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300" tabRatio="340" activeTab="2"/>
  </bookViews>
  <sheets>
    <sheet name="Task 1 RPM Data" sheetId="1" r:id="rId1"/>
    <sheet name="Graphs from Task 1 Data" sheetId="2" r:id="rId2"/>
    <sheet name="Simulation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64" i="3" l="1"/>
  <c r="Z722" i="3" l="1"/>
  <c r="X722" i="3"/>
  <c r="W722" i="3"/>
  <c r="V722" i="3"/>
  <c r="T722" i="3"/>
  <c r="S722" i="3"/>
  <c r="R722" i="3"/>
  <c r="P722" i="3"/>
  <c r="N722" i="3"/>
  <c r="L722" i="3"/>
  <c r="K722" i="3"/>
  <c r="I722" i="3"/>
  <c r="Z721" i="3"/>
  <c r="X721" i="3"/>
  <c r="W721" i="3"/>
  <c r="V721" i="3"/>
  <c r="T721" i="3"/>
  <c r="S721" i="3"/>
  <c r="R721" i="3"/>
  <c r="P721" i="3"/>
  <c r="N721" i="3"/>
  <c r="L721" i="3"/>
  <c r="K721" i="3"/>
  <c r="I721" i="3"/>
  <c r="Z720" i="3"/>
  <c r="X720" i="3"/>
  <c r="W720" i="3"/>
  <c r="V720" i="3"/>
  <c r="T720" i="3"/>
  <c r="S720" i="3"/>
  <c r="R720" i="3"/>
  <c r="P720" i="3"/>
  <c r="N720" i="3"/>
  <c r="L720" i="3"/>
  <c r="K720" i="3"/>
  <c r="I720" i="3"/>
  <c r="Z719" i="3"/>
  <c r="X719" i="3"/>
  <c r="W719" i="3"/>
  <c r="V719" i="3"/>
  <c r="T719" i="3"/>
  <c r="S719" i="3"/>
  <c r="R719" i="3"/>
  <c r="P719" i="3"/>
  <c r="N719" i="3"/>
  <c r="L719" i="3"/>
  <c r="K719" i="3"/>
  <c r="I719" i="3"/>
  <c r="Z718" i="3"/>
  <c r="X718" i="3"/>
  <c r="W718" i="3"/>
  <c r="V718" i="3"/>
  <c r="T718" i="3"/>
  <c r="S718" i="3"/>
  <c r="R718" i="3"/>
  <c r="P718" i="3"/>
  <c r="N718" i="3"/>
  <c r="L718" i="3"/>
  <c r="K718" i="3"/>
  <c r="I718" i="3"/>
  <c r="Z717" i="3"/>
  <c r="X717" i="3"/>
  <c r="W717" i="3"/>
  <c r="V717" i="3"/>
  <c r="T717" i="3"/>
  <c r="S717" i="3"/>
  <c r="R717" i="3"/>
  <c r="P717" i="3"/>
  <c r="N717" i="3"/>
  <c r="L717" i="3"/>
  <c r="K717" i="3"/>
  <c r="I717" i="3"/>
  <c r="Z716" i="3"/>
  <c r="X716" i="3"/>
  <c r="W716" i="3"/>
  <c r="V716" i="3"/>
  <c r="T716" i="3"/>
  <c r="S716" i="3"/>
  <c r="R716" i="3"/>
  <c r="P716" i="3"/>
  <c r="N716" i="3"/>
  <c r="L716" i="3"/>
  <c r="K716" i="3"/>
  <c r="I716" i="3"/>
  <c r="Z715" i="3"/>
  <c r="X715" i="3"/>
  <c r="W715" i="3"/>
  <c r="V715" i="3"/>
  <c r="T715" i="3"/>
  <c r="S715" i="3"/>
  <c r="R715" i="3"/>
  <c r="P715" i="3"/>
  <c r="N715" i="3"/>
  <c r="L715" i="3"/>
  <c r="K715" i="3"/>
  <c r="I715" i="3"/>
  <c r="Z714" i="3"/>
  <c r="X714" i="3"/>
  <c r="W714" i="3"/>
  <c r="V714" i="3"/>
  <c r="T714" i="3"/>
  <c r="S714" i="3"/>
  <c r="R714" i="3"/>
  <c r="P714" i="3"/>
  <c r="N714" i="3"/>
  <c r="L714" i="3"/>
  <c r="K714" i="3"/>
  <c r="I714" i="3"/>
  <c r="Z713" i="3"/>
  <c r="X713" i="3"/>
  <c r="W713" i="3"/>
  <c r="V713" i="3"/>
  <c r="T713" i="3"/>
  <c r="S713" i="3"/>
  <c r="R713" i="3"/>
  <c r="P713" i="3"/>
  <c r="N713" i="3"/>
  <c r="L713" i="3"/>
  <c r="K713" i="3"/>
  <c r="I713" i="3"/>
  <c r="Z712" i="3"/>
  <c r="X712" i="3"/>
  <c r="W712" i="3"/>
  <c r="V712" i="3"/>
  <c r="T712" i="3"/>
  <c r="S712" i="3"/>
  <c r="R712" i="3"/>
  <c r="P712" i="3"/>
  <c r="N712" i="3"/>
  <c r="L712" i="3"/>
  <c r="K712" i="3"/>
  <c r="I712" i="3"/>
  <c r="Z711" i="3"/>
  <c r="X711" i="3"/>
  <c r="W711" i="3"/>
  <c r="V711" i="3"/>
  <c r="T711" i="3"/>
  <c r="S711" i="3"/>
  <c r="R711" i="3"/>
  <c r="P711" i="3"/>
  <c r="N711" i="3"/>
  <c r="L711" i="3"/>
  <c r="K711" i="3"/>
  <c r="I711" i="3"/>
  <c r="Z710" i="3"/>
  <c r="X710" i="3"/>
  <c r="W710" i="3"/>
  <c r="V710" i="3"/>
  <c r="T710" i="3"/>
  <c r="S710" i="3"/>
  <c r="R710" i="3"/>
  <c r="P710" i="3"/>
  <c r="N710" i="3"/>
  <c r="L710" i="3"/>
  <c r="K710" i="3"/>
  <c r="I710" i="3"/>
  <c r="Z709" i="3"/>
  <c r="X709" i="3"/>
  <c r="W709" i="3"/>
  <c r="V709" i="3"/>
  <c r="T709" i="3"/>
  <c r="S709" i="3"/>
  <c r="R709" i="3"/>
  <c r="P709" i="3"/>
  <c r="N709" i="3"/>
  <c r="L709" i="3"/>
  <c r="K709" i="3"/>
  <c r="I709" i="3"/>
  <c r="Z708" i="3"/>
  <c r="X708" i="3"/>
  <c r="W708" i="3"/>
  <c r="V708" i="3"/>
  <c r="T708" i="3"/>
  <c r="S708" i="3"/>
  <c r="R708" i="3"/>
  <c r="P708" i="3"/>
  <c r="N708" i="3"/>
  <c r="L708" i="3"/>
  <c r="K708" i="3"/>
  <c r="I708" i="3"/>
  <c r="Z707" i="3"/>
  <c r="X707" i="3"/>
  <c r="W707" i="3"/>
  <c r="V707" i="3"/>
  <c r="T707" i="3"/>
  <c r="S707" i="3"/>
  <c r="R707" i="3"/>
  <c r="P707" i="3"/>
  <c r="N707" i="3"/>
  <c r="L707" i="3"/>
  <c r="K707" i="3"/>
  <c r="I707" i="3"/>
  <c r="Z706" i="3"/>
  <c r="X706" i="3"/>
  <c r="W706" i="3"/>
  <c r="V706" i="3"/>
  <c r="T706" i="3"/>
  <c r="S706" i="3"/>
  <c r="R706" i="3"/>
  <c r="P706" i="3"/>
  <c r="N706" i="3"/>
  <c r="L706" i="3"/>
  <c r="K706" i="3"/>
  <c r="I706" i="3"/>
  <c r="Z705" i="3"/>
  <c r="X705" i="3"/>
  <c r="W705" i="3"/>
  <c r="V705" i="3"/>
  <c r="T705" i="3"/>
  <c r="S705" i="3"/>
  <c r="R705" i="3"/>
  <c r="P705" i="3"/>
  <c r="N705" i="3"/>
  <c r="L705" i="3"/>
  <c r="K705" i="3"/>
  <c r="I705" i="3"/>
  <c r="Z704" i="3"/>
  <c r="X704" i="3"/>
  <c r="W704" i="3"/>
  <c r="V704" i="3"/>
  <c r="T704" i="3"/>
  <c r="S704" i="3"/>
  <c r="R704" i="3"/>
  <c r="P704" i="3"/>
  <c r="N704" i="3"/>
  <c r="L704" i="3"/>
  <c r="K704" i="3"/>
  <c r="I704" i="3"/>
  <c r="Z703" i="3"/>
  <c r="X703" i="3"/>
  <c r="W703" i="3"/>
  <c r="V703" i="3"/>
  <c r="T703" i="3"/>
  <c r="S703" i="3"/>
  <c r="R703" i="3"/>
  <c r="P703" i="3"/>
  <c r="N703" i="3"/>
  <c r="L703" i="3"/>
  <c r="K703" i="3"/>
  <c r="I703" i="3"/>
  <c r="Z702" i="3"/>
  <c r="X702" i="3"/>
  <c r="W702" i="3"/>
  <c r="V702" i="3"/>
  <c r="T702" i="3"/>
  <c r="S702" i="3"/>
  <c r="R702" i="3"/>
  <c r="P702" i="3"/>
  <c r="N702" i="3"/>
  <c r="L702" i="3"/>
  <c r="K702" i="3"/>
  <c r="I702" i="3"/>
  <c r="Z701" i="3"/>
  <c r="X701" i="3"/>
  <c r="W701" i="3"/>
  <c r="V701" i="3"/>
  <c r="T701" i="3"/>
  <c r="S701" i="3"/>
  <c r="R701" i="3"/>
  <c r="P701" i="3"/>
  <c r="N701" i="3"/>
  <c r="L701" i="3"/>
  <c r="K701" i="3"/>
  <c r="I701" i="3"/>
  <c r="Z700" i="3"/>
  <c r="X700" i="3"/>
  <c r="W700" i="3"/>
  <c r="V700" i="3"/>
  <c r="T700" i="3"/>
  <c r="S700" i="3"/>
  <c r="R700" i="3"/>
  <c r="P700" i="3"/>
  <c r="N700" i="3"/>
  <c r="L700" i="3"/>
  <c r="K700" i="3"/>
  <c r="I700" i="3"/>
  <c r="Z699" i="3"/>
  <c r="X699" i="3"/>
  <c r="W699" i="3"/>
  <c r="V699" i="3"/>
  <c r="T699" i="3"/>
  <c r="S699" i="3"/>
  <c r="R699" i="3"/>
  <c r="P699" i="3"/>
  <c r="N699" i="3"/>
  <c r="L699" i="3"/>
  <c r="K699" i="3"/>
  <c r="I699" i="3"/>
  <c r="Z698" i="3"/>
  <c r="X698" i="3"/>
  <c r="W698" i="3"/>
  <c r="V698" i="3"/>
  <c r="T698" i="3"/>
  <c r="S698" i="3"/>
  <c r="R698" i="3"/>
  <c r="P698" i="3"/>
  <c r="N698" i="3"/>
  <c r="L698" i="3"/>
  <c r="K698" i="3"/>
  <c r="I698" i="3"/>
  <c r="Z697" i="3"/>
  <c r="X697" i="3"/>
  <c r="W697" i="3"/>
  <c r="V697" i="3"/>
  <c r="T697" i="3"/>
  <c r="S697" i="3"/>
  <c r="R697" i="3"/>
  <c r="P697" i="3"/>
  <c r="N697" i="3"/>
  <c r="L697" i="3"/>
  <c r="K697" i="3"/>
  <c r="I697" i="3"/>
  <c r="Z696" i="3"/>
  <c r="X696" i="3"/>
  <c r="W696" i="3"/>
  <c r="V696" i="3"/>
  <c r="T696" i="3"/>
  <c r="S696" i="3"/>
  <c r="R696" i="3"/>
  <c r="P696" i="3"/>
  <c r="N696" i="3"/>
  <c r="L696" i="3"/>
  <c r="K696" i="3"/>
  <c r="I696" i="3"/>
  <c r="Z695" i="3"/>
  <c r="X695" i="3"/>
  <c r="W695" i="3"/>
  <c r="V695" i="3"/>
  <c r="T695" i="3"/>
  <c r="S695" i="3"/>
  <c r="R695" i="3"/>
  <c r="P695" i="3"/>
  <c r="N695" i="3"/>
  <c r="L695" i="3"/>
  <c r="K695" i="3"/>
  <c r="I695" i="3"/>
  <c r="Z694" i="3"/>
  <c r="X694" i="3"/>
  <c r="W694" i="3"/>
  <c r="V694" i="3"/>
  <c r="T694" i="3"/>
  <c r="S694" i="3"/>
  <c r="R694" i="3"/>
  <c r="P694" i="3"/>
  <c r="N694" i="3"/>
  <c r="L694" i="3"/>
  <c r="K694" i="3"/>
  <c r="I694" i="3"/>
  <c r="Z693" i="3"/>
  <c r="X693" i="3"/>
  <c r="W693" i="3"/>
  <c r="V693" i="3"/>
  <c r="T693" i="3"/>
  <c r="S693" i="3"/>
  <c r="R693" i="3"/>
  <c r="P693" i="3"/>
  <c r="N693" i="3"/>
  <c r="L693" i="3"/>
  <c r="K693" i="3"/>
  <c r="I693" i="3"/>
  <c r="Z692" i="3"/>
  <c r="X692" i="3"/>
  <c r="W692" i="3"/>
  <c r="V692" i="3"/>
  <c r="T692" i="3"/>
  <c r="S692" i="3"/>
  <c r="R692" i="3"/>
  <c r="P692" i="3"/>
  <c r="N692" i="3"/>
  <c r="L692" i="3"/>
  <c r="K692" i="3"/>
  <c r="I692" i="3"/>
  <c r="Z691" i="3"/>
  <c r="X691" i="3"/>
  <c r="W691" i="3"/>
  <c r="V691" i="3"/>
  <c r="T691" i="3"/>
  <c r="S691" i="3"/>
  <c r="R691" i="3"/>
  <c r="P691" i="3"/>
  <c r="N691" i="3"/>
  <c r="L691" i="3"/>
  <c r="K691" i="3"/>
  <c r="I691" i="3"/>
  <c r="Z690" i="3"/>
  <c r="X690" i="3"/>
  <c r="W690" i="3"/>
  <c r="V690" i="3"/>
  <c r="T690" i="3"/>
  <c r="S690" i="3"/>
  <c r="R690" i="3"/>
  <c r="P690" i="3"/>
  <c r="N690" i="3"/>
  <c r="L690" i="3"/>
  <c r="K690" i="3"/>
  <c r="I690" i="3"/>
  <c r="Z689" i="3"/>
  <c r="X689" i="3"/>
  <c r="W689" i="3"/>
  <c r="V689" i="3"/>
  <c r="T689" i="3"/>
  <c r="S689" i="3"/>
  <c r="R689" i="3"/>
  <c r="P689" i="3"/>
  <c r="N689" i="3"/>
  <c r="L689" i="3"/>
  <c r="K689" i="3"/>
  <c r="I689" i="3"/>
  <c r="Z688" i="3"/>
  <c r="X688" i="3"/>
  <c r="W688" i="3"/>
  <c r="V688" i="3"/>
  <c r="T688" i="3"/>
  <c r="S688" i="3"/>
  <c r="R688" i="3"/>
  <c r="P688" i="3"/>
  <c r="N688" i="3"/>
  <c r="L688" i="3"/>
  <c r="K688" i="3"/>
  <c r="I688" i="3"/>
  <c r="Z687" i="3"/>
  <c r="X687" i="3"/>
  <c r="W687" i="3"/>
  <c r="V687" i="3"/>
  <c r="T687" i="3"/>
  <c r="S687" i="3"/>
  <c r="R687" i="3"/>
  <c r="P687" i="3"/>
  <c r="N687" i="3"/>
  <c r="L687" i="3"/>
  <c r="K687" i="3"/>
  <c r="I687" i="3"/>
  <c r="Z686" i="3"/>
  <c r="X686" i="3"/>
  <c r="W686" i="3"/>
  <c r="V686" i="3"/>
  <c r="T686" i="3"/>
  <c r="S686" i="3"/>
  <c r="R686" i="3"/>
  <c r="P686" i="3"/>
  <c r="N686" i="3"/>
  <c r="L686" i="3"/>
  <c r="K686" i="3"/>
  <c r="I686" i="3"/>
  <c r="Z685" i="3"/>
  <c r="X685" i="3"/>
  <c r="W685" i="3"/>
  <c r="V685" i="3"/>
  <c r="T685" i="3"/>
  <c r="S685" i="3"/>
  <c r="R685" i="3"/>
  <c r="P685" i="3"/>
  <c r="N685" i="3"/>
  <c r="L685" i="3"/>
  <c r="K685" i="3"/>
  <c r="I685" i="3"/>
  <c r="Z684" i="3"/>
  <c r="X684" i="3"/>
  <c r="W684" i="3"/>
  <c r="V684" i="3"/>
  <c r="T684" i="3"/>
  <c r="S684" i="3"/>
  <c r="R684" i="3"/>
  <c r="P684" i="3"/>
  <c r="N684" i="3"/>
  <c r="L684" i="3"/>
  <c r="K684" i="3"/>
  <c r="I684" i="3"/>
  <c r="Z683" i="3"/>
  <c r="X683" i="3"/>
  <c r="W683" i="3"/>
  <c r="V683" i="3"/>
  <c r="T683" i="3"/>
  <c r="S683" i="3"/>
  <c r="R683" i="3"/>
  <c r="P683" i="3"/>
  <c r="N683" i="3"/>
  <c r="L683" i="3"/>
  <c r="K683" i="3"/>
  <c r="I683" i="3"/>
  <c r="Z682" i="3"/>
  <c r="X682" i="3"/>
  <c r="W682" i="3"/>
  <c r="V682" i="3"/>
  <c r="T682" i="3"/>
  <c r="S682" i="3"/>
  <c r="R682" i="3"/>
  <c r="P682" i="3"/>
  <c r="N682" i="3"/>
  <c r="L682" i="3"/>
  <c r="K682" i="3"/>
  <c r="I682" i="3"/>
  <c r="Z681" i="3"/>
  <c r="X681" i="3"/>
  <c r="W681" i="3"/>
  <c r="V681" i="3"/>
  <c r="T681" i="3"/>
  <c r="S681" i="3"/>
  <c r="R681" i="3"/>
  <c r="P681" i="3"/>
  <c r="N681" i="3"/>
  <c r="L681" i="3"/>
  <c r="K681" i="3"/>
  <c r="I681" i="3"/>
  <c r="Z680" i="3"/>
  <c r="X680" i="3"/>
  <c r="W680" i="3"/>
  <c r="V680" i="3"/>
  <c r="T680" i="3"/>
  <c r="S680" i="3"/>
  <c r="R680" i="3"/>
  <c r="P680" i="3"/>
  <c r="N680" i="3"/>
  <c r="L680" i="3"/>
  <c r="K680" i="3"/>
  <c r="I680" i="3"/>
  <c r="Z679" i="3"/>
  <c r="X679" i="3"/>
  <c r="W679" i="3"/>
  <c r="V679" i="3"/>
  <c r="T679" i="3"/>
  <c r="S679" i="3"/>
  <c r="R679" i="3"/>
  <c r="P679" i="3"/>
  <c r="N679" i="3"/>
  <c r="L679" i="3"/>
  <c r="K679" i="3"/>
  <c r="I679" i="3"/>
  <c r="Z678" i="3"/>
  <c r="X678" i="3"/>
  <c r="W678" i="3"/>
  <c r="V678" i="3"/>
  <c r="T678" i="3"/>
  <c r="S678" i="3"/>
  <c r="R678" i="3"/>
  <c r="P678" i="3"/>
  <c r="N678" i="3"/>
  <c r="L678" i="3"/>
  <c r="K678" i="3"/>
  <c r="I678" i="3"/>
  <c r="Z677" i="3"/>
  <c r="X677" i="3"/>
  <c r="W677" i="3"/>
  <c r="V677" i="3"/>
  <c r="T677" i="3"/>
  <c r="S677" i="3"/>
  <c r="R677" i="3"/>
  <c r="P677" i="3"/>
  <c r="N677" i="3"/>
  <c r="L677" i="3"/>
  <c r="K677" i="3"/>
  <c r="I677" i="3"/>
  <c r="Z676" i="3"/>
  <c r="X676" i="3"/>
  <c r="W676" i="3"/>
  <c r="V676" i="3"/>
  <c r="T676" i="3"/>
  <c r="S676" i="3"/>
  <c r="R676" i="3"/>
  <c r="P676" i="3"/>
  <c r="N676" i="3"/>
  <c r="L676" i="3"/>
  <c r="K676" i="3"/>
  <c r="I676" i="3"/>
  <c r="Z675" i="3"/>
  <c r="X675" i="3"/>
  <c r="W675" i="3"/>
  <c r="V675" i="3"/>
  <c r="T675" i="3"/>
  <c r="S675" i="3"/>
  <c r="R675" i="3"/>
  <c r="P675" i="3"/>
  <c r="N675" i="3"/>
  <c r="L675" i="3"/>
  <c r="K675" i="3"/>
  <c r="I675" i="3"/>
  <c r="Z674" i="3"/>
  <c r="X674" i="3"/>
  <c r="W674" i="3"/>
  <c r="V674" i="3"/>
  <c r="T674" i="3"/>
  <c r="S674" i="3"/>
  <c r="R674" i="3"/>
  <c r="P674" i="3"/>
  <c r="N674" i="3"/>
  <c r="L674" i="3"/>
  <c r="K674" i="3"/>
  <c r="I674" i="3"/>
  <c r="Z673" i="3"/>
  <c r="X673" i="3"/>
  <c r="W673" i="3"/>
  <c r="V673" i="3"/>
  <c r="T673" i="3"/>
  <c r="S673" i="3"/>
  <c r="R673" i="3"/>
  <c r="P673" i="3"/>
  <c r="N673" i="3"/>
  <c r="L673" i="3"/>
  <c r="K673" i="3"/>
  <c r="I673" i="3"/>
  <c r="Z672" i="3"/>
  <c r="X672" i="3"/>
  <c r="W672" i="3"/>
  <c r="V672" i="3"/>
  <c r="T672" i="3"/>
  <c r="S672" i="3"/>
  <c r="R672" i="3"/>
  <c r="P672" i="3"/>
  <c r="N672" i="3"/>
  <c r="L672" i="3"/>
  <c r="K672" i="3"/>
  <c r="I672" i="3"/>
  <c r="Z671" i="3"/>
  <c r="X671" i="3"/>
  <c r="W671" i="3"/>
  <c r="V671" i="3"/>
  <c r="T671" i="3"/>
  <c r="S671" i="3"/>
  <c r="R671" i="3"/>
  <c r="P671" i="3"/>
  <c r="N671" i="3"/>
  <c r="L671" i="3"/>
  <c r="K671" i="3"/>
  <c r="I671" i="3"/>
  <c r="Z670" i="3"/>
  <c r="X670" i="3"/>
  <c r="W670" i="3"/>
  <c r="V670" i="3"/>
  <c r="T670" i="3"/>
  <c r="S670" i="3"/>
  <c r="R670" i="3"/>
  <c r="P670" i="3"/>
  <c r="N670" i="3"/>
  <c r="L670" i="3"/>
  <c r="K670" i="3"/>
  <c r="I670" i="3"/>
  <c r="Z669" i="3"/>
  <c r="X669" i="3"/>
  <c r="W669" i="3"/>
  <c r="V669" i="3"/>
  <c r="T669" i="3"/>
  <c r="S669" i="3"/>
  <c r="R669" i="3"/>
  <c r="P669" i="3"/>
  <c r="N669" i="3"/>
  <c r="L669" i="3"/>
  <c r="K669" i="3"/>
  <c r="I669" i="3"/>
  <c r="Z668" i="3"/>
  <c r="X668" i="3"/>
  <c r="W668" i="3"/>
  <c r="V668" i="3"/>
  <c r="T668" i="3"/>
  <c r="S668" i="3"/>
  <c r="R668" i="3"/>
  <c r="P668" i="3"/>
  <c r="N668" i="3"/>
  <c r="L668" i="3"/>
  <c r="K668" i="3"/>
  <c r="I668" i="3"/>
  <c r="Z667" i="3"/>
  <c r="X667" i="3"/>
  <c r="W667" i="3"/>
  <c r="V667" i="3"/>
  <c r="T667" i="3"/>
  <c r="S667" i="3"/>
  <c r="R667" i="3"/>
  <c r="P667" i="3"/>
  <c r="N667" i="3"/>
  <c r="L667" i="3"/>
  <c r="K667" i="3"/>
  <c r="I667" i="3"/>
  <c r="Z666" i="3"/>
  <c r="X666" i="3"/>
  <c r="W666" i="3"/>
  <c r="V666" i="3"/>
  <c r="T666" i="3"/>
  <c r="S666" i="3"/>
  <c r="R666" i="3"/>
  <c r="P666" i="3"/>
  <c r="N666" i="3"/>
  <c r="L666" i="3"/>
  <c r="K666" i="3"/>
  <c r="I666" i="3"/>
  <c r="Z665" i="3"/>
  <c r="X665" i="3"/>
  <c r="W665" i="3"/>
  <c r="V665" i="3"/>
  <c r="T665" i="3"/>
  <c r="S665" i="3"/>
  <c r="R665" i="3"/>
  <c r="P665" i="3"/>
  <c r="N665" i="3"/>
  <c r="L665" i="3"/>
  <c r="K665" i="3"/>
  <c r="I665" i="3"/>
  <c r="Z664" i="3"/>
  <c r="X664" i="3"/>
  <c r="W664" i="3"/>
  <c r="V664" i="3"/>
  <c r="T664" i="3"/>
  <c r="S664" i="3"/>
  <c r="R664" i="3"/>
  <c r="P664" i="3"/>
  <c r="N664" i="3"/>
  <c r="L664" i="3"/>
  <c r="K664" i="3"/>
  <c r="I664" i="3"/>
  <c r="Z663" i="3"/>
  <c r="X663" i="3"/>
  <c r="W663" i="3"/>
  <c r="V663" i="3"/>
  <c r="T663" i="3"/>
  <c r="S663" i="3"/>
  <c r="R663" i="3"/>
  <c r="P663" i="3"/>
  <c r="N663" i="3"/>
  <c r="L663" i="3"/>
  <c r="K663" i="3"/>
  <c r="I663" i="3"/>
  <c r="Z662" i="3"/>
  <c r="X662" i="3"/>
  <c r="W662" i="3"/>
  <c r="V662" i="3"/>
  <c r="T662" i="3"/>
  <c r="S662" i="3"/>
  <c r="R662" i="3"/>
  <c r="P662" i="3"/>
  <c r="N662" i="3"/>
  <c r="L662" i="3"/>
  <c r="K662" i="3"/>
  <c r="I662" i="3"/>
  <c r="Z661" i="3"/>
  <c r="X661" i="3"/>
  <c r="W661" i="3"/>
  <c r="V661" i="3"/>
  <c r="T661" i="3"/>
  <c r="S661" i="3"/>
  <c r="R661" i="3"/>
  <c r="P661" i="3"/>
  <c r="N661" i="3"/>
  <c r="L661" i="3"/>
  <c r="K661" i="3"/>
  <c r="I661" i="3"/>
  <c r="Z660" i="3"/>
  <c r="X660" i="3"/>
  <c r="W660" i="3"/>
  <c r="V660" i="3"/>
  <c r="T660" i="3"/>
  <c r="S660" i="3"/>
  <c r="R660" i="3"/>
  <c r="P660" i="3"/>
  <c r="N660" i="3"/>
  <c r="L660" i="3"/>
  <c r="K660" i="3"/>
  <c r="I660" i="3"/>
  <c r="Z659" i="3"/>
  <c r="X659" i="3"/>
  <c r="W659" i="3"/>
  <c r="V659" i="3"/>
  <c r="T659" i="3"/>
  <c r="S659" i="3"/>
  <c r="R659" i="3"/>
  <c r="P659" i="3"/>
  <c r="N659" i="3"/>
  <c r="L659" i="3"/>
  <c r="K659" i="3"/>
  <c r="I659" i="3"/>
  <c r="Z658" i="3"/>
  <c r="X658" i="3"/>
  <c r="W658" i="3"/>
  <c r="V658" i="3"/>
  <c r="T658" i="3"/>
  <c r="S658" i="3"/>
  <c r="R658" i="3"/>
  <c r="P658" i="3"/>
  <c r="N658" i="3"/>
  <c r="L658" i="3"/>
  <c r="K658" i="3"/>
  <c r="I658" i="3"/>
  <c r="Z657" i="3"/>
  <c r="X657" i="3"/>
  <c r="W657" i="3"/>
  <c r="V657" i="3"/>
  <c r="T657" i="3"/>
  <c r="S657" i="3"/>
  <c r="R657" i="3"/>
  <c r="P657" i="3"/>
  <c r="N657" i="3"/>
  <c r="L657" i="3"/>
  <c r="K657" i="3"/>
  <c r="I657" i="3"/>
  <c r="Z656" i="3"/>
  <c r="X656" i="3"/>
  <c r="W656" i="3"/>
  <c r="V656" i="3"/>
  <c r="T656" i="3"/>
  <c r="S656" i="3"/>
  <c r="R656" i="3"/>
  <c r="P656" i="3"/>
  <c r="N656" i="3"/>
  <c r="L656" i="3"/>
  <c r="K656" i="3"/>
  <c r="I656" i="3"/>
  <c r="Z655" i="3"/>
  <c r="X655" i="3"/>
  <c r="W655" i="3"/>
  <c r="V655" i="3"/>
  <c r="T655" i="3"/>
  <c r="S655" i="3"/>
  <c r="R655" i="3"/>
  <c r="P655" i="3"/>
  <c r="N655" i="3"/>
  <c r="L655" i="3"/>
  <c r="K655" i="3"/>
  <c r="I655" i="3"/>
  <c r="Z654" i="3"/>
  <c r="X654" i="3"/>
  <c r="W654" i="3"/>
  <c r="V654" i="3"/>
  <c r="T654" i="3"/>
  <c r="S654" i="3"/>
  <c r="R654" i="3"/>
  <c r="P654" i="3"/>
  <c r="N654" i="3"/>
  <c r="L654" i="3"/>
  <c r="K654" i="3"/>
  <c r="I654" i="3"/>
  <c r="Z653" i="3"/>
  <c r="X653" i="3"/>
  <c r="W653" i="3"/>
  <c r="V653" i="3"/>
  <c r="T653" i="3"/>
  <c r="S653" i="3"/>
  <c r="R653" i="3"/>
  <c r="P653" i="3"/>
  <c r="N653" i="3"/>
  <c r="L653" i="3"/>
  <c r="K653" i="3"/>
  <c r="I653" i="3"/>
  <c r="Z652" i="3"/>
  <c r="X652" i="3"/>
  <c r="W652" i="3"/>
  <c r="V652" i="3"/>
  <c r="T652" i="3"/>
  <c r="S652" i="3"/>
  <c r="R652" i="3"/>
  <c r="P652" i="3"/>
  <c r="N652" i="3"/>
  <c r="L652" i="3"/>
  <c r="K652" i="3"/>
  <c r="I652" i="3"/>
  <c r="Z651" i="3"/>
  <c r="X651" i="3"/>
  <c r="W651" i="3"/>
  <c r="V651" i="3"/>
  <c r="T651" i="3"/>
  <c r="S651" i="3"/>
  <c r="R651" i="3"/>
  <c r="P651" i="3"/>
  <c r="N651" i="3"/>
  <c r="L651" i="3"/>
  <c r="K651" i="3"/>
  <c r="I651" i="3"/>
  <c r="Z650" i="3"/>
  <c r="X650" i="3"/>
  <c r="W650" i="3"/>
  <c r="V650" i="3"/>
  <c r="T650" i="3"/>
  <c r="S650" i="3"/>
  <c r="R650" i="3"/>
  <c r="P650" i="3"/>
  <c r="N650" i="3"/>
  <c r="L650" i="3"/>
  <c r="K650" i="3"/>
  <c r="I650" i="3"/>
  <c r="Z649" i="3"/>
  <c r="X649" i="3"/>
  <c r="W649" i="3"/>
  <c r="V649" i="3"/>
  <c r="T649" i="3"/>
  <c r="S649" i="3"/>
  <c r="R649" i="3"/>
  <c r="P649" i="3"/>
  <c r="N649" i="3"/>
  <c r="L649" i="3"/>
  <c r="K649" i="3"/>
  <c r="I649" i="3"/>
  <c r="Z648" i="3"/>
  <c r="X648" i="3"/>
  <c r="W648" i="3"/>
  <c r="V648" i="3"/>
  <c r="T648" i="3"/>
  <c r="S648" i="3"/>
  <c r="R648" i="3"/>
  <c r="P648" i="3"/>
  <c r="N648" i="3"/>
  <c r="L648" i="3"/>
  <c r="K648" i="3"/>
  <c r="I648" i="3"/>
  <c r="Z647" i="3"/>
  <c r="X647" i="3"/>
  <c r="W647" i="3"/>
  <c r="V647" i="3"/>
  <c r="T647" i="3"/>
  <c r="S647" i="3"/>
  <c r="R647" i="3"/>
  <c r="P647" i="3"/>
  <c r="N647" i="3"/>
  <c r="L647" i="3"/>
  <c r="K647" i="3"/>
  <c r="I647" i="3"/>
  <c r="Z646" i="3"/>
  <c r="X646" i="3"/>
  <c r="W646" i="3"/>
  <c r="V646" i="3"/>
  <c r="T646" i="3"/>
  <c r="S646" i="3"/>
  <c r="R646" i="3"/>
  <c r="P646" i="3"/>
  <c r="N646" i="3"/>
  <c r="L646" i="3"/>
  <c r="K646" i="3"/>
  <c r="I646" i="3"/>
  <c r="Z645" i="3"/>
  <c r="X645" i="3"/>
  <c r="W645" i="3"/>
  <c r="V645" i="3"/>
  <c r="T645" i="3"/>
  <c r="S645" i="3"/>
  <c r="R645" i="3"/>
  <c r="P645" i="3"/>
  <c r="N645" i="3"/>
  <c r="L645" i="3"/>
  <c r="K645" i="3"/>
  <c r="I645" i="3"/>
  <c r="Z644" i="3"/>
  <c r="X644" i="3"/>
  <c r="W644" i="3"/>
  <c r="V644" i="3"/>
  <c r="T644" i="3"/>
  <c r="S644" i="3"/>
  <c r="R644" i="3"/>
  <c r="P644" i="3"/>
  <c r="N644" i="3"/>
  <c r="L644" i="3"/>
  <c r="K644" i="3"/>
  <c r="I644" i="3"/>
  <c r="Z643" i="3"/>
  <c r="X643" i="3"/>
  <c r="W643" i="3"/>
  <c r="V643" i="3"/>
  <c r="T643" i="3"/>
  <c r="S643" i="3"/>
  <c r="R643" i="3"/>
  <c r="P643" i="3"/>
  <c r="N643" i="3"/>
  <c r="L643" i="3"/>
  <c r="K643" i="3"/>
  <c r="I643" i="3"/>
  <c r="Z642" i="3"/>
  <c r="X642" i="3"/>
  <c r="W642" i="3"/>
  <c r="V642" i="3"/>
  <c r="T642" i="3"/>
  <c r="S642" i="3"/>
  <c r="R642" i="3"/>
  <c r="P642" i="3"/>
  <c r="N642" i="3"/>
  <c r="L642" i="3"/>
  <c r="K642" i="3"/>
  <c r="I642" i="3"/>
  <c r="Z641" i="3"/>
  <c r="X641" i="3"/>
  <c r="W641" i="3"/>
  <c r="V641" i="3"/>
  <c r="T641" i="3"/>
  <c r="S641" i="3"/>
  <c r="R641" i="3"/>
  <c r="P641" i="3"/>
  <c r="N641" i="3"/>
  <c r="L641" i="3"/>
  <c r="K641" i="3"/>
  <c r="I641" i="3"/>
  <c r="Z640" i="3"/>
  <c r="X640" i="3"/>
  <c r="W640" i="3"/>
  <c r="V640" i="3"/>
  <c r="T640" i="3"/>
  <c r="S640" i="3"/>
  <c r="R640" i="3"/>
  <c r="P640" i="3"/>
  <c r="N640" i="3"/>
  <c r="L640" i="3"/>
  <c r="K640" i="3"/>
  <c r="I640" i="3"/>
  <c r="Z639" i="3"/>
  <c r="X639" i="3"/>
  <c r="W639" i="3"/>
  <c r="V639" i="3"/>
  <c r="T639" i="3"/>
  <c r="S639" i="3"/>
  <c r="R639" i="3"/>
  <c r="P639" i="3"/>
  <c r="N639" i="3"/>
  <c r="L639" i="3"/>
  <c r="K639" i="3"/>
  <c r="I639" i="3"/>
  <c r="Z638" i="3"/>
  <c r="X638" i="3"/>
  <c r="W638" i="3"/>
  <c r="V638" i="3"/>
  <c r="T638" i="3"/>
  <c r="S638" i="3"/>
  <c r="R638" i="3"/>
  <c r="P638" i="3"/>
  <c r="N638" i="3"/>
  <c r="L638" i="3"/>
  <c r="K638" i="3"/>
  <c r="I638" i="3"/>
  <c r="Z637" i="3"/>
  <c r="X637" i="3"/>
  <c r="W637" i="3"/>
  <c r="V637" i="3"/>
  <c r="T637" i="3"/>
  <c r="S637" i="3"/>
  <c r="R637" i="3"/>
  <c r="P637" i="3"/>
  <c r="N637" i="3"/>
  <c r="L637" i="3"/>
  <c r="K637" i="3"/>
  <c r="I637" i="3"/>
  <c r="Z636" i="3"/>
  <c r="X636" i="3"/>
  <c r="W636" i="3"/>
  <c r="V636" i="3"/>
  <c r="T636" i="3"/>
  <c r="S636" i="3"/>
  <c r="R636" i="3"/>
  <c r="P636" i="3"/>
  <c r="N636" i="3"/>
  <c r="L636" i="3"/>
  <c r="K636" i="3"/>
  <c r="I636" i="3"/>
  <c r="Z635" i="3"/>
  <c r="X635" i="3"/>
  <c r="W635" i="3"/>
  <c r="V635" i="3"/>
  <c r="T635" i="3"/>
  <c r="S635" i="3"/>
  <c r="R635" i="3"/>
  <c r="P635" i="3"/>
  <c r="N635" i="3"/>
  <c r="L635" i="3"/>
  <c r="K635" i="3"/>
  <c r="I635" i="3"/>
  <c r="Z634" i="3"/>
  <c r="X634" i="3"/>
  <c r="W634" i="3"/>
  <c r="V634" i="3"/>
  <c r="T634" i="3"/>
  <c r="S634" i="3"/>
  <c r="R634" i="3"/>
  <c r="P634" i="3"/>
  <c r="N634" i="3"/>
  <c r="L634" i="3"/>
  <c r="K634" i="3"/>
  <c r="I634" i="3"/>
  <c r="Z633" i="3"/>
  <c r="X633" i="3"/>
  <c r="W633" i="3"/>
  <c r="V633" i="3"/>
  <c r="T633" i="3"/>
  <c r="S633" i="3"/>
  <c r="R633" i="3"/>
  <c r="P633" i="3"/>
  <c r="N633" i="3"/>
  <c r="L633" i="3"/>
  <c r="K633" i="3"/>
  <c r="I633" i="3"/>
  <c r="Z632" i="3"/>
  <c r="X632" i="3"/>
  <c r="W632" i="3"/>
  <c r="V632" i="3"/>
  <c r="T632" i="3"/>
  <c r="S632" i="3"/>
  <c r="R632" i="3"/>
  <c r="P632" i="3"/>
  <c r="N632" i="3"/>
  <c r="L632" i="3"/>
  <c r="K632" i="3"/>
  <c r="I632" i="3"/>
  <c r="Z631" i="3"/>
  <c r="X631" i="3"/>
  <c r="W631" i="3"/>
  <c r="V631" i="3"/>
  <c r="T631" i="3"/>
  <c r="S631" i="3"/>
  <c r="R631" i="3"/>
  <c r="P631" i="3"/>
  <c r="N631" i="3"/>
  <c r="L631" i="3"/>
  <c r="K631" i="3"/>
  <c r="I631" i="3"/>
  <c r="Z630" i="3"/>
  <c r="X630" i="3"/>
  <c r="W630" i="3"/>
  <c r="V630" i="3"/>
  <c r="T630" i="3"/>
  <c r="S630" i="3"/>
  <c r="R630" i="3"/>
  <c r="P630" i="3"/>
  <c r="N630" i="3"/>
  <c r="L630" i="3"/>
  <c r="K630" i="3"/>
  <c r="I630" i="3"/>
  <c r="Z629" i="3"/>
  <c r="X629" i="3"/>
  <c r="W629" i="3"/>
  <c r="V629" i="3"/>
  <c r="T629" i="3"/>
  <c r="S629" i="3"/>
  <c r="R629" i="3"/>
  <c r="P629" i="3"/>
  <c r="N629" i="3"/>
  <c r="L629" i="3"/>
  <c r="K629" i="3"/>
  <c r="I629" i="3"/>
  <c r="Z628" i="3"/>
  <c r="X628" i="3"/>
  <c r="W628" i="3"/>
  <c r="V628" i="3"/>
  <c r="T628" i="3"/>
  <c r="S628" i="3"/>
  <c r="R628" i="3"/>
  <c r="P628" i="3"/>
  <c r="N628" i="3"/>
  <c r="L628" i="3"/>
  <c r="K628" i="3"/>
  <c r="I628" i="3"/>
  <c r="Z627" i="3"/>
  <c r="X627" i="3"/>
  <c r="W627" i="3"/>
  <c r="V627" i="3"/>
  <c r="T627" i="3"/>
  <c r="S627" i="3"/>
  <c r="R627" i="3"/>
  <c r="P627" i="3"/>
  <c r="N627" i="3"/>
  <c r="L627" i="3"/>
  <c r="K627" i="3"/>
  <c r="I627" i="3"/>
  <c r="Z626" i="3"/>
  <c r="X626" i="3"/>
  <c r="W626" i="3"/>
  <c r="V626" i="3"/>
  <c r="T626" i="3"/>
  <c r="S626" i="3"/>
  <c r="R626" i="3"/>
  <c r="P626" i="3"/>
  <c r="N626" i="3"/>
  <c r="L626" i="3"/>
  <c r="K626" i="3"/>
  <c r="I626" i="3"/>
  <c r="Z625" i="3"/>
  <c r="X625" i="3"/>
  <c r="W625" i="3"/>
  <c r="V625" i="3"/>
  <c r="T625" i="3"/>
  <c r="S625" i="3"/>
  <c r="R625" i="3"/>
  <c r="P625" i="3"/>
  <c r="N625" i="3"/>
  <c r="L625" i="3"/>
  <c r="K625" i="3"/>
  <c r="I625" i="3"/>
  <c r="Z624" i="3"/>
  <c r="X624" i="3"/>
  <c r="W624" i="3"/>
  <c r="V624" i="3"/>
  <c r="T624" i="3"/>
  <c r="S624" i="3"/>
  <c r="R624" i="3"/>
  <c r="P624" i="3"/>
  <c r="N624" i="3"/>
  <c r="L624" i="3"/>
  <c r="K624" i="3"/>
  <c r="I624" i="3"/>
  <c r="Z623" i="3"/>
  <c r="X623" i="3"/>
  <c r="W623" i="3"/>
  <c r="V623" i="3"/>
  <c r="T623" i="3"/>
  <c r="S623" i="3"/>
  <c r="R623" i="3"/>
  <c r="P623" i="3"/>
  <c r="N623" i="3"/>
  <c r="L623" i="3"/>
  <c r="K623" i="3"/>
  <c r="I623" i="3"/>
  <c r="Z622" i="3"/>
  <c r="X622" i="3"/>
  <c r="W622" i="3"/>
  <c r="V622" i="3"/>
  <c r="T622" i="3"/>
  <c r="S622" i="3"/>
  <c r="R622" i="3"/>
  <c r="P622" i="3"/>
  <c r="N622" i="3"/>
  <c r="L622" i="3"/>
  <c r="K622" i="3"/>
  <c r="I622" i="3"/>
  <c r="Z621" i="3"/>
  <c r="X621" i="3"/>
  <c r="W621" i="3"/>
  <c r="V621" i="3"/>
  <c r="T621" i="3"/>
  <c r="S621" i="3"/>
  <c r="R621" i="3"/>
  <c r="P621" i="3"/>
  <c r="N621" i="3"/>
  <c r="L621" i="3"/>
  <c r="K621" i="3"/>
  <c r="I621" i="3"/>
  <c r="Z620" i="3"/>
  <c r="X620" i="3"/>
  <c r="W620" i="3"/>
  <c r="V620" i="3"/>
  <c r="T620" i="3"/>
  <c r="S620" i="3"/>
  <c r="R620" i="3"/>
  <c r="P620" i="3"/>
  <c r="N620" i="3"/>
  <c r="L620" i="3"/>
  <c r="K620" i="3"/>
  <c r="I620" i="3"/>
  <c r="Z619" i="3"/>
  <c r="X619" i="3"/>
  <c r="W619" i="3"/>
  <c r="V619" i="3"/>
  <c r="T619" i="3"/>
  <c r="S619" i="3"/>
  <c r="R619" i="3"/>
  <c r="P619" i="3"/>
  <c r="N619" i="3"/>
  <c r="L619" i="3"/>
  <c r="K619" i="3"/>
  <c r="I619" i="3"/>
  <c r="Z618" i="3"/>
  <c r="X618" i="3"/>
  <c r="W618" i="3"/>
  <c r="V618" i="3"/>
  <c r="T618" i="3"/>
  <c r="S618" i="3"/>
  <c r="R618" i="3"/>
  <c r="P618" i="3"/>
  <c r="N618" i="3"/>
  <c r="L618" i="3"/>
  <c r="K618" i="3"/>
  <c r="I618" i="3"/>
  <c r="Z617" i="3"/>
  <c r="X617" i="3"/>
  <c r="W617" i="3"/>
  <c r="V617" i="3"/>
  <c r="T617" i="3"/>
  <c r="S617" i="3"/>
  <c r="R617" i="3"/>
  <c r="P617" i="3"/>
  <c r="N617" i="3"/>
  <c r="L617" i="3"/>
  <c r="K617" i="3"/>
  <c r="I617" i="3"/>
  <c r="Z616" i="3"/>
  <c r="X616" i="3"/>
  <c r="W616" i="3"/>
  <c r="V616" i="3"/>
  <c r="T616" i="3"/>
  <c r="S616" i="3"/>
  <c r="R616" i="3"/>
  <c r="P616" i="3"/>
  <c r="N616" i="3"/>
  <c r="L616" i="3"/>
  <c r="K616" i="3"/>
  <c r="I616" i="3"/>
  <c r="Z615" i="3"/>
  <c r="X615" i="3"/>
  <c r="W615" i="3"/>
  <c r="V615" i="3"/>
  <c r="T615" i="3"/>
  <c r="S615" i="3"/>
  <c r="R615" i="3"/>
  <c r="P615" i="3"/>
  <c r="N615" i="3"/>
  <c r="L615" i="3"/>
  <c r="K615" i="3"/>
  <c r="I615" i="3"/>
  <c r="Z614" i="3"/>
  <c r="X614" i="3"/>
  <c r="W614" i="3"/>
  <c r="V614" i="3"/>
  <c r="T614" i="3"/>
  <c r="S614" i="3"/>
  <c r="R614" i="3"/>
  <c r="P614" i="3"/>
  <c r="N614" i="3"/>
  <c r="L614" i="3"/>
  <c r="K614" i="3"/>
  <c r="I614" i="3"/>
  <c r="Z613" i="3"/>
  <c r="X613" i="3"/>
  <c r="W613" i="3"/>
  <c r="V613" i="3"/>
  <c r="T613" i="3"/>
  <c r="S613" i="3"/>
  <c r="R613" i="3"/>
  <c r="P613" i="3"/>
  <c r="N613" i="3"/>
  <c r="L613" i="3"/>
  <c r="K613" i="3"/>
  <c r="I613" i="3"/>
  <c r="Z612" i="3"/>
  <c r="X612" i="3"/>
  <c r="W612" i="3"/>
  <c r="V612" i="3"/>
  <c r="T612" i="3"/>
  <c r="S612" i="3"/>
  <c r="R612" i="3"/>
  <c r="P612" i="3"/>
  <c r="N612" i="3"/>
  <c r="L612" i="3"/>
  <c r="K612" i="3"/>
  <c r="I612" i="3"/>
  <c r="Z611" i="3"/>
  <c r="X611" i="3"/>
  <c r="W611" i="3"/>
  <c r="V611" i="3"/>
  <c r="T611" i="3"/>
  <c r="S611" i="3"/>
  <c r="R611" i="3"/>
  <c r="P611" i="3"/>
  <c r="N611" i="3"/>
  <c r="L611" i="3"/>
  <c r="K611" i="3"/>
  <c r="I611" i="3"/>
  <c r="Z610" i="3"/>
  <c r="X610" i="3"/>
  <c r="W610" i="3"/>
  <c r="V610" i="3"/>
  <c r="T610" i="3"/>
  <c r="S610" i="3"/>
  <c r="R610" i="3"/>
  <c r="P610" i="3"/>
  <c r="N610" i="3"/>
  <c r="L610" i="3"/>
  <c r="K610" i="3"/>
  <c r="I610" i="3"/>
  <c r="Z609" i="3"/>
  <c r="X609" i="3"/>
  <c r="W609" i="3"/>
  <c r="V609" i="3"/>
  <c r="T609" i="3"/>
  <c r="S609" i="3"/>
  <c r="R609" i="3"/>
  <c r="P609" i="3"/>
  <c r="N609" i="3"/>
  <c r="L609" i="3"/>
  <c r="K609" i="3"/>
  <c r="I609" i="3"/>
  <c r="Z608" i="3"/>
  <c r="X608" i="3"/>
  <c r="W608" i="3"/>
  <c r="V608" i="3"/>
  <c r="T608" i="3"/>
  <c r="S608" i="3"/>
  <c r="R608" i="3"/>
  <c r="P608" i="3"/>
  <c r="N608" i="3"/>
  <c r="L608" i="3"/>
  <c r="K608" i="3"/>
  <c r="I608" i="3"/>
  <c r="Z607" i="3"/>
  <c r="X607" i="3"/>
  <c r="W607" i="3"/>
  <c r="V607" i="3"/>
  <c r="T607" i="3"/>
  <c r="S607" i="3"/>
  <c r="R607" i="3"/>
  <c r="P607" i="3"/>
  <c r="N607" i="3"/>
  <c r="L607" i="3"/>
  <c r="K607" i="3"/>
  <c r="I607" i="3"/>
  <c r="Z606" i="3"/>
  <c r="X606" i="3"/>
  <c r="W606" i="3"/>
  <c r="V606" i="3"/>
  <c r="T606" i="3"/>
  <c r="S606" i="3"/>
  <c r="R606" i="3"/>
  <c r="P606" i="3"/>
  <c r="N606" i="3"/>
  <c r="L606" i="3"/>
  <c r="K606" i="3"/>
  <c r="I606" i="3"/>
  <c r="Z605" i="3"/>
  <c r="X605" i="3"/>
  <c r="W605" i="3"/>
  <c r="V605" i="3"/>
  <c r="T605" i="3"/>
  <c r="S605" i="3"/>
  <c r="R605" i="3"/>
  <c r="P605" i="3"/>
  <c r="N605" i="3"/>
  <c r="L605" i="3"/>
  <c r="K605" i="3"/>
  <c r="I605" i="3"/>
  <c r="Z604" i="3"/>
  <c r="X604" i="3"/>
  <c r="W604" i="3"/>
  <c r="V604" i="3"/>
  <c r="T604" i="3"/>
  <c r="S604" i="3"/>
  <c r="R604" i="3"/>
  <c r="P604" i="3"/>
  <c r="N604" i="3"/>
  <c r="L604" i="3"/>
  <c r="K604" i="3"/>
  <c r="I604" i="3"/>
  <c r="Z603" i="3"/>
  <c r="X603" i="3"/>
  <c r="W603" i="3"/>
  <c r="V603" i="3"/>
  <c r="T603" i="3"/>
  <c r="S603" i="3"/>
  <c r="R603" i="3"/>
  <c r="P603" i="3"/>
  <c r="N603" i="3"/>
  <c r="L603" i="3"/>
  <c r="K603" i="3"/>
  <c r="I603" i="3"/>
  <c r="Z602" i="3"/>
  <c r="X602" i="3"/>
  <c r="W602" i="3"/>
  <c r="V602" i="3"/>
  <c r="T602" i="3"/>
  <c r="S602" i="3"/>
  <c r="R602" i="3"/>
  <c r="P602" i="3"/>
  <c r="N602" i="3"/>
  <c r="L602" i="3"/>
  <c r="K602" i="3"/>
  <c r="I602" i="3"/>
  <c r="Z601" i="3"/>
  <c r="X601" i="3"/>
  <c r="W601" i="3"/>
  <c r="V601" i="3"/>
  <c r="T601" i="3"/>
  <c r="S601" i="3"/>
  <c r="R601" i="3"/>
  <c r="P601" i="3"/>
  <c r="N601" i="3"/>
  <c r="L601" i="3"/>
  <c r="K601" i="3"/>
  <c r="I601" i="3"/>
  <c r="Z600" i="3"/>
  <c r="X600" i="3"/>
  <c r="W600" i="3"/>
  <c r="V600" i="3"/>
  <c r="T600" i="3"/>
  <c r="S600" i="3"/>
  <c r="R600" i="3"/>
  <c r="P600" i="3"/>
  <c r="N600" i="3"/>
  <c r="L600" i="3"/>
  <c r="K600" i="3"/>
  <c r="I600" i="3"/>
  <c r="Z599" i="3"/>
  <c r="X599" i="3"/>
  <c r="W599" i="3"/>
  <c r="V599" i="3"/>
  <c r="T599" i="3"/>
  <c r="S599" i="3"/>
  <c r="R599" i="3"/>
  <c r="P599" i="3"/>
  <c r="N599" i="3"/>
  <c r="L599" i="3"/>
  <c r="K599" i="3"/>
  <c r="I599" i="3"/>
  <c r="Z598" i="3"/>
  <c r="X598" i="3"/>
  <c r="W598" i="3"/>
  <c r="V598" i="3"/>
  <c r="T598" i="3"/>
  <c r="S598" i="3"/>
  <c r="R598" i="3"/>
  <c r="P598" i="3"/>
  <c r="N598" i="3"/>
  <c r="L598" i="3"/>
  <c r="K598" i="3"/>
  <c r="I598" i="3"/>
  <c r="Z597" i="3"/>
  <c r="X597" i="3"/>
  <c r="W597" i="3"/>
  <c r="V597" i="3"/>
  <c r="T597" i="3"/>
  <c r="S597" i="3"/>
  <c r="R597" i="3"/>
  <c r="P597" i="3"/>
  <c r="N597" i="3"/>
  <c r="L597" i="3"/>
  <c r="K597" i="3"/>
  <c r="I597" i="3"/>
  <c r="Z596" i="3"/>
  <c r="X596" i="3"/>
  <c r="W596" i="3"/>
  <c r="V596" i="3"/>
  <c r="T596" i="3"/>
  <c r="S596" i="3"/>
  <c r="R596" i="3"/>
  <c r="P596" i="3"/>
  <c r="N596" i="3"/>
  <c r="L596" i="3"/>
  <c r="K596" i="3"/>
  <c r="I596" i="3"/>
  <c r="Z595" i="3"/>
  <c r="X595" i="3"/>
  <c r="W595" i="3"/>
  <c r="V595" i="3"/>
  <c r="T595" i="3"/>
  <c r="S595" i="3"/>
  <c r="R595" i="3"/>
  <c r="P595" i="3"/>
  <c r="N595" i="3"/>
  <c r="L595" i="3"/>
  <c r="K595" i="3"/>
  <c r="I595" i="3"/>
  <c r="Z594" i="3"/>
  <c r="X594" i="3"/>
  <c r="W594" i="3"/>
  <c r="V594" i="3"/>
  <c r="T594" i="3"/>
  <c r="S594" i="3"/>
  <c r="R594" i="3"/>
  <c r="P594" i="3"/>
  <c r="N594" i="3"/>
  <c r="L594" i="3"/>
  <c r="K594" i="3"/>
  <c r="I594" i="3"/>
  <c r="Z593" i="3"/>
  <c r="X593" i="3"/>
  <c r="W593" i="3"/>
  <c r="V593" i="3"/>
  <c r="T593" i="3"/>
  <c r="S593" i="3"/>
  <c r="R593" i="3"/>
  <c r="P593" i="3"/>
  <c r="N593" i="3"/>
  <c r="L593" i="3"/>
  <c r="K593" i="3"/>
  <c r="I593" i="3"/>
  <c r="Z592" i="3"/>
  <c r="X592" i="3"/>
  <c r="W592" i="3"/>
  <c r="V592" i="3"/>
  <c r="T592" i="3"/>
  <c r="S592" i="3"/>
  <c r="R592" i="3"/>
  <c r="P592" i="3"/>
  <c r="N592" i="3"/>
  <c r="L592" i="3"/>
  <c r="K592" i="3"/>
  <c r="I592" i="3"/>
  <c r="Z591" i="3"/>
  <c r="X591" i="3"/>
  <c r="W591" i="3"/>
  <c r="V591" i="3"/>
  <c r="T591" i="3"/>
  <c r="S591" i="3"/>
  <c r="R591" i="3"/>
  <c r="P591" i="3"/>
  <c r="N591" i="3"/>
  <c r="L591" i="3"/>
  <c r="K591" i="3"/>
  <c r="I591" i="3"/>
  <c r="Z590" i="3"/>
  <c r="X590" i="3"/>
  <c r="W590" i="3"/>
  <c r="V590" i="3"/>
  <c r="T590" i="3"/>
  <c r="S590" i="3"/>
  <c r="R590" i="3"/>
  <c r="P590" i="3"/>
  <c r="N590" i="3"/>
  <c r="L590" i="3"/>
  <c r="K590" i="3"/>
  <c r="I590" i="3"/>
  <c r="Z589" i="3"/>
  <c r="X589" i="3"/>
  <c r="W589" i="3"/>
  <c r="V589" i="3"/>
  <c r="T589" i="3"/>
  <c r="S589" i="3"/>
  <c r="R589" i="3"/>
  <c r="P589" i="3"/>
  <c r="N589" i="3"/>
  <c r="L589" i="3"/>
  <c r="K589" i="3"/>
  <c r="I589" i="3"/>
  <c r="Z588" i="3"/>
  <c r="X588" i="3"/>
  <c r="W588" i="3"/>
  <c r="V588" i="3"/>
  <c r="T588" i="3"/>
  <c r="S588" i="3"/>
  <c r="R588" i="3"/>
  <c r="P588" i="3"/>
  <c r="N588" i="3"/>
  <c r="L588" i="3"/>
  <c r="K588" i="3"/>
  <c r="I588" i="3"/>
  <c r="Z587" i="3"/>
  <c r="X587" i="3"/>
  <c r="W587" i="3"/>
  <c r="V587" i="3"/>
  <c r="T587" i="3"/>
  <c r="S587" i="3"/>
  <c r="R587" i="3"/>
  <c r="P587" i="3"/>
  <c r="N587" i="3"/>
  <c r="L587" i="3"/>
  <c r="K587" i="3"/>
  <c r="I587" i="3"/>
  <c r="Z586" i="3"/>
  <c r="X586" i="3"/>
  <c r="W586" i="3"/>
  <c r="V586" i="3"/>
  <c r="T586" i="3"/>
  <c r="S586" i="3"/>
  <c r="R586" i="3"/>
  <c r="P586" i="3"/>
  <c r="N586" i="3"/>
  <c r="L586" i="3"/>
  <c r="K586" i="3"/>
  <c r="I586" i="3"/>
  <c r="Z585" i="3"/>
  <c r="X585" i="3"/>
  <c r="W585" i="3"/>
  <c r="V585" i="3"/>
  <c r="T585" i="3"/>
  <c r="S585" i="3"/>
  <c r="R585" i="3"/>
  <c r="P585" i="3"/>
  <c r="N585" i="3"/>
  <c r="L585" i="3"/>
  <c r="K585" i="3"/>
  <c r="I585" i="3"/>
  <c r="Z584" i="3"/>
  <c r="X584" i="3"/>
  <c r="W584" i="3"/>
  <c r="V584" i="3"/>
  <c r="T584" i="3"/>
  <c r="S584" i="3"/>
  <c r="R584" i="3"/>
  <c r="P584" i="3"/>
  <c r="N584" i="3"/>
  <c r="L584" i="3"/>
  <c r="K584" i="3"/>
  <c r="I584" i="3"/>
  <c r="Z583" i="3"/>
  <c r="X583" i="3"/>
  <c r="W583" i="3"/>
  <c r="V583" i="3"/>
  <c r="T583" i="3"/>
  <c r="S583" i="3"/>
  <c r="R583" i="3"/>
  <c r="P583" i="3"/>
  <c r="N583" i="3"/>
  <c r="L583" i="3"/>
  <c r="K583" i="3"/>
  <c r="I583" i="3"/>
  <c r="Z582" i="3"/>
  <c r="X582" i="3"/>
  <c r="W582" i="3"/>
  <c r="V582" i="3"/>
  <c r="T582" i="3"/>
  <c r="S582" i="3"/>
  <c r="R582" i="3"/>
  <c r="P582" i="3"/>
  <c r="N582" i="3"/>
  <c r="L582" i="3"/>
  <c r="K582" i="3"/>
  <c r="I582" i="3"/>
  <c r="Z581" i="3"/>
  <c r="X581" i="3"/>
  <c r="W581" i="3"/>
  <c r="V581" i="3"/>
  <c r="T581" i="3"/>
  <c r="S581" i="3"/>
  <c r="R581" i="3"/>
  <c r="P581" i="3"/>
  <c r="N581" i="3"/>
  <c r="L581" i="3"/>
  <c r="K581" i="3"/>
  <c r="I581" i="3"/>
  <c r="Z580" i="3"/>
  <c r="X580" i="3"/>
  <c r="W580" i="3"/>
  <c r="V580" i="3"/>
  <c r="T580" i="3"/>
  <c r="S580" i="3"/>
  <c r="R580" i="3"/>
  <c r="P580" i="3"/>
  <c r="N580" i="3"/>
  <c r="L580" i="3"/>
  <c r="K580" i="3"/>
  <c r="I580" i="3"/>
  <c r="Z579" i="3"/>
  <c r="X579" i="3"/>
  <c r="W579" i="3"/>
  <c r="V579" i="3"/>
  <c r="T579" i="3"/>
  <c r="S579" i="3"/>
  <c r="R579" i="3"/>
  <c r="P579" i="3"/>
  <c r="N579" i="3"/>
  <c r="L579" i="3"/>
  <c r="K579" i="3"/>
  <c r="I579" i="3"/>
  <c r="Z578" i="3"/>
  <c r="X578" i="3"/>
  <c r="W578" i="3"/>
  <c r="V578" i="3"/>
  <c r="T578" i="3"/>
  <c r="S578" i="3"/>
  <c r="R578" i="3"/>
  <c r="P578" i="3"/>
  <c r="N578" i="3"/>
  <c r="L578" i="3"/>
  <c r="K578" i="3"/>
  <c r="I578" i="3"/>
  <c r="Z577" i="3"/>
  <c r="X577" i="3"/>
  <c r="W577" i="3"/>
  <c r="V577" i="3"/>
  <c r="T577" i="3"/>
  <c r="S577" i="3"/>
  <c r="R577" i="3"/>
  <c r="P577" i="3"/>
  <c r="N577" i="3"/>
  <c r="L577" i="3"/>
  <c r="K577" i="3"/>
  <c r="I577" i="3"/>
  <c r="Z576" i="3"/>
  <c r="X576" i="3"/>
  <c r="W576" i="3"/>
  <c r="V576" i="3"/>
  <c r="T576" i="3"/>
  <c r="S576" i="3"/>
  <c r="R576" i="3"/>
  <c r="P576" i="3"/>
  <c r="N576" i="3"/>
  <c r="L576" i="3"/>
  <c r="K576" i="3"/>
  <c r="I576" i="3"/>
  <c r="Z575" i="3"/>
  <c r="X575" i="3"/>
  <c r="W575" i="3"/>
  <c r="V575" i="3"/>
  <c r="T575" i="3"/>
  <c r="S575" i="3"/>
  <c r="R575" i="3"/>
  <c r="P575" i="3"/>
  <c r="N575" i="3"/>
  <c r="L575" i="3"/>
  <c r="K575" i="3"/>
  <c r="I575" i="3"/>
  <c r="Z574" i="3"/>
  <c r="X574" i="3"/>
  <c r="W574" i="3"/>
  <c r="V574" i="3"/>
  <c r="T574" i="3"/>
  <c r="S574" i="3"/>
  <c r="R574" i="3"/>
  <c r="P574" i="3"/>
  <c r="N574" i="3"/>
  <c r="L574" i="3"/>
  <c r="K574" i="3"/>
  <c r="I574" i="3"/>
  <c r="Z573" i="3"/>
  <c r="X573" i="3"/>
  <c r="W573" i="3"/>
  <c r="V573" i="3"/>
  <c r="T573" i="3"/>
  <c r="S573" i="3"/>
  <c r="R573" i="3"/>
  <c r="P573" i="3"/>
  <c r="N573" i="3"/>
  <c r="L573" i="3"/>
  <c r="K573" i="3"/>
  <c r="I573" i="3"/>
  <c r="Z572" i="3"/>
  <c r="X572" i="3"/>
  <c r="W572" i="3"/>
  <c r="V572" i="3"/>
  <c r="T572" i="3"/>
  <c r="S572" i="3"/>
  <c r="R572" i="3"/>
  <c r="P572" i="3"/>
  <c r="N572" i="3"/>
  <c r="L572" i="3"/>
  <c r="K572" i="3"/>
  <c r="I572" i="3"/>
  <c r="Z571" i="3"/>
  <c r="X571" i="3"/>
  <c r="W571" i="3"/>
  <c r="V571" i="3"/>
  <c r="T571" i="3"/>
  <c r="S571" i="3"/>
  <c r="R571" i="3"/>
  <c r="P571" i="3"/>
  <c r="N571" i="3"/>
  <c r="L571" i="3"/>
  <c r="K571" i="3"/>
  <c r="I571" i="3"/>
  <c r="Z570" i="3"/>
  <c r="X570" i="3"/>
  <c r="W570" i="3"/>
  <c r="V570" i="3"/>
  <c r="T570" i="3"/>
  <c r="S570" i="3"/>
  <c r="R570" i="3"/>
  <c r="P570" i="3"/>
  <c r="N570" i="3"/>
  <c r="L570" i="3"/>
  <c r="K570" i="3"/>
  <c r="I570" i="3"/>
  <c r="Z569" i="3"/>
  <c r="X569" i="3"/>
  <c r="W569" i="3"/>
  <c r="V569" i="3"/>
  <c r="T569" i="3"/>
  <c r="S569" i="3"/>
  <c r="R569" i="3"/>
  <c r="P569" i="3"/>
  <c r="N569" i="3"/>
  <c r="L569" i="3"/>
  <c r="K569" i="3"/>
  <c r="I569" i="3"/>
  <c r="Z568" i="3"/>
  <c r="X568" i="3"/>
  <c r="W568" i="3"/>
  <c r="V568" i="3"/>
  <c r="T568" i="3"/>
  <c r="S568" i="3"/>
  <c r="R568" i="3"/>
  <c r="P568" i="3"/>
  <c r="N568" i="3"/>
  <c r="L568" i="3"/>
  <c r="K568" i="3"/>
  <c r="I568" i="3"/>
  <c r="Z567" i="3"/>
  <c r="X567" i="3"/>
  <c r="W567" i="3"/>
  <c r="V567" i="3"/>
  <c r="T567" i="3"/>
  <c r="S567" i="3"/>
  <c r="R567" i="3"/>
  <c r="P567" i="3"/>
  <c r="N567" i="3"/>
  <c r="L567" i="3"/>
  <c r="K567" i="3"/>
  <c r="I567" i="3"/>
  <c r="Z566" i="3"/>
  <c r="X566" i="3"/>
  <c r="W566" i="3"/>
  <c r="V566" i="3"/>
  <c r="T566" i="3"/>
  <c r="S566" i="3"/>
  <c r="R566" i="3"/>
  <c r="P566" i="3"/>
  <c r="N566" i="3"/>
  <c r="L566" i="3"/>
  <c r="K566" i="3"/>
  <c r="I566" i="3"/>
  <c r="Z565" i="3"/>
  <c r="X565" i="3"/>
  <c r="W565" i="3"/>
  <c r="V565" i="3"/>
  <c r="T565" i="3"/>
  <c r="S565" i="3"/>
  <c r="R565" i="3"/>
  <c r="P565" i="3"/>
  <c r="N565" i="3"/>
  <c r="L565" i="3"/>
  <c r="K565" i="3"/>
  <c r="I565" i="3"/>
  <c r="Z564" i="3"/>
  <c r="X564" i="3"/>
  <c r="W564" i="3"/>
  <c r="V564" i="3"/>
  <c r="T564" i="3"/>
  <c r="S564" i="3"/>
  <c r="R564" i="3"/>
  <c r="P564" i="3"/>
  <c r="N564" i="3"/>
  <c r="L564" i="3"/>
  <c r="K564" i="3"/>
  <c r="I564" i="3"/>
  <c r="Z563" i="3"/>
  <c r="X563" i="3"/>
  <c r="W563" i="3"/>
  <c r="V563" i="3"/>
  <c r="T563" i="3"/>
  <c r="S563" i="3"/>
  <c r="R563" i="3"/>
  <c r="P563" i="3"/>
  <c r="N563" i="3"/>
  <c r="L563" i="3"/>
  <c r="K563" i="3"/>
  <c r="I563" i="3"/>
  <c r="Z562" i="3"/>
  <c r="X562" i="3"/>
  <c r="W562" i="3"/>
  <c r="V562" i="3"/>
  <c r="T562" i="3"/>
  <c r="S562" i="3"/>
  <c r="R562" i="3"/>
  <c r="P562" i="3"/>
  <c r="N562" i="3"/>
  <c r="L562" i="3"/>
  <c r="K562" i="3"/>
  <c r="I562" i="3"/>
  <c r="Z561" i="3"/>
  <c r="X561" i="3"/>
  <c r="W561" i="3"/>
  <c r="V561" i="3"/>
  <c r="T561" i="3"/>
  <c r="S561" i="3"/>
  <c r="R561" i="3"/>
  <c r="P561" i="3"/>
  <c r="N561" i="3"/>
  <c r="L561" i="3"/>
  <c r="K561" i="3"/>
  <c r="I561" i="3"/>
  <c r="Z560" i="3"/>
  <c r="X560" i="3"/>
  <c r="W560" i="3"/>
  <c r="V560" i="3"/>
  <c r="T560" i="3"/>
  <c r="S560" i="3"/>
  <c r="R560" i="3"/>
  <c r="P560" i="3"/>
  <c r="N560" i="3"/>
  <c r="L560" i="3"/>
  <c r="K560" i="3"/>
  <c r="I560" i="3"/>
  <c r="Z559" i="3"/>
  <c r="X559" i="3"/>
  <c r="W559" i="3"/>
  <c r="V559" i="3"/>
  <c r="T559" i="3"/>
  <c r="S559" i="3"/>
  <c r="R559" i="3"/>
  <c r="P559" i="3"/>
  <c r="N559" i="3"/>
  <c r="L559" i="3"/>
  <c r="K559" i="3"/>
  <c r="I559" i="3"/>
  <c r="Z558" i="3"/>
  <c r="X558" i="3"/>
  <c r="W558" i="3"/>
  <c r="V558" i="3"/>
  <c r="T558" i="3"/>
  <c r="S558" i="3"/>
  <c r="R558" i="3"/>
  <c r="P558" i="3"/>
  <c r="N558" i="3"/>
  <c r="L558" i="3"/>
  <c r="K558" i="3"/>
  <c r="I558" i="3"/>
  <c r="Z557" i="3"/>
  <c r="X557" i="3"/>
  <c r="W557" i="3"/>
  <c r="V557" i="3"/>
  <c r="T557" i="3"/>
  <c r="S557" i="3"/>
  <c r="R557" i="3"/>
  <c r="P557" i="3"/>
  <c r="N557" i="3"/>
  <c r="L557" i="3"/>
  <c r="K557" i="3"/>
  <c r="I557" i="3"/>
  <c r="Z556" i="3"/>
  <c r="X556" i="3"/>
  <c r="W556" i="3"/>
  <c r="V556" i="3"/>
  <c r="T556" i="3"/>
  <c r="S556" i="3"/>
  <c r="R556" i="3"/>
  <c r="P556" i="3"/>
  <c r="N556" i="3"/>
  <c r="L556" i="3"/>
  <c r="K556" i="3"/>
  <c r="I556" i="3"/>
  <c r="Z555" i="3"/>
  <c r="X555" i="3"/>
  <c r="W555" i="3"/>
  <c r="V555" i="3"/>
  <c r="T555" i="3"/>
  <c r="S555" i="3"/>
  <c r="R555" i="3"/>
  <c r="P555" i="3"/>
  <c r="N555" i="3"/>
  <c r="L555" i="3"/>
  <c r="K555" i="3"/>
  <c r="I555" i="3"/>
  <c r="Z554" i="3"/>
  <c r="X554" i="3"/>
  <c r="W554" i="3"/>
  <c r="V554" i="3"/>
  <c r="T554" i="3"/>
  <c r="S554" i="3"/>
  <c r="R554" i="3"/>
  <c r="P554" i="3"/>
  <c r="N554" i="3"/>
  <c r="L554" i="3"/>
  <c r="K554" i="3"/>
  <c r="I554" i="3"/>
  <c r="Z553" i="3"/>
  <c r="X553" i="3"/>
  <c r="W553" i="3"/>
  <c r="V553" i="3"/>
  <c r="T553" i="3"/>
  <c r="S553" i="3"/>
  <c r="R553" i="3"/>
  <c r="P553" i="3"/>
  <c r="N553" i="3"/>
  <c r="L553" i="3"/>
  <c r="K553" i="3"/>
  <c r="I553" i="3"/>
  <c r="Z552" i="3"/>
  <c r="X552" i="3"/>
  <c r="W552" i="3"/>
  <c r="V552" i="3"/>
  <c r="T552" i="3"/>
  <c r="S552" i="3"/>
  <c r="R552" i="3"/>
  <c r="P552" i="3"/>
  <c r="N552" i="3"/>
  <c r="L552" i="3"/>
  <c r="K552" i="3"/>
  <c r="I552" i="3"/>
  <c r="Z551" i="3"/>
  <c r="X551" i="3"/>
  <c r="W551" i="3"/>
  <c r="V551" i="3"/>
  <c r="T551" i="3"/>
  <c r="S551" i="3"/>
  <c r="R551" i="3"/>
  <c r="P551" i="3"/>
  <c r="N551" i="3"/>
  <c r="L551" i="3"/>
  <c r="K551" i="3"/>
  <c r="I551" i="3"/>
  <c r="Z550" i="3"/>
  <c r="X550" i="3"/>
  <c r="W550" i="3"/>
  <c r="V550" i="3"/>
  <c r="T550" i="3"/>
  <c r="S550" i="3"/>
  <c r="R550" i="3"/>
  <c r="P550" i="3"/>
  <c r="N550" i="3"/>
  <c r="L550" i="3"/>
  <c r="K550" i="3"/>
  <c r="I550" i="3"/>
  <c r="Z549" i="3"/>
  <c r="X549" i="3"/>
  <c r="W549" i="3"/>
  <c r="V549" i="3"/>
  <c r="T549" i="3"/>
  <c r="S549" i="3"/>
  <c r="R549" i="3"/>
  <c r="P549" i="3"/>
  <c r="N549" i="3"/>
  <c r="L549" i="3"/>
  <c r="K549" i="3"/>
  <c r="I549" i="3"/>
  <c r="Z548" i="3"/>
  <c r="X548" i="3"/>
  <c r="W548" i="3"/>
  <c r="V548" i="3"/>
  <c r="T548" i="3"/>
  <c r="S548" i="3"/>
  <c r="R548" i="3"/>
  <c r="P548" i="3"/>
  <c r="N548" i="3"/>
  <c r="L548" i="3"/>
  <c r="K548" i="3"/>
  <c r="I548" i="3"/>
  <c r="Z547" i="3"/>
  <c r="X547" i="3"/>
  <c r="W547" i="3"/>
  <c r="V547" i="3"/>
  <c r="T547" i="3"/>
  <c r="S547" i="3"/>
  <c r="R547" i="3"/>
  <c r="P547" i="3"/>
  <c r="N547" i="3"/>
  <c r="L547" i="3"/>
  <c r="K547" i="3"/>
  <c r="I547" i="3"/>
  <c r="Z546" i="3"/>
  <c r="X546" i="3"/>
  <c r="W546" i="3"/>
  <c r="V546" i="3"/>
  <c r="T546" i="3"/>
  <c r="S546" i="3"/>
  <c r="R546" i="3"/>
  <c r="P546" i="3"/>
  <c r="N546" i="3"/>
  <c r="L546" i="3"/>
  <c r="K546" i="3"/>
  <c r="I546" i="3"/>
  <c r="Z545" i="3"/>
  <c r="X545" i="3"/>
  <c r="W545" i="3"/>
  <c r="V545" i="3"/>
  <c r="T545" i="3"/>
  <c r="S545" i="3"/>
  <c r="R545" i="3"/>
  <c r="P545" i="3"/>
  <c r="N545" i="3"/>
  <c r="L545" i="3"/>
  <c r="K545" i="3"/>
  <c r="I545" i="3"/>
  <c r="Z544" i="3"/>
  <c r="X544" i="3"/>
  <c r="W544" i="3"/>
  <c r="V544" i="3"/>
  <c r="T544" i="3"/>
  <c r="S544" i="3"/>
  <c r="P544" i="3"/>
  <c r="N544" i="3"/>
  <c r="L544" i="3"/>
  <c r="K544" i="3"/>
  <c r="I544" i="3"/>
  <c r="Z543" i="3"/>
  <c r="X543" i="3"/>
  <c r="W543" i="3"/>
  <c r="V543" i="3"/>
  <c r="T543" i="3"/>
  <c r="S543" i="3"/>
  <c r="R543" i="3"/>
  <c r="P543" i="3"/>
  <c r="N543" i="3"/>
  <c r="L543" i="3"/>
  <c r="K543" i="3"/>
  <c r="I543" i="3"/>
  <c r="Z542" i="3"/>
  <c r="X542" i="3"/>
  <c r="W542" i="3"/>
  <c r="V542" i="3"/>
  <c r="T542" i="3"/>
  <c r="S542" i="3"/>
  <c r="R542" i="3"/>
  <c r="P542" i="3"/>
  <c r="N542" i="3"/>
  <c r="L542" i="3"/>
  <c r="K542" i="3"/>
  <c r="I542" i="3"/>
  <c r="Z541" i="3"/>
  <c r="X541" i="3"/>
  <c r="W541" i="3"/>
  <c r="V541" i="3"/>
  <c r="T541" i="3"/>
  <c r="S541" i="3"/>
  <c r="R541" i="3"/>
  <c r="P541" i="3"/>
  <c r="N541" i="3"/>
  <c r="L541" i="3"/>
  <c r="K541" i="3"/>
  <c r="I541" i="3"/>
  <c r="Z540" i="3"/>
  <c r="X540" i="3"/>
  <c r="W540" i="3"/>
  <c r="V540" i="3"/>
  <c r="T540" i="3"/>
  <c r="S540" i="3"/>
  <c r="R540" i="3"/>
  <c r="P540" i="3"/>
  <c r="N540" i="3"/>
  <c r="L540" i="3"/>
  <c r="K540" i="3"/>
  <c r="I540" i="3"/>
  <c r="Z539" i="3"/>
  <c r="X539" i="3"/>
  <c r="W539" i="3"/>
  <c r="V539" i="3"/>
  <c r="T539" i="3"/>
  <c r="S539" i="3"/>
  <c r="R539" i="3"/>
  <c r="P539" i="3"/>
  <c r="N539" i="3"/>
  <c r="L539" i="3"/>
  <c r="K539" i="3"/>
  <c r="I539" i="3"/>
  <c r="Z538" i="3"/>
  <c r="X538" i="3"/>
  <c r="W538" i="3"/>
  <c r="V538" i="3"/>
  <c r="T538" i="3"/>
  <c r="S538" i="3"/>
  <c r="R538" i="3"/>
  <c r="P538" i="3"/>
  <c r="N538" i="3"/>
  <c r="L538" i="3"/>
  <c r="K538" i="3"/>
  <c r="I538" i="3"/>
  <c r="Z537" i="3"/>
  <c r="X537" i="3"/>
  <c r="W537" i="3"/>
  <c r="V537" i="3"/>
  <c r="T537" i="3"/>
  <c r="S537" i="3"/>
  <c r="R537" i="3"/>
  <c r="P537" i="3"/>
  <c r="N537" i="3"/>
  <c r="L537" i="3"/>
  <c r="K537" i="3"/>
  <c r="I537" i="3"/>
  <c r="Z536" i="3"/>
  <c r="X536" i="3"/>
  <c r="W536" i="3"/>
  <c r="V536" i="3"/>
  <c r="T536" i="3"/>
  <c r="S536" i="3"/>
  <c r="R536" i="3"/>
  <c r="P536" i="3"/>
  <c r="N536" i="3"/>
  <c r="L536" i="3"/>
  <c r="K536" i="3"/>
  <c r="I536" i="3"/>
  <c r="Z535" i="3"/>
  <c r="X535" i="3"/>
  <c r="W535" i="3"/>
  <c r="V535" i="3"/>
  <c r="T535" i="3"/>
  <c r="S535" i="3"/>
  <c r="R535" i="3"/>
  <c r="P535" i="3"/>
  <c r="N535" i="3"/>
  <c r="L535" i="3"/>
  <c r="K535" i="3"/>
  <c r="I535" i="3"/>
  <c r="Z534" i="3"/>
  <c r="X534" i="3"/>
  <c r="W534" i="3"/>
  <c r="V534" i="3"/>
  <c r="T534" i="3"/>
  <c r="S534" i="3"/>
  <c r="R534" i="3"/>
  <c r="P534" i="3"/>
  <c r="N534" i="3"/>
  <c r="L534" i="3"/>
  <c r="K534" i="3"/>
  <c r="I534" i="3"/>
  <c r="Z533" i="3"/>
  <c r="X533" i="3"/>
  <c r="W533" i="3"/>
  <c r="V533" i="3"/>
  <c r="T533" i="3"/>
  <c r="S533" i="3"/>
  <c r="R533" i="3"/>
  <c r="P533" i="3"/>
  <c r="N533" i="3"/>
  <c r="L533" i="3"/>
  <c r="K533" i="3"/>
  <c r="I533" i="3"/>
  <c r="Z532" i="3"/>
  <c r="X532" i="3"/>
  <c r="W532" i="3"/>
  <c r="V532" i="3"/>
  <c r="T532" i="3"/>
  <c r="S532" i="3"/>
  <c r="R532" i="3"/>
  <c r="P532" i="3"/>
  <c r="N532" i="3"/>
  <c r="L532" i="3"/>
  <c r="K532" i="3"/>
  <c r="I532" i="3"/>
  <c r="Z531" i="3"/>
  <c r="X531" i="3"/>
  <c r="W531" i="3"/>
  <c r="V531" i="3"/>
  <c r="T531" i="3"/>
  <c r="S531" i="3"/>
  <c r="R531" i="3"/>
  <c r="P531" i="3"/>
  <c r="N531" i="3"/>
  <c r="L531" i="3"/>
  <c r="K531" i="3"/>
  <c r="I531" i="3"/>
  <c r="Z530" i="3"/>
  <c r="X530" i="3"/>
  <c r="W530" i="3"/>
  <c r="V530" i="3"/>
  <c r="T530" i="3"/>
  <c r="S530" i="3"/>
  <c r="R530" i="3"/>
  <c r="P530" i="3"/>
  <c r="N530" i="3"/>
  <c r="L530" i="3"/>
  <c r="K530" i="3"/>
  <c r="I530" i="3"/>
  <c r="Z529" i="3"/>
  <c r="X529" i="3"/>
  <c r="W529" i="3"/>
  <c r="V529" i="3"/>
  <c r="T529" i="3"/>
  <c r="S529" i="3"/>
  <c r="R529" i="3"/>
  <c r="P529" i="3"/>
  <c r="N529" i="3"/>
  <c r="L529" i="3"/>
  <c r="K529" i="3"/>
  <c r="I529" i="3"/>
  <c r="Z528" i="3"/>
  <c r="X528" i="3"/>
  <c r="W528" i="3"/>
  <c r="V528" i="3"/>
  <c r="T528" i="3"/>
  <c r="S528" i="3"/>
  <c r="R528" i="3"/>
  <c r="P528" i="3"/>
  <c r="N528" i="3"/>
  <c r="L528" i="3"/>
  <c r="K528" i="3"/>
  <c r="I528" i="3"/>
  <c r="Z527" i="3"/>
  <c r="X527" i="3"/>
  <c r="W527" i="3"/>
  <c r="V527" i="3"/>
  <c r="T527" i="3"/>
  <c r="S527" i="3"/>
  <c r="R527" i="3"/>
  <c r="P527" i="3"/>
  <c r="N527" i="3"/>
  <c r="L527" i="3"/>
  <c r="K527" i="3"/>
  <c r="I527" i="3"/>
  <c r="Z526" i="3"/>
  <c r="X526" i="3"/>
  <c r="W526" i="3"/>
  <c r="V526" i="3"/>
  <c r="T526" i="3"/>
  <c r="S526" i="3"/>
  <c r="R526" i="3"/>
  <c r="P526" i="3"/>
  <c r="N526" i="3"/>
  <c r="L526" i="3"/>
  <c r="K526" i="3"/>
  <c r="I526" i="3"/>
  <c r="Z525" i="3"/>
  <c r="X525" i="3"/>
  <c r="W525" i="3"/>
  <c r="V525" i="3"/>
  <c r="T525" i="3"/>
  <c r="S525" i="3"/>
  <c r="R525" i="3"/>
  <c r="P525" i="3"/>
  <c r="N525" i="3"/>
  <c r="L525" i="3"/>
  <c r="K525" i="3"/>
  <c r="I525" i="3"/>
  <c r="Z524" i="3"/>
  <c r="X524" i="3"/>
  <c r="W524" i="3"/>
  <c r="V524" i="3"/>
  <c r="T524" i="3"/>
  <c r="S524" i="3"/>
  <c r="R524" i="3"/>
  <c r="P524" i="3"/>
  <c r="N524" i="3"/>
  <c r="L524" i="3"/>
  <c r="K524" i="3"/>
  <c r="I524" i="3"/>
  <c r="Z523" i="3"/>
  <c r="X523" i="3"/>
  <c r="W523" i="3"/>
  <c r="V523" i="3"/>
  <c r="T523" i="3"/>
  <c r="S523" i="3"/>
  <c r="R523" i="3"/>
  <c r="P523" i="3"/>
  <c r="N523" i="3"/>
  <c r="L523" i="3"/>
  <c r="K523" i="3"/>
  <c r="I523" i="3"/>
  <c r="Z522" i="3"/>
  <c r="X522" i="3"/>
  <c r="W522" i="3"/>
  <c r="V522" i="3"/>
  <c r="T522" i="3"/>
  <c r="S522" i="3"/>
  <c r="R522" i="3"/>
  <c r="P522" i="3"/>
  <c r="N522" i="3"/>
  <c r="L522" i="3"/>
  <c r="K522" i="3"/>
  <c r="I522" i="3"/>
  <c r="Z521" i="3"/>
  <c r="X521" i="3"/>
  <c r="W521" i="3"/>
  <c r="V521" i="3"/>
  <c r="T521" i="3"/>
  <c r="S521" i="3"/>
  <c r="R521" i="3"/>
  <c r="P521" i="3"/>
  <c r="N521" i="3"/>
  <c r="L521" i="3"/>
  <c r="K521" i="3"/>
  <c r="I521" i="3"/>
  <c r="Z520" i="3"/>
  <c r="X520" i="3"/>
  <c r="W520" i="3"/>
  <c r="V520" i="3"/>
  <c r="T520" i="3"/>
  <c r="S520" i="3"/>
  <c r="R520" i="3"/>
  <c r="P520" i="3"/>
  <c r="N520" i="3"/>
  <c r="L520" i="3"/>
  <c r="K520" i="3"/>
  <c r="I520" i="3"/>
  <c r="Z519" i="3"/>
  <c r="X519" i="3"/>
  <c r="W519" i="3"/>
  <c r="V519" i="3"/>
  <c r="T519" i="3"/>
  <c r="S519" i="3"/>
  <c r="R519" i="3"/>
  <c r="P519" i="3"/>
  <c r="N519" i="3"/>
  <c r="L519" i="3"/>
  <c r="K519" i="3"/>
  <c r="I519" i="3"/>
  <c r="Z518" i="3"/>
  <c r="X518" i="3"/>
  <c r="W518" i="3"/>
  <c r="V518" i="3"/>
  <c r="T518" i="3"/>
  <c r="S518" i="3"/>
  <c r="R518" i="3"/>
  <c r="P518" i="3"/>
  <c r="N518" i="3"/>
  <c r="L518" i="3"/>
  <c r="K518" i="3"/>
  <c r="I518" i="3"/>
  <c r="Z517" i="3"/>
  <c r="X517" i="3"/>
  <c r="W517" i="3"/>
  <c r="V517" i="3"/>
  <c r="T517" i="3"/>
  <c r="S517" i="3"/>
  <c r="R517" i="3"/>
  <c r="P517" i="3"/>
  <c r="N517" i="3"/>
  <c r="L517" i="3"/>
  <c r="K517" i="3"/>
  <c r="I517" i="3"/>
  <c r="Z516" i="3"/>
  <c r="X516" i="3"/>
  <c r="W516" i="3"/>
  <c r="V516" i="3"/>
  <c r="T516" i="3"/>
  <c r="S516" i="3"/>
  <c r="R516" i="3"/>
  <c r="P516" i="3"/>
  <c r="N516" i="3"/>
  <c r="L516" i="3"/>
  <c r="K516" i="3"/>
  <c r="I516" i="3"/>
  <c r="Z515" i="3"/>
  <c r="X515" i="3"/>
  <c r="W515" i="3"/>
  <c r="V515" i="3"/>
  <c r="T515" i="3"/>
  <c r="S515" i="3"/>
  <c r="R515" i="3"/>
  <c r="P515" i="3"/>
  <c r="N515" i="3"/>
  <c r="L515" i="3"/>
  <c r="K515" i="3"/>
  <c r="I515" i="3"/>
  <c r="Z514" i="3"/>
  <c r="X514" i="3"/>
  <c r="W514" i="3"/>
  <c r="V514" i="3"/>
  <c r="T514" i="3"/>
  <c r="S514" i="3"/>
  <c r="R514" i="3"/>
  <c r="P514" i="3"/>
  <c r="N514" i="3"/>
  <c r="L514" i="3"/>
  <c r="K514" i="3"/>
  <c r="I514" i="3"/>
  <c r="Z513" i="3"/>
  <c r="X513" i="3"/>
  <c r="W513" i="3"/>
  <c r="V513" i="3"/>
  <c r="T513" i="3"/>
  <c r="S513" i="3"/>
  <c r="R513" i="3"/>
  <c r="P513" i="3"/>
  <c r="N513" i="3"/>
  <c r="L513" i="3"/>
  <c r="K513" i="3"/>
  <c r="I513" i="3"/>
  <c r="Z512" i="3"/>
  <c r="X512" i="3"/>
  <c r="W512" i="3"/>
  <c r="V512" i="3"/>
  <c r="T512" i="3"/>
  <c r="S512" i="3"/>
  <c r="R512" i="3"/>
  <c r="P512" i="3"/>
  <c r="N512" i="3"/>
  <c r="L512" i="3"/>
  <c r="K512" i="3"/>
  <c r="I512" i="3"/>
  <c r="Z511" i="3"/>
  <c r="X511" i="3"/>
  <c r="W511" i="3"/>
  <c r="V511" i="3"/>
  <c r="T511" i="3"/>
  <c r="S511" i="3"/>
  <c r="R511" i="3"/>
  <c r="P511" i="3"/>
  <c r="N511" i="3"/>
  <c r="L511" i="3"/>
  <c r="K511" i="3"/>
  <c r="I511" i="3"/>
  <c r="Z510" i="3"/>
  <c r="X510" i="3"/>
  <c r="W510" i="3"/>
  <c r="V510" i="3"/>
  <c r="T510" i="3"/>
  <c r="S510" i="3"/>
  <c r="R510" i="3"/>
  <c r="P510" i="3"/>
  <c r="N510" i="3"/>
  <c r="L510" i="3"/>
  <c r="K510" i="3"/>
  <c r="I510" i="3"/>
  <c r="Z509" i="3"/>
  <c r="X509" i="3"/>
  <c r="W509" i="3"/>
  <c r="V509" i="3"/>
  <c r="T509" i="3"/>
  <c r="S509" i="3"/>
  <c r="R509" i="3"/>
  <c r="P509" i="3"/>
  <c r="N509" i="3"/>
  <c r="L509" i="3"/>
  <c r="K509" i="3"/>
  <c r="I509" i="3"/>
  <c r="Z508" i="3"/>
  <c r="X508" i="3"/>
  <c r="W508" i="3"/>
  <c r="V508" i="3"/>
  <c r="T508" i="3"/>
  <c r="S508" i="3"/>
  <c r="R508" i="3"/>
  <c r="P508" i="3"/>
  <c r="N508" i="3"/>
  <c r="L508" i="3"/>
  <c r="K508" i="3"/>
  <c r="I508" i="3"/>
  <c r="Z507" i="3"/>
  <c r="X507" i="3"/>
  <c r="W507" i="3"/>
  <c r="V507" i="3"/>
  <c r="T507" i="3"/>
  <c r="S507" i="3"/>
  <c r="R507" i="3"/>
  <c r="P507" i="3"/>
  <c r="N507" i="3"/>
  <c r="L507" i="3"/>
  <c r="K507" i="3"/>
  <c r="I507" i="3"/>
  <c r="Z506" i="3"/>
  <c r="X506" i="3"/>
  <c r="W506" i="3"/>
  <c r="V506" i="3"/>
  <c r="T506" i="3"/>
  <c r="S506" i="3"/>
  <c r="R506" i="3"/>
  <c r="P506" i="3"/>
  <c r="N506" i="3"/>
  <c r="L506" i="3"/>
  <c r="K506" i="3"/>
  <c r="I506" i="3"/>
  <c r="Z505" i="3"/>
  <c r="X505" i="3"/>
  <c r="W505" i="3"/>
  <c r="V505" i="3"/>
  <c r="T505" i="3"/>
  <c r="S505" i="3"/>
  <c r="R505" i="3"/>
  <c r="P505" i="3"/>
  <c r="N505" i="3"/>
  <c r="L505" i="3"/>
  <c r="K505" i="3"/>
  <c r="I505" i="3"/>
  <c r="Z504" i="3"/>
  <c r="X504" i="3"/>
  <c r="W504" i="3"/>
  <c r="V504" i="3"/>
  <c r="T504" i="3"/>
  <c r="S504" i="3"/>
  <c r="R504" i="3"/>
  <c r="P504" i="3"/>
  <c r="N504" i="3"/>
  <c r="L504" i="3"/>
  <c r="K504" i="3"/>
  <c r="I504" i="3"/>
  <c r="Z503" i="3"/>
  <c r="X503" i="3"/>
  <c r="W503" i="3"/>
  <c r="V503" i="3"/>
  <c r="T503" i="3"/>
  <c r="S503" i="3"/>
  <c r="R503" i="3"/>
  <c r="P503" i="3"/>
  <c r="N503" i="3"/>
  <c r="L503" i="3"/>
  <c r="K503" i="3"/>
  <c r="I503" i="3"/>
  <c r="Z502" i="3"/>
  <c r="X502" i="3"/>
  <c r="W502" i="3"/>
  <c r="V502" i="3"/>
  <c r="T502" i="3"/>
  <c r="S502" i="3"/>
  <c r="R502" i="3"/>
  <c r="P502" i="3"/>
  <c r="N502" i="3"/>
  <c r="L502" i="3"/>
  <c r="K502" i="3"/>
  <c r="I502" i="3"/>
  <c r="Z501" i="3"/>
  <c r="X501" i="3"/>
  <c r="W501" i="3"/>
  <c r="V501" i="3"/>
  <c r="T501" i="3"/>
  <c r="S501" i="3"/>
  <c r="R501" i="3"/>
  <c r="P501" i="3"/>
  <c r="N501" i="3"/>
  <c r="L501" i="3"/>
  <c r="K501" i="3"/>
  <c r="I501" i="3"/>
  <c r="Z500" i="3"/>
  <c r="X500" i="3"/>
  <c r="W500" i="3"/>
  <c r="V500" i="3"/>
  <c r="T500" i="3"/>
  <c r="S500" i="3"/>
  <c r="R500" i="3"/>
  <c r="P500" i="3"/>
  <c r="N500" i="3"/>
  <c r="L500" i="3"/>
  <c r="K500" i="3"/>
  <c r="I500" i="3"/>
  <c r="Z499" i="3"/>
  <c r="X499" i="3"/>
  <c r="W499" i="3"/>
  <c r="V499" i="3"/>
  <c r="T499" i="3"/>
  <c r="S499" i="3"/>
  <c r="R499" i="3"/>
  <c r="P499" i="3"/>
  <c r="N499" i="3"/>
  <c r="L499" i="3"/>
  <c r="K499" i="3"/>
  <c r="I499" i="3"/>
  <c r="Z498" i="3"/>
  <c r="X498" i="3"/>
  <c r="W498" i="3"/>
  <c r="V498" i="3"/>
  <c r="T498" i="3"/>
  <c r="S498" i="3"/>
  <c r="R498" i="3"/>
  <c r="P498" i="3"/>
  <c r="N498" i="3"/>
  <c r="L498" i="3"/>
  <c r="K498" i="3"/>
  <c r="I498" i="3"/>
  <c r="Z497" i="3"/>
  <c r="X497" i="3"/>
  <c r="W497" i="3"/>
  <c r="V497" i="3"/>
  <c r="T497" i="3"/>
  <c r="S497" i="3"/>
  <c r="R497" i="3"/>
  <c r="P497" i="3"/>
  <c r="N497" i="3"/>
  <c r="L497" i="3"/>
  <c r="K497" i="3"/>
  <c r="I497" i="3"/>
  <c r="Z496" i="3"/>
  <c r="X496" i="3"/>
  <c r="W496" i="3"/>
  <c r="V496" i="3"/>
  <c r="T496" i="3"/>
  <c r="S496" i="3"/>
  <c r="R496" i="3"/>
  <c r="P496" i="3"/>
  <c r="N496" i="3"/>
  <c r="L496" i="3"/>
  <c r="K496" i="3"/>
  <c r="I496" i="3"/>
  <c r="Z495" i="3"/>
  <c r="X495" i="3"/>
  <c r="W495" i="3"/>
  <c r="V495" i="3"/>
  <c r="T495" i="3"/>
  <c r="S495" i="3"/>
  <c r="R495" i="3"/>
  <c r="P495" i="3"/>
  <c r="N495" i="3"/>
  <c r="L495" i="3"/>
  <c r="K495" i="3"/>
  <c r="I495" i="3"/>
  <c r="Z494" i="3"/>
  <c r="X494" i="3"/>
  <c r="W494" i="3"/>
  <c r="V494" i="3"/>
  <c r="T494" i="3"/>
  <c r="S494" i="3"/>
  <c r="R494" i="3"/>
  <c r="P494" i="3"/>
  <c r="N494" i="3"/>
  <c r="L494" i="3"/>
  <c r="K494" i="3"/>
  <c r="I494" i="3"/>
  <c r="Z493" i="3"/>
  <c r="X493" i="3"/>
  <c r="W493" i="3"/>
  <c r="V493" i="3"/>
  <c r="T493" i="3"/>
  <c r="S493" i="3"/>
  <c r="R493" i="3"/>
  <c r="P493" i="3"/>
  <c r="N493" i="3"/>
  <c r="L493" i="3"/>
  <c r="K493" i="3"/>
  <c r="I493" i="3"/>
  <c r="Z492" i="3"/>
  <c r="X492" i="3"/>
  <c r="W492" i="3"/>
  <c r="V492" i="3"/>
  <c r="T492" i="3"/>
  <c r="S492" i="3"/>
  <c r="R492" i="3"/>
  <c r="P492" i="3"/>
  <c r="N492" i="3"/>
  <c r="L492" i="3"/>
  <c r="K492" i="3"/>
  <c r="I492" i="3"/>
  <c r="Z491" i="3"/>
  <c r="X491" i="3"/>
  <c r="W491" i="3"/>
  <c r="V491" i="3"/>
  <c r="T491" i="3"/>
  <c r="S491" i="3"/>
  <c r="R491" i="3"/>
  <c r="P491" i="3"/>
  <c r="N491" i="3"/>
  <c r="L491" i="3"/>
  <c r="K491" i="3"/>
  <c r="I491" i="3"/>
  <c r="Z490" i="3"/>
  <c r="X490" i="3"/>
  <c r="W490" i="3"/>
  <c r="V490" i="3"/>
  <c r="T490" i="3"/>
  <c r="S490" i="3"/>
  <c r="R490" i="3"/>
  <c r="P490" i="3"/>
  <c r="N490" i="3"/>
  <c r="L490" i="3"/>
  <c r="K490" i="3"/>
  <c r="I490" i="3"/>
  <c r="Z489" i="3"/>
  <c r="X489" i="3"/>
  <c r="W489" i="3"/>
  <c r="V489" i="3"/>
  <c r="T489" i="3"/>
  <c r="S489" i="3"/>
  <c r="R489" i="3"/>
  <c r="P489" i="3"/>
  <c r="N489" i="3"/>
  <c r="L489" i="3"/>
  <c r="K489" i="3"/>
  <c r="I489" i="3"/>
  <c r="Z488" i="3"/>
  <c r="X488" i="3"/>
  <c r="W488" i="3"/>
  <c r="V488" i="3"/>
  <c r="T488" i="3"/>
  <c r="S488" i="3"/>
  <c r="R488" i="3"/>
  <c r="P488" i="3"/>
  <c r="N488" i="3"/>
  <c r="L488" i="3"/>
  <c r="K488" i="3"/>
  <c r="I488" i="3"/>
  <c r="Z487" i="3"/>
  <c r="X487" i="3"/>
  <c r="W487" i="3"/>
  <c r="V487" i="3"/>
  <c r="T487" i="3"/>
  <c r="S487" i="3"/>
  <c r="R487" i="3"/>
  <c r="P487" i="3"/>
  <c r="N487" i="3"/>
  <c r="L487" i="3"/>
  <c r="K487" i="3"/>
  <c r="I487" i="3"/>
  <c r="Z486" i="3"/>
  <c r="X486" i="3"/>
  <c r="W486" i="3"/>
  <c r="V486" i="3"/>
  <c r="T486" i="3"/>
  <c r="S486" i="3"/>
  <c r="R486" i="3"/>
  <c r="P486" i="3"/>
  <c r="N486" i="3"/>
  <c r="L486" i="3"/>
  <c r="K486" i="3"/>
  <c r="I486" i="3"/>
  <c r="Z485" i="3"/>
  <c r="X485" i="3"/>
  <c r="W485" i="3"/>
  <c r="V485" i="3"/>
  <c r="T485" i="3"/>
  <c r="S485" i="3"/>
  <c r="R485" i="3"/>
  <c r="P485" i="3"/>
  <c r="N485" i="3"/>
  <c r="L485" i="3"/>
  <c r="K485" i="3"/>
  <c r="I485" i="3"/>
  <c r="Z484" i="3"/>
  <c r="X484" i="3"/>
  <c r="W484" i="3"/>
  <c r="V484" i="3"/>
  <c r="T484" i="3"/>
  <c r="S484" i="3"/>
  <c r="R484" i="3"/>
  <c r="P484" i="3"/>
  <c r="N484" i="3"/>
  <c r="L484" i="3"/>
  <c r="K484" i="3"/>
  <c r="I484" i="3"/>
  <c r="Z483" i="3"/>
  <c r="X483" i="3"/>
  <c r="W483" i="3"/>
  <c r="V483" i="3"/>
  <c r="T483" i="3"/>
  <c r="S483" i="3"/>
  <c r="R483" i="3"/>
  <c r="P483" i="3"/>
  <c r="N483" i="3"/>
  <c r="L483" i="3"/>
  <c r="K483" i="3"/>
  <c r="I483" i="3"/>
  <c r="Z482" i="3"/>
  <c r="X482" i="3"/>
  <c r="W482" i="3"/>
  <c r="V482" i="3"/>
  <c r="T482" i="3"/>
  <c r="S482" i="3"/>
  <c r="R482" i="3"/>
  <c r="P482" i="3"/>
  <c r="N482" i="3"/>
  <c r="L482" i="3"/>
  <c r="K482" i="3"/>
  <c r="I482" i="3"/>
  <c r="Z481" i="3"/>
  <c r="X481" i="3"/>
  <c r="W481" i="3"/>
  <c r="V481" i="3"/>
  <c r="T481" i="3"/>
  <c r="S481" i="3"/>
  <c r="R481" i="3"/>
  <c r="P481" i="3"/>
  <c r="N481" i="3"/>
  <c r="L481" i="3"/>
  <c r="K481" i="3"/>
  <c r="I481" i="3"/>
  <c r="Z480" i="3"/>
  <c r="X480" i="3"/>
  <c r="W480" i="3"/>
  <c r="V480" i="3"/>
  <c r="T480" i="3"/>
  <c r="S480" i="3"/>
  <c r="R480" i="3"/>
  <c r="P480" i="3"/>
  <c r="N480" i="3"/>
  <c r="L480" i="3"/>
  <c r="K480" i="3"/>
  <c r="I480" i="3"/>
  <c r="Z479" i="3"/>
  <c r="X479" i="3"/>
  <c r="W479" i="3"/>
  <c r="V479" i="3"/>
  <c r="T479" i="3"/>
  <c r="S479" i="3"/>
  <c r="R479" i="3"/>
  <c r="P479" i="3"/>
  <c r="N479" i="3"/>
  <c r="L479" i="3"/>
  <c r="K479" i="3"/>
  <c r="I479" i="3"/>
  <c r="Z478" i="3"/>
  <c r="X478" i="3"/>
  <c r="W478" i="3"/>
  <c r="V478" i="3"/>
  <c r="T478" i="3"/>
  <c r="S478" i="3"/>
  <c r="R478" i="3"/>
  <c r="P478" i="3"/>
  <c r="N478" i="3"/>
  <c r="L478" i="3"/>
  <c r="K478" i="3"/>
  <c r="I478" i="3"/>
  <c r="Z477" i="3"/>
  <c r="X477" i="3"/>
  <c r="W477" i="3"/>
  <c r="V477" i="3"/>
  <c r="T477" i="3"/>
  <c r="S477" i="3"/>
  <c r="R477" i="3"/>
  <c r="P477" i="3"/>
  <c r="N477" i="3"/>
  <c r="L477" i="3"/>
  <c r="K477" i="3"/>
  <c r="I477" i="3"/>
  <c r="Z476" i="3"/>
  <c r="X476" i="3"/>
  <c r="W476" i="3"/>
  <c r="V476" i="3"/>
  <c r="T476" i="3"/>
  <c r="S476" i="3"/>
  <c r="R476" i="3"/>
  <c r="P476" i="3"/>
  <c r="N476" i="3"/>
  <c r="L476" i="3"/>
  <c r="K476" i="3"/>
  <c r="I476" i="3"/>
  <c r="Z475" i="3"/>
  <c r="X475" i="3"/>
  <c r="W475" i="3"/>
  <c r="V475" i="3"/>
  <c r="T475" i="3"/>
  <c r="S475" i="3"/>
  <c r="R475" i="3"/>
  <c r="P475" i="3"/>
  <c r="N475" i="3"/>
  <c r="L475" i="3"/>
  <c r="K475" i="3"/>
  <c r="I475" i="3"/>
  <c r="Z474" i="3"/>
  <c r="X474" i="3"/>
  <c r="W474" i="3"/>
  <c r="V474" i="3"/>
  <c r="T474" i="3"/>
  <c r="S474" i="3"/>
  <c r="R474" i="3"/>
  <c r="P474" i="3"/>
  <c r="N474" i="3"/>
  <c r="L474" i="3"/>
  <c r="K474" i="3"/>
  <c r="I474" i="3"/>
  <c r="Z473" i="3"/>
  <c r="X473" i="3"/>
  <c r="W473" i="3"/>
  <c r="V473" i="3"/>
  <c r="T473" i="3"/>
  <c r="S473" i="3"/>
  <c r="R473" i="3"/>
  <c r="P473" i="3"/>
  <c r="N473" i="3"/>
  <c r="L473" i="3"/>
  <c r="K473" i="3"/>
  <c r="I473" i="3"/>
  <c r="Z472" i="3"/>
  <c r="X472" i="3"/>
  <c r="W472" i="3"/>
  <c r="V472" i="3"/>
  <c r="T472" i="3"/>
  <c r="S472" i="3"/>
  <c r="R472" i="3"/>
  <c r="P472" i="3"/>
  <c r="N472" i="3"/>
  <c r="L472" i="3"/>
  <c r="K472" i="3"/>
  <c r="I472" i="3"/>
  <c r="Z471" i="3"/>
  <c r="X471" i="3"/>
  <c r="W471" i="3"/>
  <c r="V471" i="3"/>
  <c r="T471" i="3"/>
  <c r="S471" i="3"/>
  <c r="R471" i="3"/>
  <c r="P471" i="3"/>
  <c r="N471" i="3"/>
  <c r="L471" i="3"/>
  <c r="K471" i="3"/>
  <c r="I471" i="3"/>
  <c r="Z470" i="3"/>
  <c r="X470" i="3"/>
  <c r="W470" i="3"/>
  <c r="V470" i="3"/>
  <c r="T470" i="3"/>
  <c r="S470" i="3"/>
  <c r="R470" i="3"/>
  <c r="P470" i="3"/>
  <c r="N470" i="3"/>
  <c r="L470" i="3"/>
  <c r="K470" i="3"/>
  <c r="I470" i="3"/>
  <c r="Z469" i="3"/>
  <c r="X469" i="3"/>
  <c r="W469" i="3"/>
  <c r="V469" i="3"/>
  <c r="T469" i="3"/>
  <c r="S469" i="3"/>
  <c r="R469" i="3"/>
  <c r="P469" i="3"/>
  <c r="N469" i="3"/>
  <c r="L469" i="3"/>
  <c r="K469" i="3"/>
  <c r="I469" i="3"/>
  <c r="Z468" i="3"/>
  <c r="X468" i="3"/>
  <c r="W468" i="3"/>
  <c r="V468" i="3"/>
  <c r="T468" i="3"/>
  <c r="S468" i="3"/>
  <c r="R468" i="3"/>
  <c r="P468" i="3"/>
  <c r="N468" i="3"/>
  <c r="L468" i="3"/>
  <c r="K468" i="3"/>
  <c r="I468" i="3"/>
  <c r="Z467" i="3"/>
  <c r="X467" i="3"/>
  <c r="W467" i="3"/>
  <c r="V467" i="3"/>
  <c r="T467" i="3"/>
  <c r="S467" i="3"/>
  <c r="R467" i="3"/>
  <c r="P467" i="3"/>
  <c r="N467" i="3"/>
  <c r="L467" i="3"/>
  <c r="K467" i="3"/>
  <c r="I467" i="3"/>
  <c r="Z466" i="3"/>
  <c r="X466" i="3"/>
  <c r="W466" i="3"/>
  <c r="V466" i="3"/>
  <c r="T466" i="3"/>
  <c r="S466" i="3"/>
  <c r="R466" i="3"/>
  <c r="P466" i="3"/>
  <c r="N466" i="3"/>
  <c r="L466" i="3"/>
  <c r="K466" i="3"/>
  <c r="I466" i="3"/>
  <c r="Z465" i="3"/>
  <c r="X465" i="3"/>
  <c r="W465" i="3"/>
  <c r="V465" i="3"/>
  <c r="T465" i="3"/>
  <c r="S465" i="3"/>
  <c r="R465" i="3"/>
  <c r="P465" i="3"/>
  <c r="N465" i="3"/>
  <c r="L465" i="3"/>
  <c r="K465" i="3"/>
  <c r="I465" i="3"/>
  <c r="Z464" i="3"/>
  <c r="X464" i="3"/>
  <c r="W464" i="3"/>
  <c r="V464" i="3"/>
  <c r="T464" i="3"/>
  <c r="S464" i="3"/>
  <c r="R464" i="3"/>
  <c r="P464" i="3"/>
  <c r="N464" i="3"/>
  <c r="L464" i="3"/>
  <c r="K464" i="3"/>
  <c r="I464" i="3"/>
  <c r="Z463" i="3"/>
  <c r="X463" i="3"/>
  <c r="W463" i="3"/>
  <c r="V463" i="3"/>
  <c r="T463" i="3"/>
  <c r="S463" i="3"/>
  <c r="R463" i="3"/>
  <c r="P463" i="3"/>
  <c r="N463" i="3"/>
  <c r="L463" i="3"/>
  <c r="K463" i="3"/>
  <c r="I463" i="3"/>
  <c r="Z462" i="3"/>
  <c r="X462" i="3"/>
  <c r="W462" i="3"/>
  <c r="V462" i="3"/>
  <c r="T462" i="3"/>
  <c r="S462" i="3"/>
  <c r="R462" i="3"/>
  <c r="P462" i="3"/>
  <c r="N462" i="3"/>
  <c r="L462" i="3"/>
  <c r="K462" i="3"/>
  <c r="I462" i="3"/>
  <c r="Z461" i="3"/>
  <c r="X461" i="3"/>
  <c r="W461" i="3"/>
  <c r="V461" i="3"/>
  <c r="T461" i="3"/>
  <c r="S461" i="3"/>
  <c r="R461" i="3"/>
  <c r="P461" i="3"/>
  <c r="N461" i="3"/>
  <c r="L461" i="3"/>
  <c r="K461" i="3"/>
  <c r="I461" i="3"/>
  <c r="Z460" i="3"/>
  <c r="X460" i="3"/>
  <c r="W460" i="3"/>
  <c r="V460" i="3"/>
  <c r="T460" i="3"/>
  <c r="S460" i="3"/>
  <c r="R460" i="3"/>
  <c r="P460" i="3"/>
  <c r="N460" i="3"/>
  <c r="L460" i="3"/>
  <c r="K460" i="3"/>
  <c r="I460" i="3"/>
  <c r="Z459" i="3"/>
  <c r="X459" i="3"/>
  <c r="W459" i="3"/>
  <c r="V459" i="3"/>
  <c r="T459" i="3"/>
  <c r="S459" i="3"/>
  <c r="R459" i="3"/>
  <c r="P459" i="3"/>
  <c r="N459" i="3"/>
  <c r="L459" i="3"/>
  <c r="K459" i="3"/>
  <c r="I459" i="3"/>
  <c r="Z458" i="3"/>
  <c r="X458" i="3"/>
  <c r="W458" i="3"/>
  <c r="V458" i="3"/>
  <c r="T458" i="3"/>
  <c r="S458" i="3"/>
  <c r="R458" i="3"/>
  <c r="P458" i="3"/>
  <c r="N458" i="3"/>
  <c r="L458" i="3"/>
  <c r="K458" i="3"/>
  <c r="I458" i="3"/>
  <c r="Z457" i="3"/>
  <c r="X457" i="3"/>
  <c r="W457" i="3"/>
  <c r="V457" i="3"/>
  <c r="T457" i="3"/>
  <c r="S457" i="3"/>
  <c r="R457" i="3"/>
  <c r="P457" i="3"/>
  <c r="N457" i="3"/>
  <c r="L457" i="3"/>
  <c r="K457" i="3"/>
  <c r="I457" i="3"/>
  <c r="Z456" i="3"/>
  <c r="X456" i="3"/>
  <c r="W456" i="3"/>
  <c r="V456" i="3"/>
  <c r="T456" i="3"/>
  <c r="S456" i="3"/>
  <c r="R456" i="3"/>
  <c r="P456" i="3"/>
  <c r="N456" i="3"/>
  <c r="L456" i="3"/>
  <c r="K456" i="3"/>
  <c r="I456" i="3"/>
  <c r="Z455" i="3"/>
  <c r="X455" i="3"/>
  <c r="W455" i="3"/>
  <c r="V455" i="3"/>
  <c r="T455" i="3"/>
  <c r="S455" i="3"/>
  <c r="R455" i="3"/>
  <c r="P455" i="3"/>
  <c r="N455" i="3"/>
  <c r="L455" i="3"/>
  <c r="K455" i="3"/>
  <c r="I455" i="3"/>
  <c r="Z454" i="3"/>
  <c r="X454" i="3"/>
  <c r="W454" i="3"/>
  <c r="V454" i="3"/>
  <c r="T454" i="3"/>
  <c r="S454" i="3"/>
  <c r="R454" i="3"/>
  <c r="P454" i="3"/>
  <c r="N454" i="3"/>
  <c r="L454" i="3"/>
  <c r="K454" i="3"/>
  <c r="I454" i="3"/>
  <c r="Z453" i="3"/>
  <c r="X453" i="3"/>
  <c r="W453" i="3"/>
  <c r="V453" i="3"/>
  <c r="T453" i="3"/>
  <c r="S453" i="3"/>
  <c r="R453" i="3"/>
  <c r="P453" i="3"/>
  <c r="N453" i="3"/>
  <c r="L453" i="3"/>
  <c r="K453" i="3"/>
  <c r="I453" i="3"/>
  <c r="Z452" i="3"/>
  <c r="X452" i="3"/>
  <c r="W452" i="3"/>
  <c r="V452" i="3"/>
  <c r="T452" i="3"/>
  <c r="S452" i="3"/>
  <c r="R452" i="3"/>
  <c r="P452" i="3"/>
  <c r="N452" i="3"/>
  <c r="L452" i="3"/>
  <c r="K452" i="3"/>
  <c r="I452" i="3"/>
  <c r="Z451" i="3"/>
  <c r="X451" i="3"/>
  <c r="W451" i="3"/>
  <c r="V451" i="3"/>
  <c r="T451" i="3"/>
  <c r="S451" i="3"/>
  <c r="R451" i="3"/>
  <c r="P451" i="3"/>
  <c r="N451" i="3"/>
  <c r="L451" i="3"/>
  <c r="K451" i="3"/>
  <c r="I451" i="3"/>
  <c r="Z450" i="3"/>
  <c r="X450" i="3"/>
  <c r="W450" i="3"/>
  <c r="V450" i="3"/>
  <c r="T450" i="3"/>
  <c r="S450" i="3"/>
  <c r="R450" i="3"/>
  <c r="P450" i="3"/>
  <c r="N450" i="3"/>
  <c r="L450" i="3"/>
  <c r="K450" i="3"/>
  <c r="I450" i="3"/>
  <c r="Z449" i="3"/>
  <c r="X449" i="3"/>
  <c r="W449" i="3"/>
  <c r="V449" i="3"/>
  <c r="T449" i="3"/>
  <c r="S449" i="3"/>
  <c r="R449" i="3"/>
  <c r="P449" i="3"/>
  <c r="N449" i="3"/>
  <c r="L449" i="3"/>
  <c r="K449" i="3"/>
  <c r="I449" i="3"/>
  <c r="Z448" i="3"/>
  <c r="X448" i="3"/>
  <c r="W448" i="3"/>
  <c r="V448" i="3"/>
  <c r="T448" i="3"/>
  <c r="S448" i="3"/>
  <c r="R448" i="3"/>
  <c r="P448" i="3"/>
  <c r="N448" i="3"/>
  <c r="L448" i="3"/>
  <c r="K448" i="3"/>
  <c r="I448" i="3"/>
  <c r="Z447" i="3"/>
  <c r="X447" i="3"/>
  <c r="W447" i="3"/>
  <c r="V447" i="3"/>
  <c r="T447" i="3"/>
  <c r="S447" i="3"/>
  <c r="R447" i="3"/>
  <c r="P447" i="3"/>
  <c r="N447" i="3"/>
  <c r="L447" i="3"/>
  <c r="K447" i="3"/>
  <c r="I447" i="3"/>
  <c r="Z446" i="3"/>
  <c r="X446" i="3"/>
  <c r="W446" i="3"/>
  <c r="V446" i="3"/>
  <c r="T446" i="3"/>
  <c r="S446" i="3"/>
  <c r="R446" i="3"/>
  <c r="P446" i="3"/>
  <c r="N446" i="3"/>
  <c r="L446" i="3"/>
  <c r="K446" i="3"/>
  <c r="I446" i="3"/>
  <c r="Z445" i="3"/>
  <c r="X445" i="3"/>
  <c r="W445" i="3"/>
  <c r="V445" i="3"/>
  <c r="T445" i="3"/>
  <c r="S445" i="3"/>
  <c r="R445" i="3"/>
  <c r="P445" i="3"/>
  <c r="N445" i="3"/>
  <c r="L445" i="3"/>
  <c r="K445" i="3"/>
  <c r="I445" i="3"/>
  <c r="Z444" i="3"/>
  <c r="X444" i="3"/>
  <c r="W444" i="3"/>
  <c r="V444" i="3"/>
  <c r="T444" i="3"/>
  <c r="S444" i="3"/>
  <c r="R444" i="3"/>
  <c r="P444" i="3"/>
  <c r="N444" i="3"/>
  <c r="L444" i="3"/>
  <c r="K444" i="3"/>
  <c r="I444" i="3"/>
  <c r="Z443" i="3"/>
  <c r="X443" i="3"/>
  <c r="W443" i="3"/>
  <c r="V443" i="3"/>
  <c r="T443" i="3"/>
  <c r="S443" i="3"/>
  <c r="R443" i="3"/>
  <c r="P443" i="3"/>
  <c r="N443" i="3"/>
  <c r="L443" i="3"/>
  <c r="K443" i="3"/>
  <c r="I443" i="3"/>
  <c r="Z442" i="3"/>
  <c r="X442" i="3"/>
  <c r="W442" i="3"/>
  <c r="V442" i="3"/>
  <c r="T442" i="3"/>
  <c r="S442" i="3"/>
  <c r="R442" i="3"/>
  <c r="P442" i="3"/>
  <c r="N442" i="3"/>
  <c r="L442" i="3"/>
  <c r="K442" i="3"/>
  <c r="I442" i="3"/>
  <c r="Z441" i="3"/>
  <c r="X441" i="3"/>
  <c r="W441" i="3"/>
  <c r="V441" i="3"/>
  <c r="T441" i="3"/>
  <c r="S441" i="3"/>
  <c r="R441" i="3"/>
  <c r="P441" i="3"/>
  <c r="N441" i="3"/>
  <c r="L441" i="3"/>
  <c r="K441" i="3"/>
  <c r="I441" i="3"/>
  <c r="Z440" i="3"/>
  <c r="X440" i="3"/>
  <c r="W440" i="3"/>
  <c r="V440" i="3"/>
  <c r="T440" i="3"/>
  <c r="S440" i="3"/>
  <c r="R440" i="3"/>
  <c r="P440" i="3"/>
  <c r="N440" i="3"/>
  <c r="L440" i="3"/>
  <c r="K440" i="3"/>
  <c r="I440" i="3"/>
  <c r="Z439" i="3"/>
  <c r="X439" i="3"/>
  <c r="W439" i="3"/>
  <c r="V439" i="3"/>
  <c r="T439" i="3"/>
  <c r="S439" i="3"/>
  <c r="R439" i="3"/>
  <c r="P439" i="3"/>
  <c r="N439" i="3"/>
  <c r="L439" i="3"/>
  <c r="K439" i="3"/>
  <c r="I439" i="3"/>
  <c r="Z438" i="3"/>
  <c r="X438" i="3"/>
  <c r="W438" i="3"/>
  <c r="V438" i="3"/>
  <c r="T438" i="3"/>
  <c r="S438" i="3"/>
  <c r="R438" i="3"/>
  <c r="P438" i="3"/>
  <c r="N438" i="3"/>
  <c r="L438" i="3"/>
  <c r="K438" i="3"/>
  <c r="I438" i="3"/>
  <c r="Z437" i="3"/>
  <c r="X437" i="3"/>
  <c r="W437" i="3"/>
  <c r="V437" i="3"/>
  <c r="T437" i="3"/>
  <c r="S437" i="3"/>
  <c r="R437" i="3"/>
  <c r="P437" i="3"/>
  <c r="N437" i="3"/>
  <c r="L437" i="3"/>
  <c r="K437" i="3"/>
  <c r="I437" i="3"/>
  <c r="Z436" i="3"/>
  <c r="X436" i="3"/>
  <c r="W436" i="3"/>
  <c r="V436" i="3"/>
  <c r="T436" i="3"/>
  <c r="S436" i="3"/>
  <c r="R436" i="3"/>
  <c r="P436" i="3"/>
  <c r="N436" i="3"/>
  <c r="L436" i="3"/>
  <c r="K436" i="3"/>
  <c r="I436" i="3"/>
  <c r="Z435" i="3"/>
  <c r="X435" i="3"/>
  <c r="W435" i="3"/>
  <c r="V435" i="3"/>
  <c r="T435" i="3"/>
  <c r="S435" i="3"/>
  <c r="R435" i="3"/>
  <c r="P435" i="3"/>
  <c r="N435" i="3"/>
  <c r="L435" i="3"/>
  <c r="K435" i="3"/>
  <c r="I435" i="3"/>
  <c r="Z434" i="3"/>
  <c r="X434" i="3"/>
  <c r="W434" i="3"/>
  <c r="V434" i="3"/>
  <c r="T434" i="3"/>
  <c r="S434" i="3"/>
  <c r="R434" i="3"/>
  <c r="P434" i="3"/>
  <c r="N434" i="3"/>
  <c r="L434" i="3"/>
  <c r="K434" i="3"/>
  <c r="I434" i="3"/>
  <c r="Z433" i="3"/>
  <c r="X433" i="3"/>
  <c r="W433" i="3"/>
  <c r="V433" i="3"/>
  <c r="T433" i="3"/>
  <c r="S433" i="3"/>
  <c r="R433" i="3"/>
  <c r="P433" i="3"/>
  <c r="N433" i="3"/>
  <c r="L433" i="3"/>
  <c r="K433" i="3"/>
  <c r="I433" i="3"/>
  <c r="Z432" i="3"/>
  <c r="X432" i="3"/>
  <c r="W432" i="3"/>
  <c r="V432" i="3"/>
  <c r="T432" i="3"/>
  <c r="S432" i="3"/>
  <c r="R432" i="3"/>
  <c r="P432" i="3"/>
  <c r="N432" i="3"/>
  <c r="L432" i="3"/>
  <c r="K432" i="3"/>
  <c r="I432" i="3"/>
  <c r="Z431" i="3"/>
  <c r="X431" i="3"/>
  <c r="W431" i="3"/>
  <c r="V431" i="3"/>
  <c r="T431" i="3"/>
  <c r="S431" i="3"/>
  <c r="R431" i="3"/>
  <c r="P431" i="3"/>
  <c r="N431" i="3"/>
  <c r="L431" i="3"/>
  <c r="K431" i="3"/>
  <c r="I431" i="3"/>
  <c r="Z430" i="3"/>
  <c r="X430" i="3"/>
  <c r="W430" i="3"/>
  <c r="V430" i="3"/>
  <c r="T430" i="3"/>
  <c r="S430" i="3"/>
  <c r="R430" i="3"/>
  <c r="P430" i="3"/>
  <c r="N430" i="3"/>
  <c r="L430" i="3"/>
  <c r="K430" i="3"/>
  <c r="I430" i="3"/>
  <c r="Z429" i="3"/>
  <c r="X429" i="3"/>
  <c r="W429" i="3"/>
  <c r="V429" i="3"/>
  <c r="T429" i="3"/>
  <c r="S429" i="3"/>
  <c r="R429" i="3"/>
  <c r="P429" i="3"/>
  <c r="N429" i="3"/>
  <c r="L429" i="3"/>
  <c r="K429" i="3"/>
  <c r="I429" i="3"/>
  <c r="Z428" i="3"/>
  <c r="X428" i="3"/>
  <c r="W428" i="3"/>
  <c r="V428" i="3"/>
  <c r="T428" i="3"/>
  <c r="S428" i="3"/>
  <c r="R428" i="3"/>
  <c r="P428" i="3"/>
  <c r="N428" i="3"/>
  <c r="L428" i="3"/>
  <c r="K428" i="3"/>
  <c r="I428" i="3"/>
  <c r="Z427" i="3"/>
  <c r="X427" i="3"/>
  <c r="W427" i="3"/>
  <c r="V427" i="3"/>
  <c r="T427" i="3"/>
  <c r="S427" i="3"/>
  <c r="R427" i="3"/>
  <c r="P427" i="3"/>
  <c r="N427" i="3"/>
  <c r="L427" i="3"/>
  <c r="K427" i="3"/>
  <c r="I427" i="3"/>
  <c r="Z426" i="3"/>
  <c r="X426" i="3"/>
  <c r="W426" i="3"/>
  <c r="V426" i="3"/>
  <c r="T426" i="3"/>
  <c r="S426" i="3"/>
  <c r="R426" i="3"/>
  <c r="P426" i="3"/>
  <c r="N426" i="3"/>
  <c r="L426" i="3"/>
  <c r="K426" i="3"/>
  <c r="I426" i="3"/>
  <c r="Z425" i="3"/>
  <c r="X425" i="3"/>
  <c r="W425" i="3"/>
  <c r="V425" i="3"/>
  <c r="T425" i="3"/>
  <c r="S425" i="3"/>
  <c r="R425" i="3"/>
  <c r="P425" i="3"/>
  <c r="N425" i="3"/>
  <c r="L425" i="3"/>
  <c r="K425" i="3"/>
  <c r="I425" i="3"/>
  <c r="Z424" i="3"/>
  <c r="X424" i="3"/>
  <c r="W424" i="3"/>
  <c r="V424" i="3"/>
  <c r="T424" i="3"/>
  <c r="S424" i="3"/>
  <c r="R424" i="3"/>
  <c r="P424" i="3"/>
  <c r="N424" i="3"/>
  <c r="L424" i="3"/>
  <c r="K424" i="3"/>
  <c r="I424" i="3"/>
  <c r="Z423" i="3"/>
  <c r="X423" i="3"/>
  <c r="W423" i="3"/>
  <c r="V423" i="3"/>
  <c r="T423" i="3"/>
  <c r="S423" i="3"/>
  <c r="R423" i="3"/>
  <c r="P423" i="3"/>
  <c r="N423" i="3"/>
  <c r="L423" i="3"/>
  <c r="K423" i="3"/>
  <c r="I423" i="3"/>
  <c r="Z422" i="3"/>
  <c r="X422" i="3"/>
  <c r="W422" i="3"/>
  <c r="V422" i="3"/>
  <c r="T422" i="3"/>
  <c r="S422" i="3"/>
  <c r="R422" i="3"/>
  <c r="P422" i="3"/>
  <c r="N422" i="3"/>
  <c r="L422" i="3"/>
  <c r="K422" i="3"/>
  <c r="I422" i="3"/>
  <c r="Z421" i="3"/>
  <c r="X421" i="3"/>
  <c r="W421" i="3"/>
  <c r="V421" i="3"/>
  <c r="T421" i="3"/>
  <c r="S421" i="3"/>
  <c r="R421" i="3"/>
  <c r="P421" i="3"/>
  <c r="N421" i="3"/>
  <c r="L421" i="3"/>
  <c r="K421" i="3"/>
  <c r="I421" i="3"/>
  <c r="Z420" i="3"/>
  <c r="X420" i="3"/>
  <c r="W420" i="3"/>
  <c r="V420" i="3"/>
  <c r="T420" i="3"/>
  <c r="S420" i="3"/>
  <c r="R420" i="3"/>
  <c r="P420" i="3"/>
  <c r="N420" i="3"/>
  <c r="L420" i="3"/>
  <c r="K420" i="3"/>
  <c r="I420" i="3"/>
  <c r="Z419" i="3"/>
  <c r="X419" i="3"/>
  <c r="W419" i="3"/>
  <c r="V419" i="3"/>
  <c r="T419" i="3"/>
  <c r="S419" i="3"/>
  <c r="R419" i="3"/>
  <c r="P419" i="3"/>
  <c r="N419" i="3"/>
  <c r="L419" i="3"/>
  <c r="K419" i="3"/>
  <c r="I419" i="3"/>
  <c r="Z418" i="3"/>
  <c r="X418" i="3"/>
  <c r="W418" i="3"/>
  <c r="V418" i="3"/>
  <c r="T418" i="3"/>
  <c r="S418" i="3"/>
  <c r="R418" i="3"/>
  <c r="P418" i="3"/>
  <c r="N418" i="3"/>
  <c r="L418" i="3"/>
  <c r="K418" i="3"/>
  <c r="I418" i="3"/>
  <c r="Z417" i="3"/>
  <c r="X417" i="3"/>
  <c r="W417" i="3"/>
  <c r="V417" i="3"/>
  <c r="T417" i="3"/>
  <c r="S417" i="3"/>
  <c r="R417" i="3"/>
  <c r="P417" i="3"/>
  <c r="N417" i="3"/>
  <c r="L417" i="3"/>
  <c r="K417" i="3"/>
  <c r="I417" i="3"/>
  <c r="Z416" i="3"/>
  <c r="X416" i="3"/>
  <c r="W416" i="3"/>
  <c r="V416" i="3"/>
  <c r="T416" i="3"/>
  <c r="S416" i="3"/>
  <c r="R416" i="3"/>
  <c r="P416" i="3"/>
  <c r="N416" i="3"/>
  <c r="L416" i="3"/>
  <c r="K416" i="3"/>
  <c r="I416" i="3"/>
  <c r="Z415" i="3"/>
  <c r="X415" i="3"/>
  <c r="W415" i="3"/>
  <c r="V415" i="3"/>
  <c r="T415" i="3"/>
  <c r="S415" i="3"/>
  <c r="R415" i="3"/>
  <c r="P415" i="3"/>
  <c r="N415" i="3"/>
  <c r="L415" i="3"/>
  <c r="K415" i="3"/>
  <c r="I415" i="3"/>
  <c r="Z414" i="3"/>
  <c r="X414" i="3"/>
  <c r="W414" i="3"/>
  <c r="V414" i="3"/>
  <c r="T414" i="3"/>
  <c r="S414" i="3"/>
  <c r="R414" i="3"/>
  <c r="P414" i="3"/>
  <c r="N414" i="3"/>
  <c r="L414" i="3"/>
  <c r="K414" i="3"/>
  <c r="I414" i="3"/>
  <c r="Z413" i="3"/>
  <c r="X413" i="3"/>
  <c r="W413" i="3"/>
  <c r="V413" i="3"/>
  <c r="T413" i="3"/>
  <c r="S413" i="3"/>
  <c r="R413" i="3"/>
  <c r="P413" i="3"/>
  <c r="N413" i="3"/>
  <c r="L413" i="3"/>
  <c r="K413" i="3"/>
  <c r="I413" i="3"/>
  <c r="Z412" i="3"/>
  <c r="X412" i="3"/>
  <c r="W412" i="3"/>
  <c r="V412" i="3"/>
  <c r="T412" i="3"/>
  <c r="S412" i="3"/>
  <c r="R412" i="3"/>
  <c r="P412" i="3"/>
  <c r="N412" i="3"/>
  <c r="L412" i="3"/>
  <c r="K412" i="3"/>
  <c r="I412" i="3"/>
  <c r="Z411" i="3"/>
  <c r="X411" i="3"/>
  <c r="W411" i="3"/>
  <c r="V411" i="3"/>
  <c r="T411" i="3"/>
  <c r="S411" i="3"/>
  <c r="R411" i="3"/>
  <c r="P411" i="3"/>
  <c r="N411" i="3"/>
  <c r="L411" i="3"/>
  <c r="K411" i="3"/>
  <c r="I411" i="3"/>
  <c r="Z410" i="3"/>
  <c r="X410" i="3"/>
  <c r="W410" i="3"/>
  <c r="V410" i="3"/>
  <c r="T410" i="3"/>
  <c r="S410" i="3"/>
  <c r="R410" i="3"/>
  <c r="P410" i="3"/>
  <c r="N410" i="3"/>
  <c r="L410" i="3"/>
  <c r="K410" i="3"/>
  <c r="I410" i="3"/>
  <c r="Z409" i="3"/>
  <c r="X409" i="3"/>
  <c r="W409" i="3"/>
  <c r="V409" i="3"/>
  <c r="T409" i="3"/>
  <c r="S409" i="3"/>
  <c r="R409" i="3"/>
  <c r="P409" i="3"/>
  <c r="N409" i="3"/>
  <c r="L409" i="3"/>
  <c r="K409" i="3"/>
  <c r="I409" i="3"/>
  <c r="Z408" i="3"/>
  <c r="X408" i="3"/>
  <c r="W408" i="3"/>
  <c r="V408" i="3"/>
  <c r="T408" i="3"/>
  <c r="S408" i="3"/>
  <c r="R408" i="3"/>
  <c r="P408" i="3"/>
  <c r="N408" i="3"/>
  <c r="L408" i="3"/>
  <c r="K408" i="3"/>
  <c r="I408" i="3"/>
  <c r="Z407" i="3"/>
  <c r="X407" i="3"/>
  <c r="W407" i="3"/>
  <c r="V407" i="3"/>
  <c r="T407" i="3"/>
  <c r="S407" i="3"/>
  <c r="R407" i="3"/>
  <c r="P407" i="3"/>
  <c r="N407" i="3"/>
  <c r="L407" i="3"/>
  <c r="K407" i="3"/>
  <c r="I407" i="3"/>
  <c r="Z406" i="3"/>
  <c r="X406" i="3"/>
  <c r="W406" i="3"/>
  <c r="V406" i="3"/>
  <c r="T406" i="3"/>
  <c r="S406" i="3"/>
  <c r="R406" i="3"/>
  <c r="P406" i="3"/>
  <c r="N406" i="3"/>
  <c r="L406" i="3"/>
  <c r="K406" i="3"/>
  <c r="I406" i="3"/>
  <c r="Z405" i="3"/>
  <c r="X405" i="3"/>
  <c r="W405" i="3"/>
  <c r="V405" i="3"/>
  <c r="T405" i="3"/>
  <c r="S405" i="3"/>
  <c r="R405" i="3"/>
  <c r="P405" i="3"/>
  <c r="N405" i="3"/>
  <c r="L405" i="3"/>
  <c r="K405" i="3"/>
  <c r="I405" i="3"/>
  <c r="Z404" i="3"/>
  <c r="X404" i="3"/>
  <c r="W404" i="3"/>
  <c r="V404" i="3"/>
  <c r="T404" i="3"/>
  <c r="S404" i="3"/>
  <c r="R404" i="3"/>
  <c r="P404" i="3"/>
  <c r="N404" i="3"/>
  <c r="L404" i="3"/>
  <c r="K404" i="3"/>
  <c r="I404" i="3"/>
  <c r="Z403" i="3"/>
  <c r="X403" i="3"/>
  <c r="W403" i="3"/>
  <c r="V403" i="3"/>
  <c r="T403" i="3"/>
  <c r="S403" i="3"/>
  <c r="R403" i="3"/>
  <c r="P403" i="3"/>
  <c r="N403" i="3"/>
  <c r="L403" i="3"/>
  <c r="K403" i="3"/>
  <c r="I403" i="3"/>
  <c r="Z402" i="3"/>
  <c r="X402" i="3"/>
  <c r="W402" i="3"/>
  <c r="V402" i="3"/>
  <c r="T402" i="3"/>
  <c r="S402" i="3"/>
  <c r="R402" i="3"/>
  <c r="P402" i="3"/>
  <c r="N402" i="3"/>
  <c r="L402" i="3"/>
  <c r="K402" i="3"/>
  <c r="I402" i="3"/>
  <c r="Z401" i="3"/>
  <c r="X401" i="3"/>
  <c r="W401" i="3"/>
  <c r="V401" i="3"/>
  <c r="T401" i="3"/>
  <c r="S401" i="3"/>
  <c r="R401" i="3"/>
  <c r="P401" i="3"/>
  <c r="N401" i="3"/>
  <c r="L401" i="3"/>
  <c r="K401" i="3"/>
  <c r="I401" i="3"/>
  <c r="Z400" i="3"/>
  <c r="X400" i="3"/>
  <c r="W400" i="3"/>
  <c r="V400" i="3"/>
  <c r="T400" i="3"/>
  <c r="S400" i="3"/>
  <c r="R400" i="3"/>
  <c r="P400" i="3"/>
  <c r="N400" i="3"/>
  <c r="L400" i="3"/>
  <c r="K400" i="3"/>
  <c r="I400" i="3"/>
  <c r="Z399" i="3"/>
  <c r="X399" i="3"/>
  <c r="W399" i="3"/>
  <c r="V399" i="3"/>
  <c r="T399" i="3"/>
  <c r="S399" i="3"/>
  <c r="R399" i="3"/>
  <c r="P399" i="3"/>
  <c r="N399" i="3"/>
  <c r="L399" i="3"/>
  <c r="K399" i="3"/>
  <c r="I399" i="3"/>
  <c r="Z398" i="3"/>
  <c r="X398" i="3"/>
  <c r="W398" i="3"/>
  <c r="V398" i="3"/>
  <c r="T398" i="3"/>
  <c r="S398" i="3"/>
  <c r="R398" i="3"/>
  <c r="P398" i="3"/>
  <c r="N398" i="3"/>
  <c r="L398" i="3"/>
  <c r="K398" i="3"/>
  <c r="I398" i="3"/>
  <c r="Z397" i="3"/>
  <c r="X397" i="3"/>
  <c r="W397" i="3"/>
  <c r="V397" i="3"/>
  <c r="T397" i="3"/>
  <c r="S397" i="3"/>
  <c r="R397" i="3"/>
  <c r="P397" i="3"/>
  <c r="N397" i="3"/>
  <c r="L397" i="3"/>
  <c r="K397" i="3"/>
  <c r="I397" i="3"/>
  <c r="Z396" i="3"/>
  <c r="X396" i="3"/>
  <c r="W396" i="3"/>
  <c r="V396" i="3"/>
  <c r="T396" i="3"/>
  <c r="S396" i="3"/>
  <c r="R396" i="3"/>
  <c r="P396" i="3"/>
  <c r="N396" i="3"/>
  <c r="L396" i="3"/>
  <c r="K396" i="3"/>
  <c r="I396" i="3"/>
  <c r="Z395" i="3"/>
  <c r="X395" i="3"/>
  <c r="W395" i="3"/>
  <c r="V395" i="3"/>
  <c r="T395" i="3"/>
  <c r="S395" i="3"/>
  <c r="R395" i="3"/>
  <c r="P395" i="3"/>
  <c r="N395" i="3"/>
  <c r="L395" i="3"/>
  <c r="K395" i="3"/>
  <c r="I395" i="3"/>
  <c r="Z394" i="3"/>
  <c r="X394" i="3"/>
  <c r="W394" i="3"/>
  <c r="V394" i="3"/>
  <c r="T394" i="3"/>
  <c r="S394" i="3"/>
  <c r="R394" i="3"/>
  <c r="P394" i="3"/>
  <c r="N394" i="3"/>
  <c r="L394" i="3"/>
  <c r="K394" i="3"/>
  <c r="I394" i="3"/>
  <c r="Z393" i="3"/>
  <c r="X393" i="3"/>
  <c r="W393" i="3"/>
  <c r="V393" i="3"/>
  <c r="T393" i="3"/>
  <c r="S393" i="3"/>
  <c r="R393" i="3"/>
  <c r="P393" i="3"/>
  <c r="N393" i="3"/>
  <c r="L393" i="3"/>
  <c r="K393" i="3"/>
  <c r="I393" i="3"/>
  <c r="Z392" i="3"/>
  <c r="X392" i="3"/>
  <c r="W392" i="3"/>
  <c r="V392" i="3"/>
  <c r="T392" i="3"/>
  <c r="S392" i="3"/>
  <c r="R392" i="3"/>
  <c r="P392" i="3"/>
  <c r="N392" i="3"/>
  <c r="L392" i="3"/>
  <c r="K392" i="3"/>
  <c r="I392" i="3"/>
  <c r="Z391" i="3"/>
  <c r="X391" i="3"/>
  <c r="W391" i="3"/>
  <c r="V391" i="3"/>
  <c r="T391" i="3"/>
  <c r="S391" i="3"/>
  <c r="R391" i="3"/>
  <c r="P391" i="3"/>
  <c r="N391" i="3"/>
  <c r="L391" i="3"/>
  <c r="K391" i="3"/>
  <c r="I391" i="3"/>
  <c r="Z390" i="3"/>
  <c r="X390" i="3"/>
  <c r="W390" i="3"/>
  <c r="V390" i="3"/>
  <c r="T390" i="3"/>
  <c r="S390" i="3"/>
  <c r="R390" i="3"/>
  <c r="P390" i="3"/>
  <c r="N390" i="3"/>
  <c r="L390" i="3"/>
  <c r="K390" i="3"/>
  <c r="I390" i="3"/>
  <c r="Z389" i="3"/>
  <c r="X389" i="3"/>
  <c r="W389" i="3"/>
  <c r="V389" i="3"/>
  <c r="T389" i="3"/>
  <c r="S389" i="3"/>
  <c r="R389" i="3"/>
  <c r="P389" i="3"/>
  <c r="N389" i="3"/>
  <c r="L389" i="3"/>
  <c r="K389" i="3"/>
  <c r="I389" i="3"/>
  <c r="Z388" i="3"/>
  <c r="X388" i="3"/>
  <c r="W388" i="3"/>
  <c r="V388" i="3"/>
  <c r="T388" i="3"/>
  <c r="S388" i="3"/>
  <c r="R388" i="3"/>
  <c r="P388" i="3"/>
  <c r="N388" i="3"/>
  <c r="L388" i="3"/>
  <c r="K388" i="3"/>
  <c r="I388" i="3"/>
  <c r="Z387" i="3"/>
  <c r="X387" i="3"/>
  <c r="W387" i="3"/>
  <c r="V387" i="3"/>
  <c r="T387" i="3"/>
  <c r="S387" i="3"/>
  <c r="R387" i="3"/>
  <c r="P387" i="3"/>
  <c r="N387" i="3"/>
  <c r="L387" i="3"/>
  <c r="K387" i="3"/>
  <c r="I387" i="3"/>
  <c r="Z386" i="3"/>
  <c r="X386" i="3"/>
  <c r="W386" i="3"/>
  <c r="V386" i="3"/>
  <c r="T386" i="3"/>
  <c r="S386" i="3"/>
  <c r="R386" i="3"/>
  <c r="P386" i="3"/>
  <c r="N386" i="3"/>
  <c r="L386" i="3"/>
  <c r="K386" i="3"/>
  <c r="I386" i="3"/>
  <c r="Z385" i="3"/>
  <c r="X385" i="3"/>
  <c r="W385" i="3"/>
  <c r="V385" i="3"/>
  <c r="T385" i="3"/>
  <c r="S385" i="3"/>
  <c r="R385" i="3"/>
  <c r="P385" i="3"/>
  <c r="N385" i="3"/>
  <c r="L385" i="3"/>
  <c r="K385" i="3"/>
  <c r="I385" i="3"/>
  <c r="Z384" i="3"/>
  <c r="X384" i="3"/>
  <c r="W384" i="3"/>
  <c r="V384" i="3"/>
  <c r="T384" i="3"/>
  <c r="S384" i="3"/>
  <c r="R384" i="3"/>
  <c r="P384" i="3"/>
  <c r="N384" i="3"/>
  <c r="L384" i="3"/>
  <c r="K384" i="3"/>
  <c r="I384" i="3"/>
  <c r="Z383" i="3"/>
  <c r="X383" i="3"/>
  <c r="W383" i="3"/>
  <c r="V383" i="3"/>
  <c r="T383" i="3"/>
  <c r="S383" i="3"/>
  <c r="R383" i="3"/>
  <c r="P383" i="3"/>
  <c r="N383" i="3"/>
  <c r="L383" i="3"/>
  <c r="K383" i="3"/>
  <c r="I383" i="3"/>
  <c r="Z382" i="3"/>
  <c r="X382" i="3"/>
  <c r="W382" i="3"/>
  <c r="V382" i="3"/>
  <c r="T382" i="3"/>
  <c r="S382" i="3"/>
  <c r="R382" i="3"/>
  <c r="P382" i="3"/>
  <c r="N382" i="3"/>
  <c r="L382" i="3"/>
  <c r="K382" i="3"/>
  <c r="I382" i="3"/>
  <c r="Z381" i="3"/>
  <c r="X381" i="3"/>
  <c r="W381" i="3"/>
  <c r="V381" i="3"/>
  <c r="T381" i="3"/>
  <c r="S381" i="3"/>
  <c r="R381" i="3"/>
  <c r="P381" i="3"/>
  <c r="N381" i="3"/>
  <c r="L381" i="3"/>
  <c r="K381" i="3"/>
  <c r="I381" i="3"/>
  <c r="Z380" i="3"/>
  <c r="X380" i="3"/>
  <c r="W380" i="3"/>
  <c r="V380" i="3"/>
  <c r="T380" i="3"/>
  <c r="S380" i="3"/>
  <c r="R380" i="3"/>
  <c r="P380" i="3"/>
  <c r="N380" i="3"/>
  <c r="L380" i="3"/>
  <c r="K380" i="3"/>
  <c r="I380" i="3"/>
  <c r="Z379" i="3"/>
  <c r="X379" i="3"/>
  <c r="W379" i="3"/>
  <c r="V379" i="3"/>
  <c r="T379" i="3"/>
  <c r="S379" i="3"/>
  <c r="R379" i="3"/>
  <c r="P379" i="3"/>
  <c r="N379" i="3"/>
  <c r="L379" i="3"/>
  <c r="K379" i="3"/>
  <c r="I379" i="3"/>
  <c r="Z378" i="3"/>
  <c r="X378" i="3"/>
  <c r="W378" i="3"/>
  <c r="V378" i="3"/>
  <c r="T378" i="3"/>
  <c r="S378" i="3"/>
  <c r="R378" i="3"/>
  <c r="P378" i="3"/>
  <c r="N378" i="3"/>
  <c r="L378" i="3"/>
  <c r="K378" i="3"/>
  <c r="I378" i="3"/>
  <c r="Z377" i="3"/>
  <c r="X377" i="3"/>
  <c r="W377" i="3"/>
  <c r="V377" i="3"/>
  <c r="T377" i="3"/>
  <c r="S377" i="3"/>
  <c r="R377" i="3"/>
  <c r="P377" i="3"/>
  <c r="N377" i="3"/>
  <c r="L377" i="3"/>
  <c r="K377" i="3"/>
  <c r="I377" i="3"/>
  <c r="Z376" i="3"/>
  <c r="X376" i="3"/>
  <c r="W376" i="3"/>
  <c r="V376" i="3"/>
  <c r="T376" i="3"/>
  <c r="S376" i="3"/>
  <c r="R376" i="3"/>
  <c r="P376" i="3"/>
  <c r="N376" i="3"/>
  <c r="L376" i="3"/>
  <c r="K376" i="3"/>
  <c r="I376" i="3"/>
  <c r="Z375" i="3"/>
  <c r="X375" i="3"/>
  <c r="W375" i="3"/>
  <c r="V375" i="3"/>
  <c r="T375" i="3"/>
  <c r="S375" i="3"/>
  <c r="R375" i="3"/>
  <c r="P375" i="3"/>
  <c r="N375" i="3"/>
  <c r="L375" i="3"/>
  <c r="K375" i="3"/>
  <c r="I375" i="3"/>
  <c r="Z374" i="3"/>
  <c r="X374" i="3"/>
  <c r="W374" i="3"/>
  <c r="V374" i="3"/>
  <c r="T374" i="3"/>
  <c r="S374" i="3"/>
  <c r="R374" i="3"/>
  <c r="P374" i="3"/>
  <c r="N374" i="3"/>
  <c r="L374" i="3"/>
  <c r="K374" i="3"/>
  <c r="I374" i="3"/>
  <c r="Z373" i="3"/>
  <c r="X373" i="3"/>
  <c r="W373" i="3"/>
  <c r="V373" i="3"/>
  <c r="T373" i="3"/>
  <c r="S373" i="3"/>
  <c r="R373" i="3"/>
  <c r="P373" i="3"/>
  <c r="N373" i="3"/>
  <c r="L373" i="3"/>
  <c r="K373" i="3"/>
  <c r="I373" i="3"/>
  <c r="Z372" i="3"/>
  <c r="X372" i="3"/>
  <c r="W372" i="3"/>
  <c r="V372" i="3"/>
  <c r="T372" i="3"/>
  <c r="S372" i="3"/>
  <c r="R372" i="3"/>
  <c r="P372" i="3"/>
  <c r="N372" i="3"/>
  <c r="L372" i="3"/>
  <c r="K372" i="3"/>
  <c r="I372" i="3"/>
  <c r="Z371" i="3"/>
  <c r="X371" i="3"/>
  <c r="W371" i="3"/>
  <c r="V371" i="3"/>
  <c r="T371" i="3"/>
  <c r="S371" i="3"/>
  <c r="R371" i="3"/>
  <c r="P371" i="3"/>
  <c r="N371" i="3"/>
  <c r="L371" i="3"/>
  <c r="K371" i="3"/>
  <c r="I371" i="3"/>
  <c r="Z370" i="3"/>
  <c r="X370" i="3"/>
  <c r="W370" i="3"/>
  <c r="V370" i="3"/>
  <c r="T370" i="3"/>
  <c r="S370" i="3"/>
  <c r="R370" i="3"/>
  <c r="P370" i="3"/>
  <c r="N370" i="3"/>
  <c r="L370" i="3"/>
  <c r="K370" i="3"/>
  <c r="I370" i="3"/>
  <c r="Z369" i="3"/>
  <c r="X369" i="3"/>
  <c r="W369" i="3"/>
  <c r="V369" i="3"/>
  <c r="T369" i="3"/>
  <c r="S369" i="3"/>
  <c r="R369" i="3"/>
  <c r="P369" i="3"/>
  <c r="N369" i="3"/>
  <c r="L369" i="3"/>
  <c r="K369" i="3"/>
  <c r="I369" i="3"/>
  <c r="Z368" i="3"/>
  <c r="X368" i="3"/>
  <c r="W368" i="3"/>
  <c r="V368" i="3"/>
  <c r="T368" i="3"/>
  <c r="S368" i="3"/>
  <c r="R368" i="3"/>
  <c r="P368" i="3"/>
  <c r="N368" i="3"/>
  <c r="L368" i="3"/>
  <c r="K368" i="3"/>
  <c r="I368" i="3"/>
  <c r="Z367" i="3"/>
  <c r="X367" i="3"/>
  <c r="W367" i="3"/>
  <c r="V367" i="3"/>
  <c r="T367" i="3"/>
  <c r="S367" i="3"/>
  <c r="R367" i="3"/>
  <c r="P367" i="3"/>
  <c r="N367" i="3"/>
  <c r="L367" i="3"/>
  <c r="K367" i="3"/>
  <c r="I367" i="3"/>
  <c r="Z366" i="3"/>
  <c r="X366" i="3"/>
  <c r="W366" i="3"/>
  <c r="V366" i="3"/>
  <c r="T366" i="3"/>
  <c r="S366" i="3"/>
  <c r="R366" i="3"/>
  <c r="P366" i="3"/>
  <c r="N366" i="3"/>
  <c r="L366" i="3"/>
  <c r="K366" i="3"/>
  <c r="I366" i="3"/>
  <c r="Z365" i="3"/>
  <c r="X365" i="3"/>
  <c r="W365" i="3"/>
  <c r="V365" i="3"/>
  <c r="T365" i="3"/>
  <c r="S365" i="3"/>
  <c r="R365" i="3"/>
  <c r="P365" i="3"/>
  <c r="N365" i="3"/>
  <c r="L365" i="3"/>
  <c r="K365" i="3"/>
  <c r="I365" i="3"/>
  <c r="Z364" i="3"/>
  <c r="X364" i="3"/>
  <c r="W364" i="3"/>
  <c r="V364" i="3"/>
  <c r="T364" i="3"/>
  <c r="S364" i="3"/>
  <c r="R364" i="3"/>
  <c r="P364" i="3"/>
  <c r="N364" i="3"/>
  <c r="L364" i="3"/>
  <c r="K364" i="3"/>
  <c r="I364" i="3"/>
  <c r="Z363" i="3"/>
  <c r="X363" i="3"/>
  <c r="W363" i="3"/>
  <c r="V363" i="3"/>
  <c r="T363" i="3"/>
  <c r="S363" i="3"/>
  <c r="R363" i="3"/>
  <c r="P363" i="3"/>
  <c r="N363" i="3"/>
  <c r="L363" i="3"/>
  <c r="K363" i="3"/>
  <c r="I363" i="3"/>
  <c r="Z362" i="3"/>
  <c r="X362" i="3"/>
  <c r="W362" i="3"/>
  <c r="V362" i="3"/>
  <c r="T362" i="3"/>
  <c r="S362" i="3"/>
  <c r="R362" i="3"/>
  <c r="P362" i="3"/>
  <c r="N362" i="3"/>
  <c r="L362" i="3"/>
  <c r="K362" i="3"/>
  <c r="I362" i="3"/>
  <c r="Z361" i="3"/>
  <c r="X361" i="3"/>
  <c r="W361" i="3"/>
  <c r="V361" i="3"/>
  <c r="T361" i="3"/>
  <c r="S361" i="3"/>
  <c r="R361" i="3"/>
  <c r="P361" i="3"/>
  <c r="N361" i="3"/>
  <c r="L361" i="3"/>
  <c r="K361" i="3"/>
  <c r="I361" i="3"/>
  <c r="Z360" i="3"/>
  <c r="X360" i="3"/>
  <c r="W360" i="3"/>
  <c r="V360" i="3"/>
  <c r="T360" i="3"/>
  <c r="S360" i="3"/>
  <c r="R360" i="3"/>
  <c r="P360" i="3"/>
  <c r="N360" i="3"/>
  <c r="L360" i="3"/>
  <c r="K360" i="3"/>
  <c r="I360" i="3"/>
  <c r="Z359" i="3"/>
  <c r="X359" i="3"/>
  <c r="W359" i="3"/>
  <c r="V359" i="3"/>
  <c r="T359" i="3"/>
  <c r="S359" i="3"/>
  <c r="R359" i="3"/>
  <c r="P359" i="3"/>
  <c r="N359" i="3"/>
  <c r="L359" i="3"/>
  <c r="K359" i="3"/>
  <c r="I359" i="3"/>
  <c r="Z358" i="3"/>
  <c r="X358" i="3"/>
  <c r="W358" i="3"/>
  <c r="V358" i="3"/>
  <c r="T358" i="3"/>
  <c r="S358" i="3"/>
  <c r="R358" i="3"/>
  <c r="P358" i="3"/>
  <c r="N358" i="3"/>
  <c r="L358" i="3"/>
  <c r="K358" i="3"/>
  <c r="I358" i="3"/>
  <c r="Z357" i="3"/>
  <c r="X357" i="3"/>
  <c r="W357" i="3"/>
  <c r="V357" i="3"/>
  <c r="T357" i="3"/>
  <c r="S357" i="3"/>
  <c r="R357" i="3"/>
  <c r="P357" i="3"/>
  <c r="N357" i="3"/>
  <c r="L357" i="3"/>
  <c r="K357" i="3"/>
  <c r="I357" i="3"/>
  <c r="Z356" i="3"/>
  <c r="X356" i="3"/>
  <c r="W356" i="3"/>
  <c r="V356" i="3"/>
  <c r="T356" i="3"/>
  <c r="S356" i="3"/>
  <c r="R356" i="3"/>
  <c r="P356" i="3"/>
  <c r="N356" i="3"/>
  <c r="L356" i="3"/>
  <c r="K356" i="3"/>
  <c r="I356" i="3"/>
  <c r="Z355" i="3"/>
  <c r="X355" i="3"/>
  <c r="W355" i="3"/>
  <c r="V355" i="3"/>
  <c r="T355" i="3"/>
  <c r="S355" i="3"/>
  <c r="R355" i="3"/>
  <c r="P355" i="3"/>
  <c r="N355" i="3"/>
  <c r="L355" i="3"/>
  <c r="K355" i="3"/>
  <c r="I355" i="3"/>
  <c r="Z354" i="3"/>
  <c r="X354" i="3"/>
  <c r="W354" i="3"/>
  <c r="V354" i="3"/>
  <c r="T354" i="3"/>
  <c r="S354" i="3"/>
  <c r="R354" i="3"/>
  <c r="P354" i="3"/>
  <c r="N354" i="3"/>
  <c r="L354" i="3"/>
  <c r="K354" i="3"/>
  <c r="I354" i="3"/>
  <c r="Z353" i="3"/>
  <c r="X353" i="3"/>
  <c r="W353" i="3"/>
  <c r="V353" i="3"/>
  <c r="T353" i="3"/>
  <c r="S353" i="3"/>
  <c r="R353" i="3"/>
  <c r="P353" i="3"/>
  <c r="N353" i="3"/>
  <c r="L353" i="3"/>
  <c r="K353" i="3"/>
  <c r="I353" i="3"/>
  <c r="Z352" i="3"/>
  <c r="X352" i="3"/>
  <c r="W352" i="3"/>
  <c r="V352" i="3"/>
  <c r="T352" i="3"/>
  <c r="S352" i="3"/>
  <c r="R352" i="3"/>
  <c r="P352" i="3"/>
  <c r="N352" i="3"/>
  <c r="L352" i="3"/>
  <c r="K352" i="3"/>
  <c r="I352" i="3"/>
  <c r="Z351" i="3"/>
  <c r="X351" i="3"/>
  <c r="W351" i="3"/>
  <c r="V351" i="3"/>
  <c r="T351" i="3"/>
  <c r="S351" i="3"/>
  <c r="R351" i="3"/>
  <c r="P351" i="3"/>
  <c r="N351" i="3"/>
  <c r="L351" i="3"/>
  <c r="K351" i="3"/>
  <c r="I351" i="3"/>
  <c r="Z350" i="3"/>
  <c r="X350" i="3"/>
  <c r="W350" i="3"/>
  <c r="T350" i="3"/>
  <c r="S350" i="3"/>
  <c r="R350" i="3"/>
  <c r="P350" i="3"/>
  <c r="N350" i="3"/>
  <c r="L350" i="3"/>
  <c r="K350" i="3"/>
  <c r="I350" i="3"/>
  <c r="Z349" i="3"/>
  <c r="X349" i="3"/>
  <c r="W349" i="3"/>
  <c r="T349" i="3"/>
  <c r="S349" i="3"/>
  <c r="R349" i="3"/>
  <c r="P349" i="3"/>
  <c r="N349" i="3"/>
  <c r="L349" i="3"/>
  <c r="K349" i="3"/>
  <c r="I349" i="3"/>
  <c r="Z348" i="3"/>
  <c r="X348" i="3"/>
  <c r="W348" i="3"/>
  <c r="T348" i="3"/>
  <c r="S348" i="3"/>
  <c r="R348" i="3"/>
  <c r="P348" i="3"/>
  <c r="N348" i="3"/>
  <c r="L348" i="3"/>
  <c r="K348" i="3"/>
  <c r="I348" i="3"/>
  <c r="Z347" i="3"/>
  <c r="X347" i="3"/>
  <c r="W347" i="3"/>
  <c r="T347" i="3"/>
  <c r="S347" i="3"/>
  <c r="R347" i="3"/>
  <c r="P347" i="3"/>
  <c r="N347" i="3"/>
  <c r="L347" i="3"/>
  <c r="K347" i="3"/>
  <c r="I347" i="3"/>
  <c r="Z346" i="3"/>
  <c r="X346" i="3"/>
  <c r="W346" i="3"/>
  <c r="T346" i="3"/>
  <c r="S346" i="3"/>
  <c r="R346" i="3"/>
  <c r="P346" i="3"/>
  <c r="N346" i="3"/>
  <c r="L346" i="3"/>
  <c r="K346" i="3"/>
  <c r="I346" i="3"/>
  <c r="Z345" i="3"/>
  <c r="X345" i="3"/>
  <c r="W345" i="3"/>
  <c r="T345" i="3"/>
  <c r="S345" i="3"/>
  <c r="R345" i="3"/>
  <c r="P345" i="3"/>
  <c r="N345" i="3"/>
  <c r="L345" i="3"/>
  <c r="K345" i="3"/>
  <c r="I345" i="3"/>
  <c r="Z344" i="3"/>
  <c r="X344" i="3"/>
  <c r="W344" i="3"/>
  <c r="T344" i="3"/>
  <c r="S344" i="3"/>
  <c r="R344" i="3"/>
  <c r="P344" i="3"/>
  <c r="N344" i="3"/>
  <c r="L344" i="3"/>
  <c r="K344" i="3"/>
  <c r="I344" i="3"/>
  <c r="Z343" i="3"/>
  <c r="X343" i="3"/>
  <c r="W343" i="3"/>
  <c r="T343" i="3"/>
  <c r="S343" i="3"/>
  <c r="R343" i="3"/>
  <c r="P343" i="3"/>
  <c r="N343" i="3"/>
  <c r="L343" i="3"/>
  <c r="K343" i="3"/>
  <c r="I343" i="3"/>
  <c r="Z342" i="3"/>
  <c r="X342" i="3"/>
  <c r="W342" i="3"/>
  <c r="T342" i="3"/>
  <c r="S342" i="3"/>
  <c r="R342" i="3"/>
  <c r="P342" i="3"/>
  <c r="N342" i="3"/>
  <c r="L342" i="3"/>
  <c r="K342" i="3"/>
  <c r="I342" i="3"/>
  <c r="Z341" i="3"/>
  <c r="X341" i="3"/>
  <c r="W341" i="3"/>
  <c r="T341" i="3"/>
  <c r="S341" i="3"/>
  <c r="R341" i="3"/>
  <c r="P341" i="3"/>
  <c r="N341" i="3"/>
  <c r="L341" i="3"/>
  <c r="K341" i="3"/>
  <c r="I341" i="3"/>
  <c r="Z340" i="3"/>
  <c r="X340" i="3"/>
  <c r="W340" i="3"/>
  <c r="T340" i="3"/>
  <c r="S340" i="3"/>
  <c r="R340" i="3"/>
  <c r="P340" i="3"/>
  <c r="N340" i="3"/>
  <c r="L340" i="3"/>
  <c r="K340" i="3"/>
  <c r="I340" i="3"/>
  <c r="Z339" i="3"/>
  <c r="X339" i="3"/>
  <c r="W339" i="3"/>
  <c r="T339" i="3"/>
  <c r="S339" i="3"/>
  <c r="R339" i="3"/>
  <c r="P339" i="3"/>
  <c r="N339" i="3"/>
  <c r="L339" i="3"/>
  <c r="K339" i="3"/>
  <c r="I339" i="3"/>
  <c r="Z338" i="3"/>
  <c r="X338" i="3"/>
  <c r="W338" i="3"/>
  <c r="T338" i="3"/>
  <c r="S338" i="3"/>
  <c r="R338" i="3"/>
  <c r="P338" i="3"/>
  <c r="N338" i="3"/>
  <c r="L338" i="3"/>
  <c r="K338" i="3"/>
  <c r="I338" i="3"/>
  <c r="Z337" i="3"/>
  <c r="X337" i="3"/>
  <c r="W337" i="3"/>
  <c r="T337" i="3"/>
  <c r="S337" i="3"/>
  <c r="R337" i="3"/>
  <c r="P337" i="3"/>
  <c r="N337" i="3"/>
  <c r="L337" i="3"/>
  <c r="K337" i="3"/>
  <c r="I337" i="3"/>
  <c r="Z336" i="3"/>
  <c r="X336" i="3"/>
  <c r="W336" i="3"/>
  <c r="T336" i="3"/>
  <c r="S336" i="3"/>
  <c r="R336" i="3"/>
  <c r="P336" i="3"/>
  <c r="N336" i="3"/>
  <c r="L336" i="3"/>
  <c r="K336" i="3"/>
  <c r="I336" i="3"/>
  <c r="Z335" i="3"/>
  <c r="X335" i="3"/>
  <c r="W335" i="3"/>
  <c r="T335" i="3"/>
  <c r="S335" i="3"/>
  <c r="R335" i="3"/>
  <c r="P335" i="3"/>
  <c r="N335" i="3"/>
  <c r="L335" i="3"/>
  <c r="K335" i="3"/>
  <c r="I335" i="3"/>
  <c r="Z334" i="3"/>
  <c r="X334" i="3"/>
  <c r="W334" i="3"/>
  <c r="T334" i="3"/>
  <c r="S334" i="3"/>
  <c r="R334" i="3"/>
  <c r="P334" i="3"/>
  <c r="N334" i="3"/>
  <c r="L334" i="3"/>
  <c r="K334" i="3"/>
  <c r="I334" i="3"/>
  <c r="Z333" i="3"/>
  <c r="X333" i="3"/>
  <c r="W333" i="3"/>
  <c r="T333" i="3"/>
  <c r="S333" i="3"/>
  <c r="R333" i="3"/>
  <c r="P333" i="3"/>
  <c r="N333" i="3"/>
  <c r="L333" i="3"/>
  <c r="K333" i="3"/>
  <c r="I333" i="3"/>
  <c r="Z332" i="3"/>
  <c r="X332" i="3"/>
  <c r="W332" i="3"/>
  <c r="T332" i="3"/>
  <c r="S332" i="3"/>
  <c r="R332" i="3"/>
  <c r="P332" i="3"/>
  <c r="N332" i="3"/>
  <c r="L332" i="3"/>
  <c r="K332" i="3"/>
  <c r="I332" i="3"/>
  <c r="Z331" i="3"/>
  <c r="X331" i="3"/>
  <c r="W331" i="3"/>
  <c r="T331" i="3"/>
  <c r="S331" i="3"/>
  <c r="R331" i="3"/>
  <c r="P331" i="3"/>
  <c r="N331" i="3"/>
  <c r="L331" i="3"/>
  <c r="K331" i="3"/>
  <c r="I331" i="3"/>
  <c r="Z330" i="3"/>
  <c r="X330" i="3"/>
  <c r="W330" i="3"/>
  <c r="T330" i="3"/>
  <c r="S330" i="3"/>
  <c r="R330" i="3"/>
  <c r="P330" i="3"/>
  <c r="N330" i="3"/>
  <c r="L330" i="3"/>
  <c r="K330" i="3"/>
  <c r="I330" i="3"/>
  <c r="Z329" i="3"/>
  <c r="X329" i="3"/>
  <c r="W329" i="3"/>
  <c r="T329" i="3"/>
  <c r="S329" i="3"/>
  <c r="R329" i="3"/>
  <c r="P329" i="3"/>
  <c r="N329" i="3"/>
  <c r="L329" i="3"/>
  <c r="K329" i="3"/>
  <c r="I329" i="3"/>
  <c r="Z328" i="3"/>
  <c r="X328" i="3"/>
  <c r="W328" i="3"/>
  <c r="T328" i="3"/>
  <c r="S328" i="3"/>
  <c r="R328" i="3"/>
  <c r="P328" i="3"/>
  <c r="N328" i="3"/>
  <c r="L328" i="3"/>
  <c r="K328" i="3"/>
  <c r="I328" i="3"/>
  <c r="Z327" i="3"/>
  <c r="X327" i="3"/>
  <c r="W327" i="3"/>
  <c r="T327" i="3"/>
  <c r="S327" i="3"/>
  <c r="R327" i="3"/>
  <c r="P327" i="3"/>
  <c r="N327" i="3"/>
  <c r="L327" i="3"/>
  <c r="K327" i="3"/>
  <c r="I327" i="3"/>
  <c r="Z326" i="3"/>
  <c r="X326" i="3"/>
  <c r="W326" i="3"/>
  <c r="T326" i="3"/>
  <c r="S326" i="3"/>
  <c r="R326" i="3"/>
  <c r="P326" i="3"/>
  <c r="N326" i="3"/>
  <c r="L326" i="3"/>
  <c r="K326" i="3"/>
  <c r="I326" i="3"/>
  <c r="Z325" i="3"/>
  <c r="X325" i="3"/>
  <c r="W325" i="3"/>
  <c r="T325" i="3"/>
  <c r="S325" i="3"/>
  <c r="R325" i="3"/>
  <c r="P325" i="3"/>
  <c r="N325" i="3"/>
  <c r="L325" i="3"/>
  <c r="K325" i="3"/>
  <c r="I325" i="3"/>
  <c r="Z324" i="3"/>
  <c r="X324" i="3"/>
  <c r="W324" i="3"/>
  <c r="T324" i="3"/>
  <c r="S324" i="3"/>
  <c r="R324" i="3"/>
  <c r="P324" i="3"/>
  <c r="N324" i="3"/>
  <c r="L324" i="3"/>
  <c r="K324" i="3"/>
  <c r="I324" i="3"/>
  <c r="Z323" i="3"/>
  <c r="X323" i="3"/>
  <c r="W323" i="3"/>
  <c r="T323" i="3"/>
  <c r="S323" i="3"/>
  <c r="R323" i="3"/>
  <c r="P323" i="3"/>
  <c r="N323" i="3"/>
  <c r="L323" i="3"/>
  <c r="K323" i="3"/>
  <c r="I323" i="3"/>
  <c r="Z322" i="3"/>
  <c r="X322" i="3"/>
  <c r="W322" i="3"/>
  <c r="T322" i="3"/>
  <c r="S322" i="3"/>
  <c r="R322" i="3"/>
  <c r="P322" i="3"/>
  <c r="N322" i="3"/>
  <c r="L322" i="3"/>
  <c r="K322" i="3"/>
  <c r="I322" i="3"/>
  <c r="Z321" i="3"/>
  <c r="X321" i="3"/>
  <c r="W321" i="3"/>
  <c r="T321" i="3"/>
  <c r="S321" i="3"/>
  <c r="R321" i="3"/>
  <c r="P321" i="3"/>
  <c r="N321" i="3"/>
  <c r="L321" i="3"/>
  <c r="K321" i="3"/>
  <c r="I321" i="3"/>
  <c r="Z320" i="3"/>
  <c r="X320" i="3"/>
  <c r="W320" i="3"/>
  <c r="T320" i="3"/>
  <c r="S320" i="3"/>
  <c r="R320" i="3"/>
  <c r="P320" i="3"/>
  <c r="N320" i="3"/>
  <c r="L320" i="3"/>
  <c r="K320" i="3"/>
  <c r="I320" i="3"/>
  <c r="Z319" i="3"/>
  <c r="X319" i="3"/>
  <c r="W319" i="3"/>
  <c r="T319" i="3"/>
  <c r="S319" i="3"/>
  <c r="R319" i="3"/>
  <c r="P319" i="3"/>
  <c r="N319" i="3"/>
  <c r="L319" i="3"/>
  <c r="K319" i="3"/>
  <c r="I319" i="3"/>
  <c r="Z318" i="3"/>
  <c r="X318" i="3"/>
  <c r="W318" i="3"/>
  <c r="T318" i="3"/>
  <c r="S318" i="3"/>
  <c r="R318" i="3"/>
  <c r="P318" i="3"/>
  <c r="N318" i="3"/>
  <c r="L318" i="3"/>
  <c r="K318" i="3"/>
  <c r="I318" i="3"/>
  <c r="Z317" i="3"/>
  <c r="X317" i="3"/>
  <c r="W317" i="3"/>
  <c r="T317" i="3"/>
  <c r="S317" i="3"/>
  <c r="R317" i="3"/>
  <c r="P317" i="3"/>
  <c r="N317" i="3"/>
  <c r="L317" i="3"/>
  <c r="K317" i="3"/>
  <c r="I317" i="3"/>
  <c r="Z316" i="3"/>
  <c r="X316" i="3"/>
  <c r="W316" i="3"/>
  <c r="T316" i="3"/>
  <c r="S316" i="3"/>
  <c r="R316" i="3"/>
  <c r="P316" i="3"/>
  <c r="N316" i="3"/>
  <c r="L316" i="3"/>
  <c r="K316" i="3"/>
  <c r="I316" i="3"/>
  <c r="Z315" i="3"/>
  <c r="X315" i="3"/>
  <c r="W315" i="3"/>
  <c r="T315" i="3"/>
  <c r="S315" i="3"/>
  <c r="R315" i="3"/>
  <c r="P315" i="3"/>
  <c r="N315" i="3"/>
  <c r="L315" i="3"/>
  <c r="K315" i="3"/>
  <c r="I315" i="3"/>
  <c r="Z314" i="3"/>
  <c r="X314" i="3"/>
  <c r="W314" i="3"/>
  <c r="T314" i="3"/>
  <c r="S314" i="3"/>
  <c r="R314" i="3"/>
  <c r="P314" i="3"/>
  <c r="N314" i="3"/>
  <c r="L314" i="3"/>
  <c r="K314" i="3"/>
  <c r="I314" i="3"/>
  <c r="Z313" i="3"/>
  <c r="X313" i="3"/>
  <c r="W313" i="3"/>
  <c r="T313" i="3"/>
  <c r="S313" i="3"/>
  <c r="R313" i="3"/>
  <c r="P313" i="3"/>
  <c r="N313" i="3"/>
  <c r="L313" i="3"/>
  <c r="K313" i="3"/>
  <c r="I313" i="3"/>
  <c r="Z312" i="3"/>
  <c r="X312" i="3"/>
  <c r="W312" i="3"/>
  <c r="T312" i="3"/>
  <c r="S312" i="3"/>
  <c r="R312" i="3"/>
  <c r="P312" i="3"/>
  <c r="N312" i="3"/>
  <c r="L312" i="3"/>
  <c r="K312" i="3"/>
  <c r="I312" i="3"/>
  <c r="Z311" i="3"/>
  <c r="X311" i="3"/>
  <c r="W311" i="3"/>
  <c r="T311" i="3"/>
  <c r="S311" i="3"/>
  <c r="R311" i="3"/>
  <c r="P311" i="3"/>
  <c r="N311" i="3"/>
  <c r="L311" i="3"/>
  <c r="K311" i="3"/>
  <c r="I311" i="3"/>
  <c r="Z310" i="3"/>
  <c r="X310" i="3"/>
  <c r="W310" i="3"/>
  <c r="T310" i="3"/>
  <c r="S310" i="3"/>
  <c r="R310" i="3"/>
  <c r="P310" i="3"/>
  <c r="N310" i="3"/>
  <c r="L310" i="3"/>
  <c r="K310" i="3"/>
  <c r="I310" i="3"/>
  <c r="Z309" i="3"/>
  <c r="X309" i="3"/>
  <c r="W309" i="3"/>
  <c r="T309" i="3"/>
  <c r="S309" i="3"/>
  <c r="R309" i="3"/>
  <c r="P309" i="3"/>
  <c r="N309" i="3"/>
  <c r="L309" i="3"/>
  <c r="K309" i="3"/>
  <c r="I309" i="3"/>
  <c r="Z308" i="3"/>
  <c r="X308" i="3"/>
  <c r="W308" i="3"/>
  <c r="T308" i="3"/>
  <c r="S308" i="3"/>
  <c r="R308" i="3"/>
  <c r="P308" i="3"/>
  <c r="N308" i="3"/>
  <c r="L308" i="3"/>
  <c r="K308" i="3"/>
  <c r="I308" i="3"/>
  <c r="Z307" i="3"/>
  <c r="X307" i="3"/>
  <c r="W307" i="3"/>
  <c r="T307" i="3"/>
  <c r="S307" i="3"/>
  <c r="R307" i="3"/>
  <c r="P307" i="3"/>
  <c r="N307" i="3"/>
  <c r="L307" i="3"/>
  <c r="K307" i="3"/>
  <c r="I307" i="3"/>
  <c r="Z306" i="3"/>
  <c r="X306" i="3"/>
  <c r="W306" i="3"/>
  <c r="T306" i="3"/>
  <c r="S306" i="3"/>
  <c r="R306" i="3"/>
  <c r="P306" i="3"/>
  <c r="N306" i="3"/>
  <c r="L306" i="3"/>
  <c r="K306" i="3"/>
  <c r="I306" i="3"/>
  <c r="Z305" i="3"/>
  <c r="X305" i="3"/>
  <c r="W305" i="3"/>
  <c r="T305" i="3"/>
  <c r="S305" i="3"/>
  <c r="R305" i="3"/>
  <c r="P305" i="3"/>
  <c r="N305" i="3"/>
  <c r="L305" i="3"/>
  <c r="K305" i="3"/>
  <c r="I305" i="3"/>
  <c r="Z304" i="3"/>
  <c r="X304" i="3"/>
  <c r="W304" i="3"/>
  <c r="T304" i="3"/>
  <c r="S304" i="3"/>
  <c r="R304" i="3"/>
  <c r="P304" i="3"/>
  <c r="N304" i="3"/>
  <c r="L304" i="3"/>
  <c r="K304" i="3"/>
  <c r="I304" i="3"/>
  <c r="Z303" i="3"/>
  <c r="X303" i="3"/>
  <c r="W303" i="3"/>
  <c r="T303" i="3"/>
  <c r="S303" i="3"/>
  <c r="R303" i="3"/>
  <c r="P303" i="3"/>
  <c r="N303" i="3"/>
  <c r="L303" i="3"/>
  <c r="K303" i="3"/>
  <c r="I303" i="3"/>
  <c r="Z302" i="3"/>
  <c r="X302" i="3"/>
  <c r="W302" i="3"/>
  <c r="T302" i="3"/>
  <c r="S302" i="3"/>
  <c r="R302" i="3"/>
  <c r="P302" i="3"/>
  <c r="N302" i="3"/>
  <c r="L302" i="3"/>
  <c r="K302" i="3"/>
  <c r="I302" i="3"/>
  <c r="Z301" i="3"/>
  <c r="X301" i="3"/>
  <c r="W301" i="3"/>
  <c r="T301" i="3"/>
  <c r="S301" i="3"/>
  <c r="R301" i="3"/>
  <c r="P301" i="3"/>
  <c r="N301" i="3"/>
  <c r="L301" i="3"/>
  <c r="K301" i="3"/>
  <c r="I301" i="3"/>
  <c r="Z300" i="3"/>
  <c r="X300" i="3"/>
  <c r="W300" i="3"/>
  <c r="T300" i="3"/>
  <c r="S300" i="3"/>
  <c r="R300" i="3"/>
  <c r="P300" i="3"/>
  <c r="N300" i="3"/>
  <c r="L300" i="3"/>
  <c r="K300" i="3"/>
  <c r="I300" i="3"/>
  <c r="Z299" i="3"/>
  <c r="X299" i="3"/>
  <c r="W299" i="3"/>
  <c r="T299" i="3"/>
  <c r="S299" i="3"/>
  <c r="R299" i="3"/>
  <c r="P299" i="3"/>
  <c r="N299" i="3"/>
  <c r="L299" i="3"/>
  <c r="K299" i="3"/>
  <c r="I299" i="3"/>
  <c r="Z298" i="3"/>
  <c r="X298" i="3"/>
  <c r="W298" i="3"/>
  <c r="T298" i="3"/>
  <c r="S298" i="3"/>
  <c r="R298" i="3"/>
  <c r="P298" i="3"/>
  <c r="N298" i="3"/>
  <c r="L298" i="3"/>
  <c r="K298" i="3"/>
  <c r="I298" i="3"/>
  <c r="Z297" i="3"/>
  <c r="X297" i="3"/>
  <c r="W297" i="3"/>
  <c r="T297" i="3"/>
  <c r="S297" i="3"/>
  <c r="R297" i="3"/>
  <c r="P297" i="3"/>
  <c r="N297" i="3"/>
  <c r="L297" i="3"/>
  <c r="K297" i="3"/>
  <c r="I297" i="3"/>
  <c r="Z296" i="3"/>
  <c r="X296" i="3"/>
  <c r="W296" i="3"/>
  <c r="T296" i="3"/>
  <c r="S296" i="3"/>
  <c r="R296" i="3"/>
  <c r="P296" i="3"/>
  <c r="N296" i="3"/>
  <c r="L296" i="3"/>
  <c r="K296" i="3"/>
  <c r="I296" i="3"/>
  <c r="Z295" i="3"/>
  <c r="X295" i="3"/>
  <c r="W295" i="3"/>
  <c r="T295" i="3"/>
  <c r="S295" i="3"/>
  <c r="R295" i="3"/>
  <c r="P295" i="3"/>
  <c r="N295" i="3"/>
  <c r="L295" i="3"/>
  <c r="K295" i="3"/>
  <c r="I295" i="3"/>
  <c r="Z294" i="3"/>
  <c r="X294" i="3"/>
  <c r="W294" i="3"/>
  <c r="T294" i="3"/>
  <c r="S294" i="3"/>
  <c r="R294" i="3"/>
  <c r="P294" i="3"/>
  <c r="N294" i="3"/>
  <c r="L294" i="3"/>
  <c r="K294" i="3"/>
  <c r="I294" i="3"/>
  <c r="Z293" i="3"/>
  <c r="X293" i="3"/>
  <c r="W293" i="3"/>
  <c r="T293" i="3"/>
  <c r="S293" i="3"/>
  <c r="R293" i="3"/>
  <c r="P293" i="3"/>
  <c r="N293" i="3"/>
  <c r="L293" i="3"/>
  <c r="K293" i="3"/>
  <c r="I293" i="3"/>
  <c r="Z292" i="3"/>
  <c r="X292" i="3"/>
  <c r="W292" i="3"/>
  <c r="T292" i="3"/>
  <c r="S292" i="3"/>
  <c r="R292" i="3"/>
  <c r="P292" i="3"/>
  <c r="N292" i="3"/>
  <c r="L292" i="3"/>
  <c r="K292" i="3"/>
  <c r="I292" i="3"/>
  <c r="Z291" i="3"/>
  <c r="X291" i="3"/>
  <c r="W291" i="3"/>
  <c r="T291" i="3"/>
  <c r="S291" i="3"/>
  <c r="R291" i="3"/>
  <c r="P291" i="3"/>
  <c r="N291" i="3"/>
  <c r="L291" i="3"/>
  <c r="K291" i="3"/>
  <c r="I291" i="3"/>
  <c r="Z290" i="3"/>
  <c r="X290" i="3"/>
  <c r="W290" i="3"/>
  <c r="T290" i="3"/>
  <c r="S290" i="3"/>
  <c r="R290" i="3"/>
  <c r="P290" i="3"/>
  <c r="N290" i="3"/>
  <c r="L290" i="3"/>
  <c r="K290" i="3"/>
  <c r="I290" i="3"/>
  <c r="Z289" i="3"/>
  <c r="X289" i="3"/>
  <c r="W289" i="3"/>
  <c r="T289" i="3"/>
  <c r="S289" i="3"/>
  <c r="R289" i="3"/>
  <c r="P289" i="3"/>
  <c r="N289" i="3"/>
  <c r="L289" i="3"/>
  <c r="K289" i="3"/>
  <c r="I289" i="3"/>
  <c r="Z288" i="3"/>
  <c r="X288" i="3"/>
  <c r="W288" i="3"/>
  <c r="T288" i="3"/>
  <c r="S288" i="3"/>
  <c r="R288" i="3"/>
  <c r="P288" i="3"/>
  <c r="N288" i="3"/>
  <c r="L288" i="3"/>
  <c r="K288" i="3"/>
  <c r="I288" i="3"/>
  <c r="Z287" i="3"/>
  <c r="X287" i="3"/>
  <c r="W287" i="3"/>
  <c r="T287" i="3"/>
  <c r="S287" i="3"/>
  <c r="R287" i="3"/>
  <c r="P287" i="3"/>
  <c r="N287" i="3"/>
  <c r="L287" i="3"/>
  <c r="K287" i="3"/>
  <c r="I287" i="3"/>
  <c r="Z286" i="3"/>
  <c r="X286" i="3"/>
  <c r="W286" i="3"/>
  <c r="T286" i="3"/>
  <c r="S286" i="3"/>
  <c r="R286" i="3"/>
  <c r="P286" i="3"/>
  <c r="N286" i="3"/>
  <c r="L286" i="3"/>
  <c r="K286" i="3"/>
  <c r="I286" i="3"/>
  <c r="Z285" i="3"/>
  <c r="X285" i="3"/>
  <c r="W285" i="3"/>
  <c r="T285" i="3"/>
  <c r="S285" i="3"/>
  <c r="R285" i="3"/>
  <c r="P285" i="3"/>
  <c r="N285" i="3"/>
  <c r="L285" i="3"/>
  <c r="K285" i="3"/>
  <c r="I285" i="3"/>
  <c r="Z284" i="3"/>
  <c r="X284" i="3"/>
  <c r="W284" i="3"/>
  <c r="T284" i="3"/>
  <c r="S284" i="3"/>
  <c r="R284" i="3"/>
  <c r="P284" i="3"/>
  <c r="N284" i="3"/>
  <c r="L284" i="3"/>
  <c r="K284" i="3"/>
  <c r="I284" i="3"/>
  <c r="Z283" i="3"/>
  <c r="X283" i="3"/>
  <c r="W283" i="3"/>
  <c r="T283" i="3"/>
  <c r="S283" i="3"/>
  <c r="R283" i="3"/>
  <c r="P283" i="3"/>
  <c r="N283" i="3"/>
  <c r="L283" i="3"/>
  <c r="K283" i="3"/>
  <c r="I283" i="3"/>
  <c r="Z282" i="3"/>
  <c r="X282" i="3"/>
  <c r="W282" i="3"/>
  <c r="T282" i="3"/>
  <c r="S282" i="3"/>
  <c r="R282" i="3"/>
  <c r="P282" i="3"/>
  <c r="N282" i="3"/>
  <c r="L282" i="3"/>
  <c r="K282" i="3"/>
  <c r="I282" i="3"/>
  <c r="Z281" i="3"/>
  <c r="X281" i="3"/>
  <c r="W281" i="3"/>
  <c r="T281" i="3"/>
  <c r="S281" i="3"/>
  <c r="R281" i="3"/>
  <c r="P281" i="3"/>
  <c r="N281" i="3"/>
  <c r="L281" i="3"/>
  <c r="K281" i="3"/>
  <c r="I281" i="3"/>
  <c r="Z280" i="3"/>
  <c r="X280" i="3"/>
  <c r="W280" i="3"/>
  <c r="T280" i="3"/>
  <c r="S280" i="3"/>
  <c r="R280" i="3"/>
  <c r="P280" i="3"/>
  <c r="N280" i="3"/>
  <c r="L280" i="3"/>
  <c r="K280" i="3"/>
  <c r="I280" i="3"/>
  <c r="Z279" i="3"/>
  <c r="X279" i="3"/>
  <c r="W279" i="3"/>
  <c r="T279" i="3"/>
  <c r="S279" i="3"/>
  <c r="R279" i="3"/>
  <c r="P279" i="3"/>
  <c r="N279" i="3"/>
  <c r="L279" i="3"/>
  <c r="K279" i="3"/>
  <c r="I279" i="3"/>
  <c r="Z278" i="3"/>
  <c r="X278" i="3"/>
  <c r="W278" i="3"/>
  <c r="T278" i="3"/>
  <c r="S278" i="3"/>
  <c r="R278" i="3"/>
  <c r="P278" i="3"/>
  <c r="N278" i="3"/>
  <c r="L278" i="3"/>
  <c r="K278" i="3"/>
  <c r="I278" i="3"/>
  <c r="Z277" i="3"/>
  <c r="X277" i="3"/>
  <c r="W277" i="3"/>
  <c r="T277" i="3"/>
  <c r="S277" i="3"/>
  <c r="R277" i="3"/>
  <c r="P277" i="3"/>
  <c r="N277" i="3"/>
  <c r="L277" i="3"/>
  <c r="K277" i="3"/>
  <c r="I277" i="3"/>
  <c r="Z276" i="3"/>
  <c r="X276" i="3"/>
  <c r="W276" i="3"/>
  <c r="T276" i="3"/>
  <c r="S276" i="3"/>
  <c r="R276" i="3"/>
  <c r="P276" i="3"/>
  <c r="N276" i="3"/>
  <c r="L276" i="3"/>
  <c r="K276" i="3"/>
  <c r="I276" i="3"/>
  <c r="Z275" i="3"/>
  <c r="X275" i="3"/>
  <c r="W275" i="3"/>
  <c r="T275" i="3"/>
  <c r="S275" i="3"/>
  <c r="R275" i="3"/>
  <c r="P275" i="3"/>
  <c r="N275" i="3"/>
  <c r="L275" i="3"/>
  <c r="K275" i="3"/>
  <c r="I275" i="3"/>
  <c r="Z274" i="3"/>
  <c r="X274" i="3"/>
  <c r="W274" i="3"/>
  <c r="T274" i="3"/>
  <c r="S274" i="3"/>
  <c r="R274" i="3"/>
  <c r="P274" i="3"/>
  <c r="N274" i="3"/>
  <c r="L274" i="3"/>
  <c r="K274" i="3"/>
  <c r="I274" i="3"/>
  <c r="Z273" i="3"/>
  <c r="X273" i="3"/>
  <c r="W273" i="3"/>
  <c r="T273" i="3"/>
  <c r="S273" i="3"/>
  <c r="R273" i="3"/>
  <c r="P273" i="3"/>
  <c r="N273" i="3"/>
  <c r="L273" i="3"/>
  <c r="K273" i="3"/>
  <c r="I273" i="3"/>
  <c r="Z272" i="3"/>
  <c r="X272" i="3"/>
  <c r="W272" i="3"/>
  <c r="T272" i="3"/>
  <c r="S272" i="3"/>
  <c r="R272" i="3"/>
  <c r="P272" i="3"/>
  <c r="N272" i="3"/>
  <c r="L272" i="3"/>
  <c r="K272" i="3"/>
  <c r="I272" i="3"/>
  <c r="Z271" i="3"/>
  <c r="X271" i="3"/>
  <c r="W271" i="3"/>
  <c r="T271" i="3"/>
  <c r="S271" i="3"/>
  <c r="R271" i="3"/>
  <c r="P271" i="3"/>
  <c r="N271" i="3"/>
  <c r="L271" i="3"/>
  <c r="K271" i="3"/>
  <c r="I271" i="3"/>
  <c r="Z270" i="3"/>
  <c r="X270" i="3"/>
  <c r="W270" i="3"/>
  <c r="T270" i="3"/>
  <c r="S270" i="3"/>
  <c r="R270" i="3"/>
  <c r="P270" i="3"/>
  <c r="N270" i="3"/>
  <c r="L270" i="3"/>
  <c r="K270" i="3"/>
  <c r="I270" i="3"/>
  <c r="Z269" i="3"/>
  <c r="X269" i="3"/>
  <c r="W269" i="3"/>
  <c r="T269" i="3"/>
  <c r="S269" i="3"/>
  <c r="R269" i="3"/>
  <c r="P269" i="3"/>
  <c r="N269" i="3"/>
  <c r="L269" i="3"/>
  <c r="K269" i="3"/>
  <c r="I269" i="3"/>
  <c r="Z268" i="3"/>
  <c r="X268" i="3"/>
  <c r="W268" i="3"/>
  <c r="T268" i="3"/>
  <c r="S268" i="3"/>
  <c r="R268" i="3"/>
  <c r="P268" i="3"/>
  <c r="N268" i="3"/>
  <c r="L268" i="3"/>
  <c r="K268" i="3"/>
  <c r="I268" i="3"/>
  <c r="Z267" i="3"/>
  <c r="X267" i="3"/>
  <c r="W267" i="3"/>
  <c r="T267" i="3"/>
  <c r="S267" i="3"/>
  <c r="R267" i="3"/>
  <c r="P267" i="3"/>
  <c r="N267" i="3"/>
  <c r="L267" i="3"/>
  <c r="K267" i="3"/>
  <c r="I267" i="3"/>
  <c r="Z266" i="3"/>
  <c r="X266" i="3"/>
  <c r="W266" i="3"/>
  <c r="T266" i="3"/>
  <c r="S266" i="3"/>
  <c r="R266" i="3"/>
  <c r="P266" i="3"/>
  <c r="N266" i="3"/>
  <c r="L266" i="3"/>
  <c r="K266" i="3"/>
  <c r="I266" i="3"/>
  <c r="Z265" i="3"/>
  <c r="X265" i="3"/>
  <c r="W265" i="3"/>
  <c r="T265" i="3"/>
  <c r="S265" i="3"/>
  <c r="R265" i="3"/>
  <c r="P265" i="3"/>
  <c r="N265" i="3"/>
  <c r="L265" i="3"/>
  <c r="K265" i="3"/>
  <c r="I265" i="3"/>
  <c r="Z264" i="3"/>
  <c r="X264" i="3"/>
  <c r="W264" i="3"/>
  <c r="T264" i="3"/>
  <c r="S264" i="3"/>
  <c r="P264" i="3"/>
  <c r="N264" i="3"/>
  <c r="L264" i="3"/>
  <c r="K264" i="3"/>
  <c r="I264" i="3"/>
  <c r="Z263" i="3"/>
  <c r="X263" i="3"/>
  <c r="W263" i="3"/>
  <c r="T263" i="3"/>
  <c r="S263" i="3"/>
  <c r="R263" i="3"/>
  <c r="P263" i="3"/>
  <c r="N263" i="3"/>
  <c r="L263" i="3"/>
  <c r="K263" i="3"/>
  <c r="I263" i="3"/>
  <c r="Z262" i="3"/>
  <c r="X262" i="3"/>
  <c r="W262" i="3"/>
  <c r="T262" i="3"/>
  <c r="S262" i="3"/>
  <c r="R262" i="3"/>
  <c r="P262" i="3"/>
  <c r="N262" i="3"/>
  <c r="L262" i="3"/>
  <c r="K262" i="3"/>
  <c r="I262" i="3"/>
  <c r="Z261" i="3"/>
  <c r="X261" i="3"/>
  <c r="W261" i="3"/>
  <c r="T261" i="3"/>
  <c r="S261" i="3"/>
  <c r="R261" i="3"/>
  <c r="P261" i="3"/>
  <c r="N261" i="3"/>
  <c r="L261" i="3"/>
  <c r="K261" i="3"/>
  <c r="I261" i="3"/>
  <c r="Z260" i="3"/>
  <c r="X260" i="3"/>
  <c r="W260" i="3"/>
  <c r="T260" i="3"/>
  <c r="S260" i="3"/>
  <c r="R260" i="3"/>
  <c r="P260" i="3"/>
  <c r="N260" i="3"/>
  <c r="L260" i="3"/>
  <c r="K260" i="3"/>
  <c r="I260" i="3"/>
  <c r="Z259" i="3"/>
  <c r="X259" i="3"/>
  <c r="W259" i="3"/>
  <c r="T259" i="3"/>
  <c r="S259" i="3"/>
  <c r="R259" i="3"/>
  <c r="P259" i="3"/>
  <c r="N259" i="3"/>
  <c r="L259" i="3"/>
  <c r="K259" i="3"/>
  <c r="I259" i="3"/>
  <c r="Z258" i="3"/>
  <c r="X258" i="3"/>
  <c r="W258" i="3"/>
  <c r="T258" i="3"/>
  <c r="S258" i="3"/>
  <c r="R258" i="3"/>
  <c r="P258" i="3"/>
  <c r="N258" i="3"/>
  <c r="L258" i="3"/>
  <c r="K258" i="3"/>
  <c r="I258" i="3"/>
  <c r="Z257" i="3"/>
  <c r="X257" i="3"/>
  <c r="W257" i="3"/>
  <c r="T257" i="3"/>
  <c r="S257" i="3"/>
  <c r="R257" i="3"/>
  <c r="P257" i="3"/>
  <c r="N257" i="3"/>
  <c r="L257" i="3"/>
  <c r="K257" i="3"/>
  <c r="I257" i="3"/>
  <c r="Z256" i="3"/>
  <c r="X256" i="3"/>
  <c r="W256" i="3"/>
  <c r="T256" i="3"/>
  <c r="S256" i="3"/>
  <c r="R256" i="3"/>
  <c r="P256" i="3"/>
  <c r="N256" i="3"/>
  <c r="L256" i="3"/>
  <c r="K256" i="3"/>
  <c r="I256" i="3"/>
  <c r="Z255" i="3"/>
  <c r="X255" i="3"/>
  <c r="W255" i="3"/>
  <c r="T255" i="3"/>
  <c r="S255" i="3"/>
  <c r="R255" i="3"/>
  <c r="P255" i="3"/>
  <c r="N255" i="3"/>
  <c r="L255" i="3"/>
  <c r="K255" i="3"/>
  <c r="I255" i="3"/>
  <c r="Z254" i="3"/>
  <c r="X254" i="3"/>
  <c r="W254" i="3"/>
  <c r="T254" i="3"/>
  <c r="S254" i="3"/>
  <c r="R254" i="3"/>
  <c r="P254" i="3"/>
  <c r="N254" i="3"/>
  <c r="L254" i="3"/>
  <c r="K254" i="3"/>
  <c r="I254" i="3"/>
  <c r="Z253" i="3"/>
  <c r="X253" i="3"/>
  <c r="W253" i="3"/>
  <c r="T253" i="3"/>
  <c r="S253" i="3"/>
  <c r="R253" i="3"/>
  <c r="P253" i="3"/>
  <c r="N253" i="3"/>
  <c r="L253" i="3"/>
  <c r="K253" i="3"/>
  <c r="I253" i="3"/>
  <c r="Z252" i="3"/>
  <c r="X252" i="3"/>
  <c r="W252" i="3"/>
  <c r="T252" i="3"/>
  <c r="S252" i="3"/>
  <c r="R252" i="3"/>
  <c r="P252" i="3"/>
  <c r="N252" i="3"/>
  <c r="L252" i="3"/>
  <c r="K252" i="3"/>
  <c r="I252" i="3"/>
  <c r="Z251" i="3"/>
  <c r="X251" i="3"/>
  <c r="W251" i="3"/>
  <c r="T251" i="3"/>
  <c r="S251" i="3"/>
  <c r="R251" i="3"/>
  <c r="P251" i="3"/>
  <c r="N251" i="3"/>
  <c r="L251" i="3"/>
  <c r="K251" i="3"/>
  <c r="I251" i="3"/>
  <c r="Z250" i="3"/>
  <c r="X250" i="3"/>
  <c r="W250" i="3"/>
  <c r="T250" i="3"/>
  <c r="S250" i="3"/>
  <c r="R250" i="3"/>
  <c r="P250" i="3"/>
  <c r="N250" i="3"/>
  <c r="L250" i="3"/>
  <c r="K250" i="3"/>
  <c r="I250" i="3"/>
  <c r="Z249" i="3"/>
  <c r="X249" i="3"/>
  <c r="W249" i="3"/>
  <c r="T249" i="3"/>
  <c r="S249" i="3"/>
  <c r="R249" i="3"/>
  <c r="P249" i="3"/>
  <c r="N249" i="3"/>
  <c r="L249" i="3"/>
  <c r="K249" i="3"/>
  <c r="I249" i="3"/>
  <c r="Z248" i="3"/>
  <c r="X248" i="3"/>
  <c r="W248" i="3"/>
  <c r="T248" i="3"/>
  <c r="S248" i="3"/>
  <c r="R248" i="3"/>
  <c r="P248" i="3"/>
  <c r="N248" i="3"/>
  <c r="L248" i="3"/>
  <c r="K248" i="3"/>
  <c r="I248" i="3"/>
  <c r="Z247" i="3"/>
  <c r="X247" i="3"/>
  <c r="W247" i="3"/>
  <c r="T247" i="3"/>
  <c r="S247" i="3"/>
  <c r="R247" i="3"/>
  <c r="P247" i="3"/>
  <c r="N247" i="3"/>
  <c r="L247" i="3"/>
  <c r="K247" i="3"/>
  <c r="I247" i="3"/>
  <c r="Z246" i="3"/>
  <c r="X246" i="3"/>
  <c r="W246" i="3"/>
  <c r="T246" i="3"/>
  <c r="S246" i="3"/>
  <c r="R246" i="3"/>
  <c r="P246" i="3"/>
  <c r="N246" i="3"/>
  <c r="L246" i="3"/>
  <c r="K246" i="3"/>
  <c r="I246" i="3"/>
  <c r="Z245" i="3"/>
  <c r="X245" i="3"/>
  <c r="W245" i="3"/>
  <c r="T245" i="3"/>
  <c r="S245" i="3"/>
  <c r="R245" i="3"/>
  <c r="P245" i="3"/>
  <c r="N245" i="3"/>
  <c r="L245" i="3"/>
  <c r="K245" i="3"/>
  <c r="I245" i="3"/>
  <c r="Z244" i="3"/>
  <c r="X244" i="3"/>
  <c r="W244" i="3"/>
  <c r="T244" i="3"/>
  <c r="S244" i="3"/>
  <c r="R244" i="3"/>
  <c r="P244" i="3"/>
  <c r="N244" i="3"/>
  <c r="L244" i="3"/>
  <c r="K244" i="3"/>
  <c r="I244" i="3"/>
  <c r="Z243" i="3"/>
  <c r="X243" i="3"/>
  <c r="W243" i="3"/>
  <c r="T243" i="3"/>
  <c r="S243" i="3"/>
  <c r="R243" i="3"/>
  <c r="P243" i="3"/>
  <c r="N243" i="3"/>
  <c r="L243" i="3"/>
  <c r="K243" i="3"/>
  <c r="I243" i="3"/>
  <c r="Z242" i="3"/>
  <c r="X242" i="3"/>
  <c r="W242" i="3"/>
  <c r="T242" i="3"/>
  <c r="S242" i="3"/>
  <c r="R242" i="3"/>
  <c r="P242" i="3"/>
  <c r="N242" i="3"/>
  <c r="L242" i="3"/>
  <c r="K242" i="3"/>
  <c r="I242" i="3"/>
  <c r="Z241" i="3"/>
  <c r="X241" i="3"/>
  <c r="W241" i="3"/>
  <c r="T241" i="3"/>
  <c r="S241" i="3"/>
  <c r="R241" i="3"/>
  <c r="P241" i="3"/>
  <c r="N241" i="3"/>
  <c r="L241" i="3"/>
  <c r="K241" i="3"/>
  <c r="I241" i="3"/>
  <c r="Z240" i="3"/>
  <c r="X240" i="3"/>
  <c r="W240" i="3"/>
  <c r="T240" i="3"/>
  <c r="S240" i="3"/>
  <c r="R240" i="3"/>
  <c r="P240" i="3"/>
  <c r="N240" i="3"/>
  <c r="L240" i="3"/>
  <c r="K240" i="3"/>
  <c r="I240" i="3"/>
  <c r="Z239" i="3"/>
  <c r="X239" i="3"/>
  <c r="W239" i="3"/>
  <c r="T239" i="3"/>
  <c r="S239" i="3"/>
  <c r="R239" i="3"/>
  <c r="P239" i="3"/>
  <c r="N239" i="3"/>
  <c r="L239" i="3"/>
  <c r="K239" i="3"/>
  <c r="I239" i="3"/>
  <c r="Z238" i="3"/>
  <c r="X238" i="3"/>
  <c r="W238" i="3"/>
  <c r="T238" i="3"/>
  <c r="S238" i="3"/>
  <c r="R238" i="3"/>
  <c r="P238" i="3"/>
  <c r="N238" i="3"/>
  <c r="L238" i="3"/>
  <c r="K238" i="3"/>
  <c r="I238" i="3"/>
  <c r="Z237" i="3"/>
  <c r="X237" i="3"/>
  <c r="W237" i="3"/>
  <c r="T237" i="3"/>
  <c r="S237" i="3"/>
  <c r="R237" i="3"/>
  <c r="P237" i="3"/>
  <c r="N237" i="3"/>
  <c r="L237" i="3"/>
  <c r="K237" i="3"/>
  <c r="I237" i="3"/>
  <c r="Z236" i="3"/>
  <c r="X236" i="3"/>
  <c r="W236" i="3"/>
  <c r="T236" i="3"/>
  <c r="S236" i="3"/>
  <c r="R236" i="3"/>
  <c r="P236" i="3"/>
  <c r="N236" i="3"/>
  <c r="L236" i="3"/>
  <c r="K236" i="3"/>
  <c r="I236" i="3"/>
  <c r="Z235" i="3"/>
  <c r="X235" i="3"/>
  <c r="W235" i="3"/>
  <c r="T235" i="3"/>
  <c r="S235" i="3"/>
  <c r="R235" i="3"/>
  <c r="P235" i="3"/>
  <c r="N235" i="3"/>
  <c r="L235" i="3"/>
  <c r="K235" i="3"/>
  <c r="I235" i="3"/>
  <c r="Z234" i="3"/>
  <c r="X234" i="3"/>
  <c r="W234" i="3"/>
  <c r="T234" i="3"/>
  <c r="S234" i="3"/>
  <c r="R234" i="3"/>
  <c r="P234" i="3"/>
  <c r="N234" i="3"/>
  <c r="L234" i="3"/>
  <c r="K234" i="3"/>
  <c r="I234" i="3"/>
  <c r="Z233" i="3"/>
  <c r="X233" i="3"/>
  <c r="W233" i="3"/>
  <c r="T233" i="3"/>
  <c r="S233" i="3"/>
  <c r="R233" i="3"/>
  <c r="P233" i="3"/>
  <c r="N233" i="3"/>
  <c r="L233" i="3"/>
  <c r="K233" i="3"/>
  <c r="I233" i="3"/>
  <c r="Z232" i="3"/>
  <c r="X232" i="3"/>
  <c r="W232" i="3"/>
  <c r="T232" i="3"/>
  <c r="S232" i="3"/>
  <c r="R232" i="3"/>
  <c r="P232" i="3"/>
  <c r="N232" i="3"/>
  <c r="L232" i="3"/>
  <c r="K232" i="3"/>
  <c r="I232" i="3"/>
  <c r="Z231" i="3"/>
  <c r="X231" i="3"/>
  <c r="W231" i="3"/>
  <c r="T231" i="3"/>
  <c r="S231" i="3"/>
  <c r="R231" i="3"/>
  <c r="P231" i="3"/>
  <c r="N231" i="3"/>
  <c r="L231" i="3"/>
  <c r="K231" i="3"/>
  <c r="I231" i="3"/>
  <c r="Z230" i="3"/>
  <c r="X230" i="3"/>
  <c r="W230" i="3"/>
  <c r="T230" i="3"/>
  <c r="S230" i="3"/>
  <c r="R230" i="3"/>
  <c r="P230" i="3"/>
  <c r="N230" i="3"/>
  <c r="L230" i="3"/>
  <c r="K230" i="3"/>
  <c r="I230" i="3"/>
  <c r="Z229" i="3"/>
  <c r="X229" i="3"/>
  <c r="W229" i="3"/>
  <c r="T229" i="3"/>
  <c r="S229" i="3"/>
  <c r="R229" i="3"/>
  <c r="P229" i="3"/>
  <c r="N229" i="3"/>
  <c r="L229" i="3"/>
  <c r="K229" i="3"/>
  <c r="I229" i="3"/>
  <c r="Z228" i="3"/>
  <c r="X228" i="3"/>
  <c r="W228" i="3"/>
  <c r="T228" i="3"/>
  <c r="S228" i="3"/>
  <c r="R228" i="3"/>
  <c r="P228" i="3"/>
  <c r="N228" i="3"/>
  <c r="L228" i="3"/>
  <c r="K228" i="3"/>
  <c r="I228" i="3"/>
  <c r="Z227" i="3"/>
  <c r="X227" i="3"/>
  <c r="W227" i="3"/>
  <c r="T227" i="3"/>
  <c r="S227" i="3"/>
  <c r="R227" i="3"/>
  <c r="P227" i="3"/>
  <c r="N227" i="3"/>
  <c r="L227" i="3"/>
  <c r="K227" i="3"/>
  <c r="I227" i="3"/>
  <c r="Z226" i="3"/>
  <c r="X226" i="3"/>
  <c r="W226" i="3"/>
  <c r="T226" i="3"/>
  <c r="S226" i="3"/>
  <c r="R226" i="3"/>
  <c r="P226" i="3"/>
  <c r="N226" i="3"/>
  <c r="L226" i="3"/>
  <c r="K226" i="3"/>
  <c r="I226" i="3"/>
  <c r="Z225" i="3"/>
  <c r="X225" i="3"/>
  <c r="W225" i="3"/>
  <c r="T225" i="3"/>
  <c r="S225" i="3"/>
  <c r="R225" i="3"/>
  <c r="P225" i="3"/>
  <c r="N225" i="3"/>
  <c r="L225" i="3"/>
  <c r="K225" i="3"/>
  <c r="I225" i="3"/>
  <c r="Z224" i="3"/>
  <c r="X224" i="3"/>
  <c r="W224" i="3"/>
  <c r="T224" i="3"/>
  <c r="S224" i="3"/>
  <c r="R224" i="3"/>
  <c r="P224" i="3"/>
  <c r="N224" i="3"/>
  <c r="L224" i="3"/>
  <c r="K224" i="3"/>
  <c r="I224" i="3"/>
  <c r="Z223" i="3"/>
  <c r="X223" i="3"/>
  <c r="W223" i="3"/>
  <c r="T223" i="3"/>
  <c r="S223" i="3"/>
  <c r="R223" i="3"/>
  <c r="P223" i="3"/>
  <c r="N223" i="3"/>
  <c r="L223" i="3"/>
  <c r="K223" i="3"/>
  <c r="I223" i="3"/>
  <c r="Z222" i="3"/>
  <c r="X222" i="3"/>
  <c r="W222" i="3"/>
  <c r="T222" i="3"/>
  <c r="S222" i="3"/>
  <c r="R222" i="3"/>
  <c r="P222" i="3"/>
  <c r="N222" i="3"/>
  <c r="L222" i="3"/>
  <c r="K222" i="3"/>
  <c r="I222" i="3"/>
  <c r="Z221" i="3"/>
  <c r="X221" i="3"/>
  <c r="W221" i="3"/>
  <c r="T221" i="3"/>
  <c r="S221" i="3"/>
  <c r="R221" i="3"/>
  <c r="P221" i="3"/>
  <c r="N221" i="3"/>
  <c r="L221" i="3"/>
  <c r="K221" i="3"/>
  <c r="I221" i="3"/>
  <c r="Z220" i="3"/>
  <c r="X220" i="3"/>
  <c r="W220" i="3"/>
  <c r="T220" i="3"/>
  <c r="S220" i="3"/>
  <c r="R220" i="3"/>
  <c r="P220" i="3"/>
  <c r="N220" i="3"/>
  <c r="L220" i="3"/>
  <c r="K220" i="3"/>
  <c r="I220" i="3"/>
  <c r="Z219" i="3"/>
  <c r="X219" i="3"/>
  <c r="W219" i="3"/>
  <c r="T219" i="3"/>
  <c r="S219" i="3"/>
  <c r="R219" i="3"/>
  <c r="P219" i="3"/>
  <c r="N219" i="3"/>
  <c r="L219" i="3"/>
  <c r="K219" i="3"/>
  <c r="I219" i="3"/>
  <c r="Z218" i="3"/>
  <c r="X218" i="3"/>
  <c r="W218" i="3"/>
  <c r="T218" i="3"/>
  <c r="S218" i="3"/>
  <c r="R218" i="3"/>
  <c r="P218" i="3"/>
  <c r="N218" i="3"/>
  <c r="L218" i="3"/>
  <c r="K218" i="3"/>
  <c r="I218" i="3"/>
  <c r="Z217" i="3"/>
  <c r="X217" i="3"/>
  <c r="W217" i="3"/>
  <c r="T217" i="3"/>
  <c r="S217" i="3"/>
  <c r="R217" i="3"/>
  <c r="P217" i="3"/>
  <c r="N217" i="3"/>
  <c r="L217" i="3"/>
  <c r="K217" i="3"/>
  <c r="I217" i="3"/>
  <c r="Z216" i="3"/>
  <c r="X216" i="3"/>
  <c r="W216" i="3"/>
  <c r="T216" i="3"/>
  <c r="S216" i="3"/>
  <c r="R216" i="3"/>
  <c r="P216" i="3"/>
  <c r="N216" i="3"/>
  <c r="L216" i="3"/>
  <c r="K216" i="3"/>
  <c r="I216" i="3"/>
  <c r="Z215" i="3"/>
  <c r="X215" i="3"/>
  <c r="W215" i="3"/>
  <c r="T215" i="3"/>
  <c r="S215" i="3"/>
  <c r="R215" i="3"/>
  <c r="P215" i="3"/>
  <c r="N215" i="3"/>
  <c r="L215" i="3"/>
  <c r="K215" i="3"/>
  <c r="I215" i="3"/>
  <c r="Z214" i="3"/>
  <c r="X214" i="3"/>
  <c r="W214" i="3"/>
  <c r="T214" i="3"/>
  <c r="S214" i="3"/>
  <c r="R214" i="3"/>
  <c r="P214" i="3"/>
  <c r="N214" i="3"/>
  <c r="L214" i="3"/>
  <c r="K214" i="3"/>
  <c r="I214" i="3"/>
  <c r="Z213" i="3"/>
  <c r="X213" i="3"/>
  <c r="W213" i="3"/>
  <c r="T213" i="3"/>
  <c r="S213" i="3"/>
  <c r="R213" i="3"/>
  <c r="P213" i="3"/>
  <c r="N213" i="3"/>
  <c r="L213" i="3"/>
  <c r="K213" i="3"/>
  <c r="I213" i="3"/>
  <c r="Z212" i="3"/>
  <c r="X212" i="3"/>
  <c r="W212" i="3"/>
  <c r="T212" i="3"/>
  <c r="S212" i="3"/>
  <c r="R212" i="3"/>
  <c r="P212" i="3"/>
  <c r="N212" i="3"/>
  <c r="L212" i="3"/>
  <c r="K212" i="3"/>
  <c r="I212" i="3"/>
  <c r="Z211" i="3"/>
  <c r="X211" i="3"/>
  <c r="W211" i="3"/>
  <c r="T211" i="3"/>
  <c r="S211" i="3"/>
  <c r="R211" i="3"/>
  <c r="P211" i="3"/>
  <c r="N211" i="3"/>
  <c r="L211" i="3"/>
  <c r="K211" i="3"/>
  <c r="I211" i="3"/>
  <c r="Z210" i="3"/>
  <c r="X210" i="3"/>
  <c r="W210" i="3"/>
  <c r="T210" i="3"/>
  <c r="S210" i="3"/>
  <c r="R210" i="3"/>
  <c r="P210" i="3"/>
  <c r="N210" i="3"/>
  <c r="L210" i="3"/>
  <c r="K210" i="3"/>
  <c r="I210" i="3"/>
  <c r="Z209" i="3"/>
  <c r="X209" i="3"/>
  <c r="W209" i="3"/>
  <c r="T209" i="3"/>
  <c r="S209" i="3"/>
  <c r="R209" i="3"/>
  <c r="P209" i="3"/>
  <c r="N209" i="3"/>
  <c r="L209" i="3"/>
  <c r="K209" i="3"/>
  <c r="I209" i="3"/>
  <c r="Z208" i="3"/>
  <c r="X208" i="3"/>
  <c r="W208" i="3"/>
  <c r="T208" i="3"/>
  <c r="S208" i="3"/>
  <c r="R208" i="3"/>
  <c r="P208" i="3"/>
  <c r="N208" i="3"/>
  <c r="L208" i="3"/>
  <c r="K208" i="3"/>
  <c r="I208" i="3"/>
  <c r="Z207" i="3"/>
  <c r="X207" i="3"/>
  <c r="W207" i="3"/>
  <c r="T207" i="3"/>
  <c r="S207" i="3"/>
  <c r="R207" i="3"/>
  <c r="P207" i="3"/>
  <c r="N207" i="3"/>
  <c r="L207" i="3"/>
  <c r="K207" i="3"/>
  <c r="I207" i="3"/>
  <c r="Z206" i="3"/>
  <c r="X206" i="3"/>
  <c r="W206" i="3"/>
  <c r="T206" i="3"/>
  <c r="S206" i="3"/>
  <c r="R206" i="3"/>
  <c r="P206" i="3"/>
  <c r="N206" i="3"/>
  <c r="L206" i="3"/>
  <c r="K206" i="3"/>
  <c r="I206" i="3"/>
  <c r="Z205" i="3"/>
  <c r="X205" i="3"/>
  <c r="W205" i="3"/>
  <c r="T205" i="3"/>
  <c r="S205" i="3"/>
  <c r="R205" i="3"/>
  <c r="P205" i="3"/>
  <c r="N205" i="3"/>
  <c r="L205" i="3"/>
  <c r="K205" i="3"/>
  <c r="I205" i="3"/>
  <c r="Z204" i="3"/>
  <c r="X204" i="3"/>
  <c r="W204" i="3"/>
  <c r="T204" i="3"/>
  <c r="S204" i="3"/>
  <c r="R204" i="3"/>
  <c r="P204" i="3"/>
  <c r="N204" i="3"/>
  <c r="L204" i="3"/>
  <c r="K204" i="3"/>
  <c r="I204" i="3"/>
  <c r="Z203" i="3"/>
  <c r="X203" i="3"/>
  <c r="W203" i="3"/>
  <c r="T203" i="3"/>
  <c r="S203" i="3"/>
  <c r="R203" i="3"/>
  <c r="P203" i="3"/>
  <c r="N203" i="3"/>
  <c r="L203" i="3"/>
  <c r="K203" i="3"/>
  <c r="I203" i="3"/>
  <c r="Z202" i="3"/>
  <c r="X202" i="3"/>
  <c r="W202" i="3"/>
  <c r="T202" i="3"/>
  <c r="S202" i="3"/>
  <c r="R202" i="3"/>
  <c r="P202" i="3"/>
  <c r="N202" i="3"/>
  <c r="L202" i="3"/>
  <c r="K202" i="3"/>
  <c r="I202" i="3"/>
  <c r="Z201" i="3"/>
  <c r="X201" i="3"/>
  <c r="W201" i="3"/>
  <c r="T201" i="3"/>
  <c r="S201" i="3"/>
  <c r="R201" i="3"/>
  <c r="P201" i="3"/>
  <c r="N201" i="3"/>
  <c r="L201" i="3"/>
  <c r="K201" i="3"/>
  <c r="I201" i="3"/>
  <c r="Z200" i="3"/>
  <c r="X200" i="3"/>
  <c r="W200" i="3"/>
  <c r="T200" i="3"/>
  <c r="S200" i="3"/>
  <c r="R200" i="3"/>
  <c r="P200" i="3"/>
  <c r="N200" i="3"/>
  <c r="L200" i="3"/>
  <c r="K200" i="3"/>
  <c r="I200" i="3"/>
  <c r="Z199" i="3"/>
  <c r="X199" i="3"/>
  <c r="W199" i="3"/>
  <c r="T199" i="3"/>
  <c r="S199" i="3"/>
  <c r="R199" i="3"/>
  <c r="P199" i="3"/>
  <c r="N199" i="3"/>
  <c r="L199" i="3"/>
  <c r="K199" i="3"/>
  <c r="I199" i="3"/>
  <c r="Z198" i="3"/>
  <c r="X198" i="3"/>
  <c r="W198" i="3"/>
  <c r="T198" i="3"/>
  <c r="S198" i="3"/>
  <c r="R198" i="3"/>
  <c r="P198" i="3"/>
  <c r="N198" i="3"/>
  <c r="L198" i="3"/>
  <c r="K198" i="3"/>
  <c r="I198" i="3"/>
  <c r="Z197" i="3"/>
  <c r="X197" i="3"/>
  <c r="W197" i="3"/>
  <c r="T197" i="3"/>
  <c r="S197" i="3"/>
  <c r="R197" i="3"/>
  <c r="P197" i="3"/>
  <c r="N197" i="3"/>
  <c r="L197" i="3"/>
  <c r="K197" i="3"/>
  <c r="I197" i="3"/>
  <c r="Z196" i="3"/>
  <c r="X196" i="3"/>
  <c r="W196" i="3"/>
  <c r="T196" i="3"/>
  <c r="S196" i="3"/>
  <c r="R196" i="3"/>
  <c r="P196" i="3"/>
  <c r="N196" i="3"/>
  <c r="L196" i="3"/>
  <c r="K196" i="3"/>
  <c r="I196" i="3"/>
  <c r="Z195" i="3"/>
  <c r="X195" i="3"/>
  <c r="W195" i="3"/>
  <c r="T195" i="3"/>
  <c r="S195" i="3"/>
  <c r="R195" i="3"/>
  <c r="P195" i="3"/>
  <c r="N195" i="3"/>
  <c r="L195" i="3"/>
  <c r="K195" i="3"/>
  <c r="I195" i="3"/>
  <c r="Z194" i="3"/>
  <c r="X194" i="3"/>
  <c r="W194" i="3"/>
  <c r="T194" i="3"/>
  <c r="S194" i="3"/>
  <c r="R194" i="3"/>
  <c r="P194" i="3"/>
  <c r="N194" i="3"/>
  <c r="L194" i="3"/>
  <c r="K194" i="3"/>
  <c r="I194" i="3"/>
  <c r="Z193" i="3"/>
  <c r="X193" i="3"/>
  <c r="W193" i="3"/>
  <c r="T193" i="3"/>
  <c r="S193" i="3"/>
  <c r="R193" i="3"/>
  <c r="P193" i="3"/>
  <c r="N193" i="3"/>
  <c r="L193" i="3"/>
  <c r="K193" i="3"/>
  <c r="I193" i="3"/>
  <c r="Z192" i="3"/>
  <c r="X192" i="3"/>
  <c r="W192" i="3"/>
  <c r="T192" i="3"/>
  <c r="S192" i="3"/>
  <c r="R192" i="3"/>
  <c r="P192" i="3"/>
  <c r="N192" i="3"/>
  <c r="L192" i="3"/>
  <c r="K192" i="3"/>
  <c r="I192" i="3"/>
  <c r="Z191" i="3"/>
  <c r="X191" i="3"/>
  <c r="W191" i="3"/>
  <c r="T191" i="3"/>
  <c r="S191" i="3"/>
  <c r="R191" i="3"/>
  <c r="P191" i="3"/>
  <c r="N191" i="3"/>
  <c r="L191" i="3"/>
  <c r="K191" i="3"/>
  <c r="I191" i="3"/>
  <c r="Z190" i="3"/>
  <c r="X190" i="3"/>
  <c r="W190" i="3"/>
  <c r="T190" i="3"/>
  <c r="S190" i="3"/>
  <c r="R190" i="3"/>
  <c r="P190" i="3"/>
  <c r="N190" i="3"/>
  <c r="L190" i="3"/>
  <c r="K190" i="3"/>
  <c r="I190" i="3"/>
  <c r="Z189" i="3"/>
  <c r="X189" i="3"/>
  <c r="W189" i="3"/>
  <c r="T189" i="3"/>
  <c r="S189" i="3"/>
  <c r="R189" i="3"/>
  <c r="P189" i="3"/>
  <c r="N189" i="3"/>
  <c r="L189" i="3"/>
  <c r="K189" i="3"/>
  <c r="I189" i="3"/>
  <c r="Z188" i="3"/>
  <c r="X188" i="3"/>
  <c r="W188" i="3"/>
  <c r="T188" i="3"/>
  <c r="S188" i="3"/>
  <c r="R188" i="3"/>
  <c r="P188" i="3"/>
  <c r="N188" i="3"/>
  <c r="L188" i="3"/>
  <c r="K188" i="3"/>
  <c r="I188" i="3"/>
  <c r="Z187" i="3"/>
  <c r="X187" i="3"/>
  <c r="W187" i="3"/>
  <c r="T187" i="3"/>
  <c r="S187" i="3"/>
  <c r="R187" i="3"/>
  <c r="P187" i="3"/>
  <c r="N187" i="3"/>
  <c r="L187" i="3"/>
  <c r="K187" i="3"/>
  <c r="I187" i="3"/>
  <c r="Z186" i="3"/>
  <c r="X186" i="3"/>
  <c r="W186" i="3"/>
  <c r="T186" i="3"/>
  <c r="S186" i="3"/>
  <c r="R186" i="3"/>
  <c r="P186" i="3"/>
  <c r="N186" i="3"/>
  <c r="L186" i="3"/>
  <c r="K186" i="3"/>
  <c r="I186" i="3"/>
  <c r="Z185" i="3"/>
  <c r="X185" i="3"/>
  <c r="W185" i="3"/>
  <c r="T185" i="3"/>
  <c r="S185" i="3"/>
  <c r="R185" i="3"/>
  <c r="P185" i="3"/>
  <c r="N185" i="3"/>
  <c r="L185" i="3"/>
  <c r="K185" i="3"/>
  <c r="I185" i="3"/>
  <c r="Z184" i="3"/>
  <c r="X184" i="3"/>
  <c r="W184" i="3"/>
  <c r="T184" i="3"/>
  <c r="S184" i="3"/>
  <c r="R184" i="3"/>
  <c r="P184" i="3"/>
  <c r="N184" i="3"/>
  <c r="L184" i="3"/>
  <c r="K184" i="3"/>
  <c r="I184" i="3"/>
  <c r="Z183" i="3"/>
  <c r="X183" i="3"/>
  <c r="W183" i="3"/>
  <c r="T183" i="3"/>
  <c r="S183" i="3"/>
  <c r="R183" i="3"/>
  <c r="P183" i="3"/>
  <c r="N183" i="3"/>
  <c r="L183" i="3"/>
  <c r="K183" i="3"/>
  <c r="I183" i="3"/>
  <c r="Z182" i="3"/>
  <c r="X182" i="3"/>
  <c r="W182" i="3"/>
  <c r="T182" i="3"/>
  <c r="S182" i="3"/>
  <c r="R182" i="3"/>
  <c r="P182" i="3"/>
  <c r="N182" i="3"/>
  <c r="L182" i="3"/>
  <c r="K182" i="3"/>
  <c r="I182" i="3"/>
  <c r="Z181" i="3"/>
  <c r="X181" i="3"/>
  <c r="W181" i="3"/>
  <c r="T181" i="3"/>
  <c r="S181" i="3"/>
  <c r="R181" i="3"/>
  <c r="P181" i="3"/>
  <c r="N181" i="3"/>
  <c r="L181" i="3"/>
  <c r="K181" i="3"/>
  <c r="I181" i="3"/>
  <c r="Z180" i="3"/>
  <c r="X180" i="3"/>
  <c r="W180" i="3"/>
  <c r="T180" i="3"/>
  <c r="S180" i="3"/>
  <c r="R180" i="3"/>
  <c r="P180" i="3"/>
  <c r="N180" i="3"/>
  <c r="L180" i="3"/>
  <c r="K180" i="3"/>
  <c r="I180" i="3"/>
  <c r="Z179" i="3"/>
  <c r="X179" i="3"/>
  <c r="W179" i="3"/>
  <c r="T179" i="3"/>
  <c r="S179" i="3"/>
  <c r="R179" i="3"/>
  <c r="P179" i="3"/>
  <c r="N179" i="3"/>
  <c r="L179" i="3"/>
  <c r="K179" i="3"/>
  <c r="I179" i="3"/>
  <c r="Z178" i="3"/>
  <c r="X178" i="3"/>
  <c r="W178" i="3"/>
  <c r="T178" i="3"/>
  <c r="S178" i="3"/>
  <c r="R178" i="3"/>
  <c r="P178" i="3"/>
  <c r="N178" i="3"/>
  <c r="L178" i="3"/>
  <c r="K178" i="3"/>
  <c r="I178" i="3"/>
  <c r="Z177" i="3"/>
  <c r="X177" i="3"/>
  <c r="W177" i="3"/>
  <c r="T177" i="3"/>
  <c r="S177" i="3"/>
  <c r="R177" i="3"/>
  <c r="P177" i="3"/>
  <c r="N177" i="3"/>
  <c r="L177" i="3"/>
  <c r="K177" i="3"/>
  <c r="I177" i="3"/>
  <c r="Z176" i="3"/>
  <c r="X176" i="3"/>
  <c r="W176" i="3"/>
  <c r="T176" i="3"/>
  <c r="S176" i="3"/>
  <c r="R176" i="3"/>
  <c r="P176" i="3"/>
  <c r="N176" i="3"/>
  <c r="L176" i="3"/>
  <c r="K176" i="3"/>
  <c r="I176" i="3"/>
  <c r="Z175" i="3"/>
  <c r="X175" i="3"/>
  <c r="W175" i="3"/>
  <c r="T175" i="3"/>
  <c r="S175" i="3"/>
  <c r="R175" i="3"/>
  <c r="P175" i="3"/>
  <c r="N175" i="3"/>
  <c r="L175" i="3"/>
  <c r="K175" i="3"/>
  <c r="I175" i="3"/>
  <c r="Z174" i="3"/>
  <c r="X174" i="3"/>
  <c r="W174" i="3"/>
  <c r="T174" i="3"/>
  <c r="S174" i="3"/>
  <c r="R174" i="3"/>
  <c r="P174" i="3"/>
  <c r="N174" i="3"/>
  <c r="L174" i="3"/>
  <c r="K174" i="3"/>
  <c r="I174" i="3"/>
  <c r="Z173" i="3"/>
  <c r="X173" i="3"/>
  <c r="W173" i="3"/>
  <c r="T173" i="3"/>
  <c r="S173" i="3"/>
  <c r="R173" i="3"/>
  <c r="P173" i="3"/>
  <c r="N173" i="3"/>
  <c r="L173" i="3"/>
  <c r="K173" i="3"/>
  <c r="I173" i="3"/>
  <c r="Z172" i="3"/>
  <c r="X172" i="3"/>
  <c r="W172" i="3"/>
  <c r="T172" i="3"/>
  <c r="S172" i="3"/>
  <c r="R172" i="3"/>
  <c r="P172" i="3"/>
  <c r="N172" i="3"/>
  <c r="L172" i="3"/>
  <c r="K172" i="3"/>
  <c r="I172" i="3"/>
  <c r="Z171" i="3"/>
  <c r="X171" i="3"/>
  <c r="W171" i="3"/>
  <c r="T171" i="3"/>
  <c r="S171" i="3"/>
  <c r="R171" i="3"/>
  <c r="P171" i="3"/>
  <c r="N171" i="3"/>
  <c r="L171" i="3"/>
  <c r="K171" i="3"/>
  <c r="I171" i="3"/>
  <c r="Z170" i="3"/>
  <c r="X170" i="3"/>
  <c r="W170" i="3"/>
  <c r="T170" i="3"/>
  <c r="S170" i="3"/>
  <c r="R170" i="3"/>
  <c r="P170" i="3"/>
  <c r="N170" i="3"/>
  <c r="L170" i="3"/>
  <c r="K170" i="3"/>
  <c r="I170" i="3"/>
  <c r="Z169" i="3"/>
  <c r="X169" i="3"/>
  <c r="W169" i="3"/>
  <c r="T169" i="3"/>
  <c r="S169" i="3"/>
  <c r="R169" i="3"/>
  <c r="P169" i="3"/>
  <c r="N169" i="3"/>
  <c r="L169" i="3"/>
  <c r="K169" i="3"/>
  <c r="I169" i="3"/>
  <c r="Z168" i="3"/>
  <c r="X168" i="3"/>
  <c r="W168" i="3"/>
  <c r="T168" i="3"/>
  <c r="S168" i="3"/>
  <c r="R168" i="3"/>
  <c r="P168" i="3"/>
  <c r="N168" i="3"/>
  <c r="L168" i="3"/>
  <c r="K168" i="3"/>
  <c r="I168" i="3"/>
  <c r="Z167" i="3"/>
  <c r="X167" i="3"/>
  <c r="W167" i="3"/>
  <c r="T167" i="3"/>
  <c r="S167" i="3"/>
  <c r="R167" i="3"/>
  <c r="P167" i="3"/>
  <c r="N167" i="3"/>
  <c r="L167" i="3"/>
  <c r="K167" i="3"/>
  <c r="I167" i="3"/>
  <c r="Z166" i="3"/>
  <c r="X166" i="3"/>
  <c r="W166" i="3"/>
  <c r="T166" i="3"/>
  <c r="S166" i="3"/>
  <c r="R166" i="3"/>
  <c r="P166" i="3"/>
  <c r="N166" i="3"/>
  <c r="L166" i="3"/>
  <c r="K166" i="3"/>
  <c r="I166" i="3"/>
  <c r="Z165" i="3"/>
  <c r="X165" i="3"/>
  <c r="W165" i="3"/>
  <c r="T165" i="3"/>
  <c r="S165" i="3"/>
  <c r="R165" i="3"/>
  <c r="P165" i="3"/>
  <c r="N165" i="3"/>
  <c r="L165" i="3"/>
  <c r="K165" i="3"/>
  <c r="I165" i="3"/>
  <c r="Z164" i="3"/>
  <c r="X164" i="3"/>
  <c r="W164" i="3"/>
  <c r="T164" i="3"/>
  <c r="S164" i="3"/>
  <c r="R164" i="3"/>
  <c r="P164" i="3"/>
  <c r="N164" i="3"/>
  <c r="L164" i="3"/>
  <c r="K164" i="3"/>
  <c r="I164" i="3"/>
  <c r="Z163" i="3"/>
  <c r="X163" i="3"/>
  <c r="W163" i="3"/>
  <c r="T163" i="3"/>
  <c r="S163" i="3"/>
  <c r="R163" i="3"/>
  <c r="P163" i="3"/>
  <c r="N163" i="3"/>
  <c r="L163" i="3"/>
  <c r="K163" i="3"/>
  <c r="I163" i="3"/>
  <c r="Z162" i="3"/>
  <c r="X162" i="3"/>
  <c r="W162" i="3"/>
  <c r="T162" i="3"/>
  <c r="S162" i="3"/>
  <c r="R162" i="3"/>
  <c r="P162" i="3"/>
  <c r="N162" i="3"/>
  <c r="L162" i="3"/>
  <c r="K162" i="3"/>
  <c r="I162" i="3"/>
  <c r="Z161" i="3"/>
  <c r="X161" i="3"/>
  <c r="W161" i="3"/>
  <c r="T161" i="3"/>
  <c r="S161" i="3"/>
  <c r="R161" i="3"/>
  <c r="P161" i="3"/>
  <c r="N161" i="3"/>
  <c r="L161" i="3"/>
  <c r="K161" i="3"/>
  <c r="I161" i="3"/>
  <c r="Z160" i="3"/>
  <c r="X160" i="3"/>
  <c r="W160" i="3"/>
  <c r="T160" i="3"/>
  <c r="S160" i="3"/>
  <c r="R160" i="3"/>
  <c r="P160" i="3"/>
  <c r="N160" i="3"/>
  <c r="L160" i="3"/>
  <c r="K160" i="3"/>
  <c r="I160" i="3"/>
  <c r="Z159" i="3"/>
  <c r="X159" i="3"/>
  <c r="W159" i="3"/>
  <c r="T159" i="3"/>
  <c r="S159" i="3"/>
  <c r="R159" i="3"/>
  <c r="P159" i="3"/>
  <c r="N159" i="3"/>
  <c r="L159" i="3"/>
  <c r="K159" i="3"/>
  <c r="I159" i="3"/>
  <c r="Z158" i="3"/>
  <c r="X158" i="3"/>
  <c r="W158" i="3"/>
  <c r="T158" i="3"/>
  <c r="S158" i="3"/>
  <c r="R158" i="3"/>
  <c r="P158" i="3"/>
  <c r="N158" i="3"/>
  <c r="L158" i="3"/>
  <c r="K158" i="3"/>
  <c r="I158" i="3"/>
  <c r="Z157" i="3"/>
  <c r="X157" i="3"/>
  <c r="W157" i="3"/>
  <c r="T157" i="3"/>
  <c r="S157" i="3"/>
  <c r="R157" i="3"/>
  <c r="P157" i="3"/>
  <c r="N157" i="3"/>
  <c r="L157" i="3"/>
  <c r="K157" i="3"/>
  <c r="I157" i="3"/>
  <c r="Z156" i="3"/>
  <c r="X156" i="3"/>
  <c r="W156" i="3"/>
  <c r="T156" i="3"/>
  <c r="S156" i="3"/>
  <c r="R156" i="3"/>
  <c r="P156" i="3"/>
  <c r="N156" i="3"/>
  <c r="L156" i="3"/>
  <c r="K156" i="3"/>
  <c r="I156" i="3"/>
  <c r="Z155" i="3"/>
  <c r="X155" i="3"/>
  <c r="W155" i="3"/>
  <c r="T155" i="3"/>
  <c r="S155" i="3"/>
  <c r="R155" i="3"/>
  <c r="P155" i="3"/>
  <c r="N155" i="3"/>
  <c r="L155" i="3"/>
  <c r="K155" i="3"/>
  <c r="I155" i="3"/>
  <c r="Z154" i="3"/>
  <c r="X154" i="3"/>
  <c r="W154" i="3"/>
  <c r="T154" i="3"/>
  <c r="S154" i="3"/>
  <c r="R154" i="3"/>
  <c r="P154" i="3"/>
  <c r="N154" i="3"/>
  <c r="L154" i="3"/>
  <c r="K154" i="3"/>
  <c r="I154" i="3"/>
  <c r="Z153" i="3"/>
  <c r="X153" i="3"/>
  <c r="W153" i="3"/>
  <c r="T153" i="3"/>
  <c r="S153" i="3"/>
  <c r="R153" i="3"/>
  <c r="P153" i="3"/>
  <c r="N153" i="3"/>
  <c r="L153" i="3"/>
  <c r="K153" i="3"/>
  <c r="I153" i="3"/>
  <c r="Z152" i="3"/>
  <c r="X152" i="3"/>
  <c r="W152" i="3"/>
  <c r="T152" i="3"/>
  <c r="S152" i="3"/>
  <c r="R152" i="3"/>
  <c r="P152" i="3"/>
  <c r="N152" i="3"/>
  <c r="L152" i="3"/>
  <c r="K152" i="3"/>
  <c r="I152" i="3"/>
  <c r="Z151" i="3"/>
  <c r="X151" i="3"/>
  <c r="W151" i="3"/>
  <c r="T151" i="3"/>
  <c r="S151" i="3"/>
  <c r="R151" i="3"/>
  <c r="P151" i="3"/>
  <c r="N151" i="3"/>
  <c r="L151" i="3"/>
  <c r="K151" i="3"/>
  <c r="I151" i="3"/>
  <c r="Z150" i="3"/>
  <c r="X150" i="3"/>
  <c r="W150" i="3"/>
  <c r="T150" i="3"/>
  <c r="S150" i="3"/>
  <c r="R150" i="3"/>
  <c r="P150" i="3"/>
  <c r="N150" i="3"/>
  <c r="L150" i="3"/>
  <c r="K150" i="3"/>
  <c r="I150" i="3"/>
  <c r="Z149" i="3"/>
  <c r="X149" i="3"/>
  <c r="W149" i="3"/>
  <c r="T149" i="3"/>
  <c r="S149" i="3"/>
  <c r="R149" i="3"/>
  <c r="P149" i="3"/>
  <c r="N149" i="3"/>
  <c r="L149" i="3"/>
  <c r="K149" i="3"/>
  <c r="I149" i="3"/>
  <c r="Z148" i="3"/>
  <c r="X148" i="3"/>
  <c r="W148" i="3"/>
  <c r="T148" i="3"/>
  <c r="S148" i="3"/>
  <c r="R148" i="3"/>
  <c r="P148" i="3"/>
  <c r="N148" i="3"/>
  <c r="L148" i="3"/>
  <c r="K148" i="3"/>
  <c r="I148" i="3"/>
  <c r="Z147" i="3"/>
  <c r="X147" i="3"/>
  <c r="W147" i="3"/>
  <c r="T147" i="3"/>
  <c r="S147" i="3"/>
  <c r="R147" i="3"/>
  <c r="P147" i="3"/>
  <c r="N147" i="3"/>
  <c r="L147" i="3"/>
  <c r="K147" i="3"/>
  <c r="I147" i="3"/>
  <c r="Z146" i="3"/>
  <c r="X146" i="3"/>
  <c r="W146" i="3"/>
  <c r="T146" i="3"/>
  <c r="S146" i="3"/>
  <c r="R146" i="3"/>
  <c r="P146" i="3"/>
  <c r="N146" i="3"/>
  <c r="L146" i="3"/>
  <c r="K146" i="3"/>
  <c r="I146" i="3"/>
  <c r="Z145" i="3"/>
  <c r="X145" i="3"/>
  <c r="W145" i="3"/>
  <c r="T145" i="3"/>
  <c r="S145" i="3"/>
  <c r="R145" i="3"/>
  <c r="P145" i="3"/>
  <c r="N145" i="3"/>
  <c r="L145" i="3"/>
  <c r="K145" i="3"/>
  <c r="I145" i="3"/>
  <c r="Z144" i="3"/>
  <c r="X144" i="3"/>
  <c r="W144" i="3"/>
  <c r="T144" i="3"/>
  <c r="S144" i="3"/>
  <c r="R144" i="3"/>
  <c r="P144" i="3"/>
  <c r="N144" i="3"/>
  <c r="L144" i="3"/>
  <c r="K144" i="3"/>
  <c r="I144" i="3"/>
  <c r="Z143" i="3"/>
  <c r="X143" i="3"/>
  <c r="W143" i="3"/>
  <c r="T143" i="3"/>
  <c r="S143" i="3"/>
  <c r="R143" i="3"/>
  <c r="P143" i="3"/>
  <c r="N143" i="3"/>
  <c r="L143" i="3"/>
  <c r="K143" i="3"/>
  <c r="I143" i="3"/>
  <c r="Z142" i="3"/>
  <c r="X142" i="3"/>
  <c r="W142" i="3"/>
  <c r="T142" i="3"/>
  <c r="S142" i="3"/>
  <c r="R142" i="3"/>
  <c r="P142" i="3"/>
  <c r="N142" i="3"/>
  <c r="L142" i="3"/>
  <c r="K142" i="3"/>
  <c r="I142" i="3"/>
  <c r="Z141" i="3"/>
  <c r="X141" i="3"/>
  <c r="W141" i="3"/>
  <c r="T141" i="3"/>
  <c r="S141" i="3"/>
  <c r="R141" i="3"/>
  <c r="P141" i="3"/>
  <c r="N141" i="3"/>
  <c r="L141" i="3"/>
  <c r="K141" i="3"/>
  <c r="I141" i="3"/>
  <c r="Z140" i="3"/>
  <c r="X140" i="3"/>
  <c r="W140" i="3"/>
  <c r="T140" i="3"/>
  <c r="S140" i="3"/>
  <c r="R140" i="3"/>
  <c r="P140" i="3"/>
  <c r="N140" i="3"/>
  <c r="L140" i="3"/>
  <c r="K140" i="3"/>
  <c r="I140" i="3"/>
  <c r="Z139" i="3"/>
  <c r="X139" i="3"/>
  <c r="W139" i="3"/>
  <c r="T139" i="3"/>
  <c r="S139" i="3"/>
  <c r="R139" i="3"/>
  <c r="P139" i="3"/>
  <c r="N139" i="3"/>
  <c r="L139" i="3"/>
  <c r="K139" i="3"/>
  <c r="I139" i="3"/>
  <c r="Z138" i="3"/>
  <c r="X138" i="3"/>
  <c r="W138" i="3"/>
  <c r="T138" i="3"/>
  <c r="S138" i="3"/>
  <c r="R138" i="3"/>
  <c r="P138" i="3"/>
  <c r="N138" i="3"/>
  <c r="L138" i="3"/>
  <c r="K138" i="3"/>
  <c r="I138" i="3"/>
  <c r="Z137" i="3"/>
  <c r="X137" i="3"/>
  <c r="W137" i="3"/>
  <c r="T137" i="3"/>
  <c r="S137" i="3"/>
  <c r="R137" i="3"/>
  <c r="P137" i="3"/>
  <c r="N137" i="3"/>
  <c r="L137" i="3"/>
  <c r="K137" i="3"/>
  <c r="I137" i="3"/>
  <c r="Z136" i="3"/>
  <c r="X136" i="3"/>
  <c r="W136" i="3"/>
  <c r="T136" i="3"/>
  <c r="S136" i="3"/>
  <c r="R136" i="3"/>
  <c r="P136" i="3"/>
  <c r="N136" i="3"/>
  <c r="L136" i="3"/>
  <c r="K136" i="3"/>
  <c r="I136" i="3"/>
  <c r="Z135" i="3"/>
  <c r="X135" i="3"/>
  <c r="W135" i="3"/>
  <c r="T135" i="3"/>
  <c r="S135" i="3"/>
  <c r="R135" i="3"/>
  <c r="P135" i="3"/>
  <c r="N135" i="3"/>
  <c r="L135" i="3"/>
  <c r="K135" i="3"/>
  <c r="I135" i="3"/>
  <c r="Z134" i="3"/>
  <c r="X134" i="3"/>
  <c r="W134" i="3"/>
  <c r="T134" i="3"/>
  <c r="S134" i="3"/>
  <c r="R134" i="3"/>
  <c r="P134" i="3"/>
  <c r="N134" i="3"/>
  <c r="L134" i="3"/>
  <c r="K134" i="3"/>
  <c r="I134" i="3"/>
  <c r="Z133" i="3"/>
  <c r="X133" i="3"/>
  <c r="W133" i="3"/>
  <c r="T133" i="3"/>
  <c r="S133" i="3"/>
  <c r="R133" i="3"/>
  <c r="P133" i="3"/>
  <c r="N133" i="3"/>
  <c r="L133" i="3"/>
  <c r="K133" i="3"/>
  <c r="I133" i="3"/>
  <c r="Z132" i="3"/>
  <c r="X132" i="3"/>
  <c r="W132" i="3"/>
  <c r="T132" i="3"/>
  <c r="S132" i="3"/>
  <c r="R132" i="3"/>
  <c r="P132" i="3"/>
  <c r="N132" i="3"/>
  <c r="L132" i="3"/>
  <c r="K132" i="3"/>
  <c r="I132" i="3"/>
  <c r="Z131" i="3"/>
  <c r="X131" i="3"/>
  <c r="W131" i="3"/>
  <c r="T131" i="3"/>
  <c r="S131" i="3"/>
  <c r="R131" i="3"/>
  <c r="P131" i="3"/>
  <c r="N131" i="3"/>
  <c r="L131" i="3"/>
  <c r="K131" i="3"/>
  <c r="I131" i="3"/>
  <c r="Z130" i="3"/>
  <c r="X130" i="3"/>
  <c r="W130" i="3"/>
  <c r="T130" i="3"/>
  <c r="S130" i="3"/>
  <c r="R130" i="3"/>
  <c r="P130" i="3"/>
  <c r="N130" i="3"/>
  <c r="L130" i="3"/>
  <c r="K130" i="3"/>
  <c r="I130" i="3"/>
  <c r="Z129" i="3"/>
  <c r="X129" i="3"/>
  <c r="W129" i="3"/>
  <c r="T129" i="3"/>
  <c r="S129" i="3"/>
  <c r="R129" i="3"/>
  <c r="P129" i="3"/>
  <c r="N129" i="3"/>
  <c r="L129" i="3"/>
  <c r="K129" i="3"/>
  <c r="I129" i="3"/>
  <c r="Z128" i="3"/>
  <c r="X128" i="3"/>
  <c r="W128" i="3"/>
  <c r="T128" i="3"/>
  <c r="S128" i="3"/>
  <c r="R128" i="3"/>
  <c r="P128" i="3"/>
  <c r="N128" i="3"/>
  <c r="L128" i="3"/>
  <c r="K128" i="3"/>
  <c r="I128" i="3"/>
  <c r="Z127" i="3"/>
  <c r="X127" i="3"/>
  <c r="W127" i="3"/>
  <c r="T127" i="3"/>
  <c r="S127" i="3"/>
  <c r="R127" i="3"/>
  <c r="P127" i="3"/>
  <c r="N127" i="3"/>
  <c r="L127" i="3"/>
  <c r="K127" i="3"/>
  <c r="I127" i="3"/>
  <c r="Z126" i="3"/>
  <c r="X126" i="3"/>
  <c r="W126" i="3"/>
  <c r="T126" i="3"/>
  <c r="S126" i="3"/>
  <c r="R126" i="3"/>
  <c r="P126" i="3"/>
  <c r="N126" i="3"/>
  <c r="L126" i="3"/>
  <c r="K126" i="3"/>
  <c r="I126" i="3"/>
  <c r="Z125" i="3"/>
  <c r="X125" i="3"/>
  <c r="W125" i="3"/>
  <c r="T125" i="3"/>
  <c r="S125" i="3"/>
  <c r="R125" i="3"/>
  <c r="P125" i="3"/>
  <c r="N125" i="3"/>
  <c r="L125" i="3"/>
  <c r="K125" i="3"/>
  <c r="I125" i="3"/>
  <c r="Z124" i="3"/>
  <c r="X124" i="3"/>
  <c r="W124" i="3"/>
  <c r="T124" i="3"/>
  <c r="S124" i="3"/>
  <c r="R124" i="3"/>
  <c r="P124" i="3"/>
  <c r="N124" i="3"/>
  <c r="L124" i="3"/>
  <c r="K124" i="3"/>
  <c r="I124" i="3"/>
  <c r="Z123" i="3"/>
  <c r="X123" i="3"/>
  <c r="W123" i="3"/>
  <c r="T123" i="3"/>
  <c r="S123" i="3"/>
  <c r="R123" i="3"/>
  <c r="P123" i="3"/>
  <c r="N123" i="3"/>
  <c r="L123" i="3"/>
  <c r="K123" i="3"/>
  <c r="I123" i="3"/>
  <c r="Z122" i="3"/>
  <c r="X122" i="3"/>
  <c r="W122" i="3"/>
  <c r="T122" i="3"/>
  <c r="S122" i="3"/>
  <c r="R122" i="3"/>
  <c r="P122" i="3"/>
  <c r="N122" i="3"/>
  <c r="L122" i="3"/>
  <c r="K122" i="3"/>
  <c r="I122" i="3"/>
  <c r="Z121" i="3"/>
  <c r="X121" i="3"/>
  <c r="W121" i="3"/>
  <c r="T121" i="3"/>
  <c r="S121" i="3"/>
  <c r="R121" i="3"/>
  <c r="P121" i="3"/>
  <c r="N121" i="3"/>
  <c r="L121" i="3"/>
  <c r="K121" i="3"/>
  <c r="I121" i="3"/>
  <c r="Z120" i="3"/>
  <c r="X120" i="3"/>
  <c r="W120" i="3"/>
  <c r="T120" i="3"/>
  <c r="S120" i="3"/>
  <c r="R120" i="3"/>
  <c r="P120" i="3"/>
  <c r="N120" i="3"/>
  <c r="L120" i="3"/>
  <c r="K120" i="3"/>
  <c r="I120" i="3"/>
  <c r="Z119" i="3"/>
  <c r="X119" i="3"/>
  <c r="W119" i="3"/>
  <c r="T119" i="3"/>
  <c r="S119" i="3"/>
  <c r="R119" i="3"/>
  <c r="P119" i="3"/>
  <c r="N119" i="3"/>
  <c r="L119" i="3"/>
  <c r="K119" i="3"/>
  <c r="I119" i="3"/>
  <c r="Z118" i="3"/>
  <c r="X118" i="3"/>
  <c r="W118" i="3"/>
  <c r="T118" i="3"/>
  <c r="S118" i="3"/>
  <c r="R118" i="3"/>
  <c r="P118" i="3"/>
  <c r="N118" i="3"/>
  <c r="L118" i="3"/>
  <c r="K118" i="3"/>
  <c r="I118" i="3"/>
  <c r="Z117" i="3"/>
  <c r="X117" i="3"/>
  <c r="W117" i="3"/>
  <c r="T117" i="3"/>
  <c r="S117" i="3"/>
  <c r="R117" i="3"/>
  <c r="P117" i="3"/>
  <c r="N117" i="3"/>
  <c r="L117" i="3"/>
  <c r="K117" i="3"/>
  <c r="I117" i="3"/>
  <c r="Z116" i="3"/>
  <c r="X116" i="3"/>
  <c r="W116" i="3"/>
  <c r="T116" i="3"/>
  <c r="S116" i="3"/>
  <c r="R116" i="3"/>
  <c r="P116" i="3"/>
  <c r="N116" i="3"/>
  <c r="L116" i="3"/>
  <c r="K116" i="3"/>
  <c r="I116" i="3"/>
  <c r="Z115" i="3"/>
  <c r="X115" i="3"/>
  <c r="W115" i="3"/>
  <c r="T115" i="3"/>
  <c r="S115" i="3"/>
  <c r="R115" i="3"/>
  <c r="P115" i="3"/>
  <c r="N115" i="3"/>
  <c r="L115" i="3"/>
  <c r="K115" i="3"/>
  <c r="I115" i="3"/>
  <c r="Z114" i="3"/>
  <c r="X114" i="3"/>
  <c r="W114" i="3"/>
  <c r="T114" i="3"/>
  <c r="S114" i="3"/>
  <c r="R114" i="3"/>
  <c r="P114" i="3"/>
  <c r="N114" i="3"/>
  <c r="L114" i="3"/>
  <c r="K114" i="3"/>
  <c r="I114" i="3"/>
  <c r="Z113" i="3"/>
  <c r="X113" i="3"/>
  <c r="W113" i="3"/>
  <c r="T113" i="3"/>
  <c r="S113" i="3"/>
  <c r="R113" i="3"/>
  <c r="P113" i="3"/>
  <c r="N113" i="3"/>
  <c r="L113" i="3"/>
  <c r="K113" i="3"/>
  <c r="I113" i="3"/>
  <c r="Z112" i="3"/>
  <c r="X112" i="3"/>
  <c r="W112" i="3"/>
  <c r="T112" i="3"/>
  <c r="S112" i="3"/>
  <c r="R112" i="3"/>
  <c r="P112" i="3"/>
  <c r="N112" i="3"/>
  <c r="L112" i="3"/>
  <c r="K112" i="3"/>
  <c r="I112" i="3"/>
  <c r="Z111" i="3"/>
  <c r="X111" i="3"/>
  <c r="W111" i="3"/>
  <c r="T111" i="3"/>
  <c r="S111" i="3"/>
  <c r="R111" i="3"/>
  <c r="P111" i="3"/>
  <c r="N111" i="3"/>
  <c r="L111" i="3"/>
  <c r="K111" i="3"/>
  <c r="I111" i="3"/>
  <c r="Z110" i="3"/>
  <c r="X110" i="3"/>
  <c r="W110" i="3"/>
  <c r="T110" i="3"/>
  <c r="S110" i="3"/>
  <c r="R110" i="3"/>
  <c r="P110" i="3"/>
  <c r="N110" i="3"/>
  <c r="L110" i="3"/>
  <c r="K110" i="3"/>
  <c r="I110" i="3"/>
  <c r="Z109" i="3"/>
  <c r="X109" i="3"/>
  <c r="W109" i="3"/>
  <c r="T109" i="3"/>
  <c r="S109" i="3"/>
  <c r="R109" i="3"/>
  <c r="P109" i="3"/>
  <c r="N109" i="3"/>
  <c r="L109" i="3"/>
  <c r="K109" i="3"/>
  <c r="I109" i="3"/>
  <c r="Z108" i="3"/>
  <c r="X108" i="3"/>
  <c r="W108" i="3"/>
  <c r="T108" i="3"/>
  <c r="S108" i="3"/>
  <c r="R108" i="3"/>
  <c r="P108" i="3"/>
  <c r="N108" i="3"/>
  <c r="L108" i="3"/>
  <c r="K108" i="3"/>
  <c r="I108" i="3"/>
  <c r="Z107" i="3"/>
  <c r="X107" i="3"/>
  <c r="W107" i="3"/>
  <c r="T107" i="3"/>
  <c r="S107" i="3"/>
  <c r="R107" i="3"/>
  <c r="P107" i="3"/>
  <c r="N107" i="3"/>
  <c r="L107" i="3"/>
  <c r="K107" i="3"/>
  <c r="I107" i="3"/>
  <c r="Z106" i="3"/>
  <c r="X106" i="3"/>
  <c r="W106" i="3"/>
  <c r="T106" i="3"/>
  <c r="S106" i="3"/>
  <c r="R106" i="3"/>
  <c r="P106" i="3"/>
  <c r="N106" i="3"/>
  <c r="L106" i="3"/>
  <c r="K106" i="3"/>
  <c r="I106" i="3"/>
  <c r="Z105" i="3"/>
  <c r="X105" i="3"/>
  <c r="W105" i="3"/>
  <c r="T105" i="3"/>
  <c r="S105" i="3"/>
  <c r="R105" i="3"/>
  <c r="P105" i="3"/>
  <c r="N105" i="3"/>
  <c r="L105" i="3"/>
  <c r="K105" i="3"/>
  <c r="I105" i="3"/>
  <c r="Z104" i="3"/>
  <c r="X104" i="3"/>
  <c r="W104" i="3"/>
  <c r="T104" i="3"/>
  <c r="S104" i="3"/>
  <c r="R104" i="3"/>
  <c r="P104" i="3"/>
  <c r="N104" i="3"/>
  <c r="L104" i="3"/>
  <c r="K104" i="3"/>
  <c r="I104" i="3"/>
  <c r="Z103" i="3"/>
  <c r="X103" i="3"/>
  <c r="W103" i="3"/>
  <c r="T103" i="3"/>
  <c r="S103" i="3"/>
  <c r="R103" i="3"/>
  <c r="P103" i="3"/>
  <c r="N103" i="3"/>
  <c r="L103" i="3"/>
  <c r="K103" i="3"/>
  <c r="I103" i="3"/>
  <c r="Z102" i="3"/>
  <c r="X102" i="3"/>
  <c r="W102" i="3"/>
  <c r="T102" i="3"/>
  <c r="S102" i="3"/>
  <c r="R102" i="3"/>
  <c r="P102" i="3"/>
  <c r="N102" i="3"/>
  <c r="L102" i="3"/>
  <c r="K102" i="3"/>
  <c r="I102" i="3"/>
  <c r="Z101" i="3"/>
  <c r="X101" i="3"/>
  <c r="W101" i="3"/>
  <c r="T101" i="3"/>
  <c r="S101" i="3"/>
  <c r="R101" i="3"/>
  <c r="P101" i="3"/>
  <c r="N101" i="3"/>
  <c r="L101" i="3"/>
  <c r="K101" i="3"/>
  <c r="I101" i="3"/>
  <c r="Z100" i="3"/>
  <c r="X100" i="3"/>
  <c r="W100" i="3"/>
  <c r="T100" i="3"/>
  <c r="S100" i="3"/>
  <c r="R100" i="3"/>
  <c r="P100" i="3"/>
  <c r="N100" i="3"/>
  <c r="L100" i="3"/>
  <c r="K100" i="3"/>
  <c r="I100" i="3"/>
  <c r="Z99" i="3"/>
  <c r="X99" i="3"/>
  <c r="W99" i="3"/>
  <c r="T99" i="3"/>
  <c r="S99" i="3"/>
  <c r="R99" i="3"/>
  <c r="P99" i="3"/>
  <c r="N99" i="3"/>
  <c r="L99" i="3"/>
  <c r="K99" i="3"/>
  <c r="I99" i="3"/>
  <c r="Z98" i="3"/>
  <c r="X98" i="3"/>
  <c r="W98" i="3"/>
  <c r="T98" i="3"/>
  <c r="S98" i="3"/>
  <c r="R98" i="3"/>
  <c r="P98" i="3"/>
  <c r="N98" i="3"/>
  <c r="L98" i="3"/>
  <c r="K98" i="3"/>
  <c r="I98" i="3"/>
  <c r="Z97" i="3"/>
  <c r="X97" i="3"/>
  <c r="W97" i="3"/>
  <c r="T97" i="3"/>
  <c r="S97" i="3"/>
  <c r="R97" i="3"/>
  <c r="P97" i="3"/>
  <c r="N97" i="3"/>
  <c r="L97" i="3"/>
  <c r="K97" i="3"/>
  <c r="I97" i="3"/>
  <c r="Z96" i="3"/>
  <c r="X96" i="3"/>
  <c r="W96" i="3"/>
  <c r="T96" i="3"/>
  <c r="S96" i="3"/>
  <c r="R96" i="3"/>
  <c r="P96" i="3"/>
  <c r="N96" i="3"/>
  <c r="L96" i="3"/>
  <c r="K96" i="3"/>
  <c r="I96" i="3"/>
  <c r="Z95" i="3"/>
  <c r="X95" i="3"/>
  <c r="W95" i="3"/>
  <c r="T95" i="3"/>
  <c r="S95" i="3"/>
  <c r="R95" i="3"/>
  <c r="P95" i="3"/>
  <c r="N95" i="3"/>
  <c r="L95" i="3"/>
  <c r="K95" i="3"/>
  <c r="I95" i="3"/>
  <c r="Z94" i="3"/>
  <c r="X94" i="3"/>
  <c r="W94" i="3"/>
  <c r="T94" i="3"/>
  <c r="S94" i="3"/>
  <c r="R94" i="3"/>
  <c r="P94" i="3"/>
  <c r="N94" i="3"/>
  <c r="L94" i="3"/>
  <c r="K94" i="3"/>
  <c r="I94" i="3"/>
  <c r="Z93" i="3"/>
  <c r="X93" i="3"/>
  <c r="W93" i="3"/>
  <c r="T93" i="3"/>
  <c r="S93" i="3"/>
  <c r="R93" i="3"/>
  <c r="P93" i="3"/>
  <c r="N93" i="3"/>
  <c r="L93" i="3"/>
  <c r="K93" i="3"/>
  <c r="I93" i="3"/>
  <c r="Z92" i="3"/>
  <c r="X92" i="3"/>
  <c r="W92" i="3"/>
  <c r="T92" i="3"/>
  <c r="S92" i="3"/>
  <c r="R92" i="3"/>
  <c r="P92" i="3"/>
  <c r="N92" i="3"/>
  <c r="L92" i="3"/>
  <c r="K92" i="3"/>
  <c r="I92" i="3"/>
  <c r="Z91" i="3"/>
  <c r="X91" i="3"/>
  <c r="W91" i="3"/>
  <c r="T91" i="3"/>
  <c r="S91" i="3"/>
  <c r="R91" i="3"/>
  <c r="P91" i="3"/>
  <c r="N91" i="3"/>
  <c r="L91" i="3"/>
  <c r="K91" i="3"/>
  <c r="I91" i="3"/>
  <c r="Z90" i="3"/>
  <c r="X90" i="3"/>
  <c r="W90" i="3"/>
  <c r="T90" i="3"/>
  <c r="S90" i="3"/>
  <c r="R90" i="3"/>
  <c r="P90" i="3"/>
  <c r="N90" i="3"/>
  <c r="L90" i="3"/>
  <c r="K90" i="3"/>
  <c r="I90" i="3"/>
  <c r="Z89" i="3"/>
  <c r="X89" i="3"/>
  <c r="W89" i="3"/>
  <c r="T89" i="3"/>
  <c r="S89" i="3"/>
  <c r="R89" i="3"/>
  <c r="P89" i="3"/>
  <c r="N89" i="3"/>
  <c r="L89" i="3"/>
  <c r="K89" i="3"/>
  <c r="I89" i="3"/>
  <c r="Z88" i="3"/>
  <c r="X88" i="3"/>
  <c r="W88" i="3"/>
  <c r="T88" i="3"/>
  <c r="S88" i="3"/>
  <c r="R88" i="3"/>
  <c r="P88" i="3"/>
  <c r="N88" i="3"/>
  <c r="L88" i="3"/>
  <c r="K88" i="3"/>
  <c r="I88" i="3"/>
  <c r="Z87" i="3"/>
  <c r="X87" i="3"/>
  <c r="W87" i="3"/>
  <c r="T87" i="3"/>
  <c r="S87" i="3"/>
  <c r="R87" i="3"/>
  <c r="P87" i="3"/>
  <c r="N87" i="3"/>
  <c r="L87" i="3"/>
  <c r="K87" i="3"/>
  <c r="I87" i="3"/>
  <c r="Z86" i="3"/>
  <c r="X86" i="3"/>
  <c r="W86" i="3"/>
  <c r="T86" i="3"/>
  <c r="S86" i="3"/>
  <c r="R86" i="3"/>
  <c r="P86" i="3"/>
  <c r="N86" i="3"/>
  <c r="L86" i="3"/>
  <c r="K86" i="3"/>
  <c r="I86" i="3"/>
  <c r="Z85" i="3"/>
  <c r="X85" i="3"/>
  <c r="W85" i="3"/>
  <c r="T85" i="3"/>
  <c r="S85" i="3"/>
  <c r="R85" i="3"/>
  <c r="P85" i="3"/>
  <c r="N85" i="3"/>
  <c r="L85" i="3"/>
  <c r="K85" i="3"/>
  <c r="I85" i="3"/>
  <c r="Z84" i="3"/>
  <c r="X84" i="3"/>
  <c r="W84" i="3"/>
  <c r="T84" i="3"/>
  <c r="S84" i="3"/>
  <c r="R84" i="3"/>
  <c r="P84" i="3"/>
  <c r="N84" i="3"/>
  <c r="L84" i="3"/>
  <c r="K84" i="3"/>
  <c r="I84" i="3"/>
  <c r="Z83" i="3"/>
  <c r="X83" i="3"/>
  <c r="W83" i="3"/>
  <c r="T83" i="3"/>
  <c r="S83" i="3"/>
  <c r="R83" i="3"/>
  <c r="P83" i="3"/>
  <c r="N83" i="3"/>
  <c r="L83" i="3"/>
  <c r="K83" i="3"/>
  <c r="I83" i="3"/>
  <c r="Z82" i="3"/>
  <c r="X82" i="3"/>
  <c r="W82" i="3"/>
  <c r="T82" i="3"/>
  <c r="S82" i="3"/>
  <c r="R82" i="3"/>
  <c r="P82" i="3"/>
  <c r="N82" i="3"/>
  <c r="L82" i="3"/>
  <c r="K82" i="3"/>
  <c r="I82" i="3"/>
  <c r="Z81" i="3"/>
  <c r="X81" i="3"/>
  <c r="W81" i="3"/>
  <c r="T81" i="3"/>
  <c r="S81" i="3"/>
  <c r="R81" i="3"/>
  <c r="P81" i="3"/>
  <c r="N81" i="3"/>
  <c r="L81" i="3"/>
  <c r="K81" i="3"/>
  <c r="I81" i="3"/>
  <c r="Z80" i="3"/>
  <c r="X80" i="3"/>
  <c r="W80" i="3"/>
  <c r="T80" i="3"/>
  <c r="S80" i="3"/>
  <c r="R80" i="3"/>
  <c r="P80" i="3"/>
  <c r="N80" i="3"/>
  <c r="L80" i="3"/>
  <c r="K80" i="3"/>
  <c r="I80" i="3"/>
  <c r="Z79" i="3"/>
  <c r="X79" i="3"/>
  <c r="W79" i="3"/>
  <c r="T79" i="3"/>
  <c r="S79" i="3"/>
  <c r="R79" i="3"/>
  <c r="P79" i="3"/>
  <c r="N79" i="3"/>
  <c r="L79" i="3"/>
  <c r="K79" i="3"/>
  <c r="I79" i="3"/>
  <c r="Z78" i="3"/>
  <c r="X78" i="3"/>
  <c r="W78" i="3"/>
  <c r="T78" i="3"/>
  <c r="S78" i="3"/>
  <c r="R78" i="3"/>
  <c r="P78" i="3"/>
  <c r="N78" i="3"/>
  <c r="L78" i="3"/>
  <c r="K78" i="3"/>
  <c r="I78" i="3"/>
  <c r="Z77" i="3"/>
  <c r="X77" i="3"/>
  <c r="W77" i="3"/>
  <c r="T77" i="3"/>
  <c r="S77" i="3"/>
  <c r="R77" i="3"/>
  <c r="P77" i="3"/>
  <c r="N77" i="3"/>
  <c r="L77" i="3"/>
  <c r="K77" i="3"/>
  <c r="I77" i="3"/>
  <c r="Z76" i="3"/>
  <c r="X76" i="3"/>
  <c r="W76" i="3"/>
  <c r="T76" i="3"/>
  <c r="S76" i="3"/>
  <c r="R76" i="3"/>
  <c r="P76" i="3"/>
  <c r="N76" i="3"/>
  <c r="L76" i="3"/>
  <c r="K76" i="3"/>
  <c r="I76" i="3"/>
  <c r="Z75" i="3"/>
  <c r="X75" i="3"/>
  <c r="W75" i="3"/>
  <c r="T75" i="3"/>
  <c r="S75" i="3"/>
  <c r="R75" i="3"/>
  <c r="P75" i="3"/>
  <c r="N75" i="3"/>
  <c r="L75" i="3"/>
  <c r="K75" i="3"/>
  <c r="I75" i="3"/>
  <c r="Z74" i="3"/>
  <c r="X74" i="3"/>
  <c r="W74" i="3"/>
  <c r="T74" i="3"/>
  <c r="S74" i="3"/>
  <c r="R74" i="3"/>
  <c r="P74" i="3"/>
  <c r="N74" i="3"/>
  <c r="L74" i="3"/>
  <c r="K74" i="3"/>
  <c r="I74" i="3"/>
  <c r="Z73" i="3"/>
  <c r="X73" i="3"/>
  <c r="W73" i="3"/>
  <c r="T73" i="3"/>
  <c r="S73" i="3"/>
  <c r="R73" i="3"/>
  <c r="P73" i="3"/>
  <c r="N73" i="3"/>
  <c r="L73" i="3"/>
  <c r="K73" i="3"/>
  <c r="I73" i="3"/>
  <c r="Z72" i="3"/>
  <c r="X72" i="3"/>
  <c r="W72" i="3"/>
  <c r="T72" i="3"/>
  <c r="S72" i="3"/>
  <c r="R72" i="3"/>
  <c r="P72" i="3"/>
  <c r="N72" i="3"/>
  <c r="L72" i="3"/>
  <c r="K72" i="3"/>
  <c r="I72" i="3"/>
  <c r="Z71" i="3"/>
  <c r="X71" i="3"/>
  <c r="W71" i="3"/>
  <c r="T71" i="3"/>
  <c r="S71" i="3"/>
  <c r="R71" i="3"/>
  <c r="P71" i="3"/>
  <c r="N71" i="3"/>
  <c r="L71" i="3"/>
  <c r="K71" i="3"/>
  <c r="I71" i="3"/>
  <c r="Z70" i="3"/>
  <c r="X70" i="3"/>
  <c r="W70" i="3"/>
  <c r="T70" i="3"/>
  <c r="S70" i="3"/>
  <c r="R70" i="3"/>
  <c r="P70" i="3"/>
  <c r="N70" i="3"/>
  <c r="L70" i="3"/>
  <c r="K70" i="3"/>
  <c r="I70" i="3"/>
  <c r="Z69" i="3"/>
  <c r="X69" i="3"/>
  <c r="W69" i="3"/>
  <c r="T69" i="3"/>
  <c r="S69" i="3"/>
  <c r="R69" i="3"/>
  <c r="P69" i="3"/>
  <c r="N69" i="3"/>
  <c r="L69" i="3"/>
  <c r="K69" i="3"/>
  <c r="I69" i="3"/>
  <c r="Z68" i="3"/>
  <c r="X68" i="3"/>
  <c r="W68" i="3"/>
  <c r="T68" i="3"/>
  <c r="S68" i="3"/>
  <c r="R68" i="3"/>
  <c r="P68" i="3"/>
  <c r="N68" i="3"/>
  <c r="L68" i="3"/>
  <c r="K68" i="3"/>
  <c r="I68" i="3"/>
  <c r="Z67" i="3"/>
  <c r="X67" i="3"/>
  <c r="W67" i="3"/>
  <c r="T67" i="3"/>
  <c r="S67" i="3"/>
  <c r="R67" i="3"/>
  <c r="P67" i="3"/>
  <c r="N67" i="3"/>
  <c r="L67" i="3"/>
  <c r="K67" i="3"/>
  <c r="I67" i="3"/>
  <c r="Z66" i="3"/>
  <c r="X66" i="3"/>
  <c r="W66" i="3"/>
  <c r="T66" i="3"/>
  <c r="S66" i="3"/>
  <c r="R66" i="3"/>
  <c r="P66" i="3"/>
  <c r="N66" i="3"/>
  <c r="L66" i="3"/>
  <c r="K66" i="3"/>
  <c r="I66" i="3"/>
  <c r="Z65" i="3"/>
  <c r="X65" i="3"/>
  <c r="W65" i="3"/>
  <c r="T65" i="3"/>
  <c r="S65" i="3"/>
  <c r="R65" i="3"/>
  <c r="P65" i="3"/>
  <c r="N65" i="3"/>
  <c r="L65" i="3"/>
  <c r="K65" i="3"/>
  <c r="I65" i="3"/>
  <c r="Z64" i="3"/>
  <c r="X64" i="3"/>
  <c r="W64" i="3"/>
  <c r="T64" i="3"/>
  <c r="S64" i="3"/>
  <c r="R64" i="3"/>
  <c r="P64" i="3"/>
  <c r="N64" i="3"/>
  <c r="L64" i="3"/>
  <c r="K64" i="3"/>
  <c r="I64" i="3"/>
  <c r="Z63" i="3"/>
  <c r="X63" i="3"/>
  <c r="W63" i="3"/>
  <c r="T63" i="3"/>
  <c r="S63" i="3"/>
  <c r="R63" i="3"/>
  <c r="P63" i="3"/>
  <c r="N63" i="3"/>
  <c r="L63" i="3"/>
  <c r="K63" i="3"/>
  <c r="I63" i="3"/>
  <c r="Z62" i="3"/>
  <c r="X62" i="3"/>
  <c r="W62" i="3"/>
  <c r="T62" i="3"/>
  <c r="S62" i="3"/>
  <c r="R62" i="3"/>
  <c r="P62" i="3"/>
  <c r="N62" i="3"/>
  <c r="L62" i="3"/>
  <c r="K62" i="3"/>
  <c r="I62" i="3"/>
  <c r="Z61" i="3"/>
  <c r="X61" i="3"/>
  <c r="W61" i="3"/>
  <c r="T61" i="3"/>
  <c r="S61" i="3"/>
  <c r="R61" i="3"/>
  <c r="P61" i="3"/>
  <c r="N61" i="3"/>
  <c r="L61" i="3"/>
  <c r="K61" i="3"/>
  <c r="I61" i="3"/>
  <c r="Z60" i="3"/>
  <c r="X60" i="3"/>
  <c r="W60" i="3"/>
  <c r="T60" i="3"/>
  <c r="S60" i="3"/>
  <c r="R60" i="3"/>
  <c r="P60" i="3"/>
  <c r="N60" i="3"/>
  <c r="L60" i="3"/>
  <c r="K60" i="3"/>
  <c r="I60" i="3"/>
  <c r="Z59" i="3"/>
  <c r="X59" i="3"/>
  <c r="W59" i="3"/>
  <c r="T59" i="3"/>
  <c r="S59" i="3"/>
  <c r="R59" i="3"/>
  <c r="P59" i="3"/>
  <c r="N59" i="3"/>
  <c r="L59" i="3"/>
  <c r="K59" i="3"/>
  <c r="I59" i="3"/>
  <c r="Z58" i="3"/>
  <c r="X58" i="3"/>
  <c r="W58" i="3"/>
  <c r="T58" i="3"/>
  <c r="S58" i="3"/>
  <c r="R58" i="3"/>
  <c r="P58" i="3"/>
  <c r="N58" i="3"/>
  <c r="L58" i="3"/>
  <c r="K58" i="3"/>
  <c r="I58" i="3"/>
  <c r="Z57" i="3"/>
  <c r="X57" i="3"/>
  <c r="W57" i="3"/>
  <c r="T57" i="3"/>
  <c r="S57" i="3"/>
  <c r="R57" i="3"/>
  <c r="P57" i="3"/>
  <c r="N57" i="3"/>
  <c r="L57" i="3"/>
  <c r="K57" i="3"/>
  <c r="I57" i="3"/>
  <c r="Z56" i="3"/>
  <c r="X56" i="3"/>
  <c r="W56" i="3"/>
  <c r="T56" i="3"/>
  <c r="S56" i="3"/>
  <c r="R56" i="3"/>
  <c r="P56" i="3"/>
  <c r="N56" i="3"/>
  <c r="L56" i="3"/>
  <c r="K56" i="3"/>
  <c r="I56" i="3"/>
  <c r="Z55" i="3"/>
  <c r="X55" i="3"/>
  <c r="W55" i="3"/>
  <c r="T55" i="3"/>
  <c r="S55" i="3"/>
  <c r="R55" i="3"/>
  <c r="P55" i="3"/>
  <c r="N55" i="3"/>
  <c r="L55" i="3"/>
  <c r="K55" i="3"/>
  <c r="I55" i="3"/>
  <c r="Z54" i="3"/>
  <c r="X54" i="3"/>
  <c r="W54" i="3"/>
  <c r="T54" i="3"/>
  <c r="S54" i="3"/>
  <c r="R54" i="3"/>
  <c r="P54" i="3"/>
  <c r="N54" i="3"/>
  <c r="L54" i="3"/>
  <c r="K54" i="3"/>
  <c r="I54" i="3"/>
  <c r="Z53" i="3"/>
  <c r="X53" i="3"/>
  <c r="W53" i="3"/>
  <c r="T53" i="3"/>
  <c r="S53" i="3"/>
  <c r="R53" i="3"/>
  <c r="P53" i="3"/>
  <c r="N53" i="3"/>
  <c r="L53" i="3"/>
  <c r="K53" i="3"/>
  <c r="I53" i="3"/>
  <c r="Z52" i="3"/>
  <c r="X52" i="3"/>
  <c r="W52" i="3"/>
  <c r="T52" i="3"/>
  <c r="S52" i="3"/>
  <c r="R52" i="3"/>
  <c r="P52" i="3"/>
  <c r="N52" i="3"/>
  <c r="L52" i="3"/>
  <c r="K52" i="3"/>
  <c r="I52" i="3"/>
  <c r="Z51" i="3"/>
  <c r="X51" i="3"/>
  <c r="W51" i="3"/>
  <c r="T51" i="3"/>
  <c r="S51" i="3"/>
  <c r="R51" i="3"/>
  <c r="P51" i="3"/>
  <c r="N51" i="3"/>
  <c r="L51" i="3"/>
  <c r="K51" i="3"/>
  <c r="I51" i="3"/>
  <c r="Z50" i="3"/>
  <c r="X50" i="3"/>
  <c r="W50" i="3"/>
  <c r="T50" i="3"/>
  <c r="S50" i="3"/>
  <c r="R50" i="3"/>
  <c r="P50" i="3"/>
  <c r="N50" i="3"/>
  <c r="L50" i="3"/>
  <c r="K50" i="3"/>
  <c r="I50" i="3"/>
  <c r="Z49" i="3"/>
  <c r="X49" i="3"/>
  <c r="W49" i="3"/>
  <c r="T49" i="3"/>
  <c r="S49" i="3"/>
  <c r="R49" i="3"/>
  <c r="P49" i="3"/>
  <c r="N49" i="3"/>
  <c r="L49" i="3"/>
  <c r="K49" i="3"/>
  <c r="I49" i="3"/>
  <c r="Z48" i="3"/>
  <c r="X48" i="3"/>
  <c r="W48" i="3"/>
  <c r="T48" i="3"/>
  <c r="S48" i="3"/>
  <c r="R48" i="3"/>
  <c r="P48" i="3"/>
  <c r="N48" i="3"/>
  <c r="L48" i="3"/>
  <c r="K48" i="3"/>
  <c r="I48" i="3"/>
  <c r="Z47" i="3"/>
  <c r="X47" i="3"/>
  <c r="W47" i="3"/>
  <c r="T47" i="3"/>
  <c r="S47" i="3"/>
  <c r="R47" i="3"/>
  <c r="P47" i="3"/>
  <c r="N47" i="3"/>
  <c r="L47" i="3"/>
  <c r="K47" i="3"/>
  <c r="I47" i="3"/>
  <c r="Z46" i="3"/>
  <c r="X46" i="3"/>
  <c r="W46" i="3"/>
  <c r="T46" i="3"/>
  <c r="S46" i="3"/>
  <c r="R46" i="3"/>
  <c r="P46" i="3"/>
  <c r="N46" i="3"/>
  <c r="L46" i="3"/>
  <c r="K46" i="3"/>
  <c r="I46" i="3"/>
  <c r="Z45" i="3"/>
  <c r="X45" i="3"/>
  <c r="W45" i="3"/>
  <c r="T45" i="3"/>
  <c r="S45" i="3"/>
  <c r="R45" i="3"/>
  <c r="P45" i="3"/>
  <c r="N45" i="3"/>
  <c r="L45" i="3"/>
  <c r="K45" i="3"/>
  <c r="I45" i="3"/>
  <c r="Z44" i="3"/>
  <c r="X44" i="3"/>
  <c r="W44" i="3"/>
  <c r="T44" i="3"/>
  <c r="S44" i="3"/>
  <c r="R44" i="3"/>
  <c r="P44" i="3"/>
  <c r="N44" i="3"/>
  <c r="L44" i="3"/>
  <c r="K44" i="3"/>
  <c r="I44" i="3"/>
  <c r="Z43" i="3"/>
  <c r="X43" i="3"/>
  <c r="W43" i="3"/>
  <c r="T43" i="3"/>
  <c r="S43" i="3"/>
  <c r="R43" i="3"/>
  <c r="P43" i="3"/>
  <c r="N43" i="3"/>
  <c r="L43" i="3"/>
  <c r="K43" i="3"/>
  <c r="I43" i="3"/>
  <c r="Z42" i="3"/>
  <c r="X42" i="3"/>
  <c r="W42" i="3"/>
  <c r="T42" i="3"/>
  <c r="S42" i="3"/>
  <c r="R42" i="3"/>
  <c r="P42" i="3"/>
  <c r="N42" i="3"/>
  <c r="L42" i="3"/>
  <c r="K42" i="3"/>
  <c r="I42" i="3"/>
  <c r="Z41" i="3"/>
  <c r="X41" i="3"/>
  <c r="W41" i="3"/>
  <c r="T41" i="3"/>
  <c r="S41" i="3"/>
  <c r="R41" i="3"/>
  <c r="P41" i="3"/>
  <c r="N41" i="3"/>
  <c r="L41" i="3"/>
  <c r="K41" i="3"/>
  <c r="I41" i="3"/>
  <c r="Z40" i="3"/>
  <c r="X40" i="3"/>
  <c r="W40" i="3"/>
  <c r="T40" i="3"/>
  <c r="S40" i="3"/>
  <c r="R40" i="3"/>
  <c r="P40" i="3"/>
  <c r="N40" i="3"/>
  <c r="L40" i="3"/>
  <c r="K40" i="3"/>
  <c r="I40" i="3"/>
  <c r="Z39" i="3"/>
  <c r="X39" i="3"/>
  <c r="W39" i="3"/>
  <c r="T39" i="3"/>
  <c r="S39" i="3"/>
  <c r="R39" i="3"/>
  <c r="P39" i="3"/>
  <c r="N39" i="3"/>
  <c r="L39" i="3"/>
  <c r="K39" i="3"/>
  <c r="I39" i="3"/>
  <c r="Z38" i="3"/>
  <c r="X38" i="3"/>
  <c r="W38" i="3"/>
  <c r="T38" i="3"/>
  <c r="S38" i="3"/>
  <c r="R38" i="3"/>
  <c r="P38" i="3"/>
  <c r="N38" i="3"/>
  <c r="L38" i="3"/>
  <c r="K38" i="3"/>
  <c r="I38" i="3"/>
  <c r="Z37" i="3"/>
  <c r="X37" i="3"/>
  <c r="W37" i="3"/>
  <c r="T37" i="3"/>
  <c r="S37" i="3"/>
  <c r="R37" i="3"/>
  <c r="P37" i="3"/>
  <c r="N37" i="3"/>
  <c r="L37" i="3"/>
  <c r="K37" i="3"/>
  <c r="I37" i="3"/>
  <c r="Z36" i="3"/>
  <c r="X36" i="3"/>
  <c r="W36" i="3"/>
  <c r="T36" i="3"/>
  <c r="S36" i="3"/>
  <c r="R36" i="3"/>
  <c r="P36" i="3"/>
  <c r="N36" i="3"/>
  <c r="L36" i="3"/>
  <c r="K36" i="3"/>
  <c r="I36" i="3"/>
  <c r="Z35" i="3"/>
  <c r="X35" i="3"/>
  <c r="W35" i="3"/>
  <c r="T35" i="3"/>
  <c r="S35" i="3"/>
  <c r="R35" i="3"/>
  <c r="P35" i="3"/>
  <c r="N35" i="3"/>
  <c r="L35" i="3"/>
  <c r="K35" i="3"/>
  <c r="I35" i="3"/>
  <c r="Z34" i="3"/>
  <c r="X34" i="3"/>
  <c r="W34" i="3"/>
  <c r="T34" i="3"/>
  <c r="S34" i="3"/>
  <c r="R34" i="3"/>
  <c r="P34" i="3"/>
  <c r="N34" i="3"/>
  <c r="L34" i="3"/>
  <c r="K34" i="3"/>
  <c r="I34" i="3"/>
  <c r="Z33" i="3"/>
  <c r="X33" i="3"/>
  <c r="W33" i="3"/>
  <c r="T33" i="3"/>
  <c r="S33" i="3"/>
  <c r="R33" i="3"/>
  <c r="P33" i="3"/>
  <c r="N33" i="3"/>
  <c r="L33" i="3"/>
  <c r="K33" i="3"/>
  <c r="I33" i="3"/>
  <c r="Z32" i="3"/>
  <c r="X32" i="3"/>
  <c r="W32" i="3"/>
  <c r="T32" i="3"/>
  <c r="S32" i="3"/>
  <c r="R32" i="3"/>
  <c r="P32" i="3"/>
  <c r="N32" i="3"/>
  <c r="L32" i="3"/>
  <c r="K32" i="3"/>
  <c r="I32" i="3"/>
  <c r="E32" i="3"/>
  <c r="Z31" i="3"/>
  <c r="X31" i="3"/>
  <c r="W31" i="3"/>
  <c r="T31" i="3"/>
  <c r="S31" i="3"/>
  <c r="R31" i="3"/>
  <c r="P31" i="3"/>
  <c r="N31" i="3"/>
  <c r="L31" i="3"/>
  <c r="K31" i="3"/>
  <c r="I31" i="3"/>
  <c r="Z30" i="3"/>
  <c r="X30" i="3"/>
  <c r="W30" i="3"/>
  <c r="T30" i="3"/>
  <c r="S30" i="3"/>
  <c r="R30" i="3"/>
  <c r="P30" i="3"/>
  <c r="N30" i="3"/>
  <c r="L30" i="3"/>
  <c r="K30" i="3"/>
  <c r="I30" i="3"/>
  <c r="Z29" i="3"/>
  <c r="X29" i="3"/>
  <c r="W29" i="3"/>
  <c r="T29" i="3"/>
  <c r="S29" i="3"/>
  <c r="R29" i="3"/>
  <c r="P29" i="3"/>
  <c r="N29" i="3"/>
  <c r="L29" i="3"/>
  <c r="K29" i="3"/>
  <c r="I29" i="3"/>
  <c r="Z28" i="3"/>
  <c r="X28" i="3"/>
  <c r="W28" i="3"/>
  <c r="T28" i="3"/>
  <c r="S28" i="3"/>
  <c r="R28" i="3"/>
  <c r="P28" i="3"/>
  <c r="N28" i="3"/>
  <c r="L28" i="3"/>
  <c r="K28" i="3"/>
  <c r="I28" i="3"/>
  <c r="Z27" i="3"/>
  <c r="X27" i="3"/>
  <c r="W27" i="3"/>
  <c r="T27" i="3"/>
  <c r="S27" i="3"/>
  <c r="R27" i="3"/>
  <c r="P27" i="3"/>
  <c r="N27" i="3"/>
  <c r="L27" i="3"/>
  <c r="K27" i="3"/>
  <c r="I27" i="3"/>
  <c r="Z26" i="3"/>
  <c r="X26" i="3"/>
  <c r="W26" i="3"/>
  <c r="T26" i="3"/>
  <c r="S26" i="3"/>
  <c r="R26" i="3"/>
  <c r="P26" i="3"/>
  <c r="N26" i="3"/>
  <c r="L26" i="3"/>
  <c r="K26" i="3"/>
  <c r="I26" i="3"/>
  <c r="Z25" i="3"/>
  <c r="X25" i="3"/>
  <c r="W25" i="3"/>
  <c r="T25" i="3"/>
  <c r="S25" i="3"/>
  <c r="R25" i="3"/>
  <c r="P25" i="3"/>
  <c r="N25" i="3"/>
  <c r="L25" i="3"/>
  <c r="K25" i="3"/>
  <c r="I25" i="3"/>
  <c r="Z24" i="3"/>
  <c r="X24" i="3"/>
  <c r="W24" i="3"/>
  <c r="T24" i="3"/>
  <c r="S24" i="3"/>
  <c r="R24" i="3"/>
  <c r="P24" i="3"/>
  <c r="N24" i="3"/>
  <c r="L24" i="3"/>
  <c r="K24" i="3"/>
  <c r="I24" i="3"/>
  <c r="Z23" i="3"/>
  <c r="X23" i="3"/>
  <c r="W23" i="3"/>
  <c r="T23" i="3"/>
  <c r="S23" i="3"/>
  <c r="R23" i="3"/>
  <c r="P23" i="3"/>
  <c r="N23" i="3"/>
  <c r="L23" i="3"/>
  <c r="K23" i="3"/>
  <c r="I23" i="3"/>
  <c r="Z22" i="3"/>
  <c r="X22" i="3"/>
  <c r="W22" i="3"/>
  <c r="T22" i="3"/>
  <c r="S22" i="3"/>
  <c r="R22" i="3"/>
  <c r="P22" i="3"/>
  <c r="N22" i="3"/>
  <c r="L22" i="3"/>
  <c r="K22" i="3"/>
  <c r="I22" i="3"/>
  <c r="Z21" i="3"/>
  <c r="X21" i="3"/>
  <c r="W21" i="3"/>
  <c r="T21" i="3"/>
  <c r="S21" i="3"/>
  <c r="R21" i="3"/>
  <c r="P21" i="3"/>
  <c r="N21" i="3"/>
  <c r="L21" i="3"/>
  <c r="K21" i="3"/>
  <c r="I21" i="3"/>
  <c r="Z20" i="3"/>
  <c r="X20" i="3"/>
  <c r="W20" i="3"/>
  <c r="T20" i="3"/>
  <c r="S20" i="3"/>
  <c r="R20" i="3"/>
  <c r="P20" i="3"/>
  <c r="N20" i="3"/>
  <c r="L20" i="3"/>
  <c r="K20" i="3"/>
  <c r="I20" i="3"/>
  <c r="C20" i="3"/>
  <c r="Z19" i="3"/>
  <c r="X19" i="3"/>
  <c r="W19" i="3"/>
  <c r="T19" i="3"/>
  <c r="S19" i="3"/>
  <c r="R19" i="3"/>
  <c r="P19" i="3"/>
  <c r="N19" i="3"/>
  <c r="L19" i="3"/>
  <c r="K19" i="3"/>
  <c r="I19" i="3"/>
  <c r="C19" i="3"/>
  <c r="Z18" i="3"/>
  <c r="X18" i="3"/>
  <c r="W18" i="3"/>
  <c r="T18" i="3"/>
  <c r="S18" i="3"/>
  <c r="R18" i="3"/>
  <c r="P18" i="3"/>
  <c r="N18" i="3"/>
  <c r="L18" i="3"/>
  <c r="K18" i="3"/>
  <c r="I18" i="3"/>
  <c r="C18" i="3"/>
  <c r="Z17" i="3"/>
  <c r="X17" i="3"/>
  <c r="W17" i="3"/>
  <c r="T17" i="3"/>
  <c r="S17" i="3"/>
  <c r="R17" i="3"/>
  <c r="P17" i="3"/>
  <c r="N17" i="3"/>
  <c r="L17" i="3"/>
  <c r="K17" i="3"/>
  <c r="I17" i="3"/>
  <c r="Z16" i="3"/>
  <c r="X16" i="3"/>
  <c r="W16" i="3"/>
  <c r="T16" i="3"/>
  <c r="S16" i="3"/>
  <c r="R16" i="3"/>
  <c r="P16" i="3"/>
  <c r="N16" i="3"/>
  <c r="L16" i="3"/>
  <c r="K16" i="3"/>
  <c r="I16" i="3"/>
  <c r="Z15" i="3"/>
  <c r="X15" i="3"/>
  <c r="W15" i="3"/>
  <c r="T15" i="3"/>
  <c r="S15" i="3"/>
  <c r="R15" i="3"/>
  <c r="P15" i="3"/>
  <c r="N15" i="3"/>
  <c r="L15" i="3"/>
  <c r="K15" i="3"/>
  <c r="I15" i="3"/>
  <c r="E15" i="3"/>
  <c r="Z14" i="3"/>
  <c r="X14" i="3"/>
  <c r="W14" i="3"/>
  <c r="T14" i="3"/>
  <c r="S14" i="3"/>
  <c r="R14" i="3"/>
  <c r="P14" i="3"/>
  <c r="N14" i="3"/>
  <c r="L14" i="3"/>
  <c r="K14" i="3"/>
  <c r="I14" i="3"/>
  <c r="E14" i="3"/>
  <c r="Z13" i="3"/>
  <c r="X13" i="3"/>
  <c r="W13" i="3"/>
  <c r="T13" i="3"/>
  <c r="S13" i="3"/>
  <c r="R13" i="3"/>
  <c r="P13" i="3"/>
  <c r="N13" i="3"/>
  <c r="L13" i="3"/>
  <c r="K13" i="3"/>
  <c r="I13" i="3"/>
  <c r="C13" i="3"/>
  <c r="Z12" i="3"/>
  <c r="X12" i="3"/>
  <c r="W12" i="3"/>
  <c r="T12" i="3"/>
  <c r="S12" i="3"/>
  <c r="R12" i="3"/>
  <c r="P12" i="3"/>
  <c r="N12" i="3"/>
  <c r="L12" i="3"/>
  <c r="K12" i="3"/>
  <c r="I12" i="3"/>
  <c r="Z11" i="3"/>
  <c r="X11" i="3"/>
  <c r="W11" i="3"/>
  <c r="T11" i="3"/>
  <c r="S11" i="3"/>
  <c r="R11" i="3"/>
  <c r="P11" i="3"/>
  <c r="N11" i="3"/>
  <c r="L11" i="3"/>
  <c r="K11" i="3"/>
  <c r="I11" i="3"/>
  <c r="Z10" i="3"/>
  <c r="X10" i="3"/>
  <c r="W10" i="3"/>
  <c r="T10" i="3"/>
  <c r="S10" i="3"/>
  <c r="R10" i="3"/>
  <c r="P10" i="3"/>
  <c r="N10" i="3"/>
  <c r="L10" i="3"/>
  <c r="K10" i="3"/>
  <c r="I10" i="3"/>
  <c r="E10" i="3"/>
  <c r="C10" i="3"/>
  <c r="Z9" i="3"/>
  <c r="X9" i="3"/>
  <c r="W9" i="3"/>
  <c r="T9" i="3"/>
  <c r="S9" i="3"/>
  <c r="R9" i="3"/>
  <c r="P9" i="3"/>
  <c r="N9" i="3"/>
  <c r="L9" i="3"/>
  <c r="K9" i="3"/>
  <c r="I9" i="3"/>
  <c r="E9" i="3"/>
  <c r="Z8" i="3"/>
  <c r="X8" i="3"/>
  <c r="W8" i="3"/>
  <c r="T8" i="3"/>
  <c r="S8" i="3"/>
  <c r="R8" i="3"/>
  <c r="P8" i="3"/>
  <c r="N8" i="3"/>
  <c r="L8" i="3"/>
  <c r="K8" i="3"/>
  <c r="I8" i="3"/>
  <c r="E8" i="3"/>
  <c r="Z7" i="3"/>
  <c r="X7" i="3"/>
  <c r="W7" i="3"/>
  <c r="T7" i="3"/>
  <c r="S7" i="3"/>
  <c r="R7" i="3"/>
  <c r="P7" i="3"/>
  <c r="N7" i="3"/>
  <c r="L7" i="3"/>
  <c r="K7" i="3"/>
  <c r="I7" i="3"/>
  <c r="E7" i="3"/>
  <c r="Z6" i="3"/>
  <c r="X6" i="3"/>
  <c r="W6" i="3"/>
  <c r="T6" i="3"/>
  <c r="S6" i="3"/>
  <c r="R6" i="3"/>
  <c r="P6" i="3"/>
  <c r="N6" i="3"/>
  <c r="L6" i="3"/>
  <c r="K6" i="3"/>
  <c r="I6" i="3"/>
  <c r="Z5" i="3"/>
  <c r="X5" i="3"/>
  <c r="W5" i="3"/>
  <c r="T5" i="3"/>
  <c r="S5" i="3"/>
  <c r="R5" i="3"/>
  <c r="P5" i="3"/>
  <c r="N5" i="3"/>
  <c r="L5" i="3"/>
  <c r="K5" i="3"/>
  <c r="I5" i="3"/>
  <c r="Z4" i="3"/>
  <c r="X4" i="3"/>
  <c r="W4" i="3"/>
  <c r="T4" i="3"/>
  <c r="S4" i="3"/>
  <c r="R4" i="3"/>
  <c r="P4" i="3"/>
  <c r="N4" i="3"/>
  <c r="L4" i="3"/>
  <c r="K4" i="3"/>
  <c r="I4" i="3"/>
  <c r="Z3" i="3"/>
  <c r="X3" i="3"/>
  <c r="W3" i="3"/>
  <c r="T3" i="3"/>
  <c r="S3" i="3"/>
  <c r="R3" i="3"/>
  <c r="P3" i="3"/>
  <c r="N3" i="3"/>
  <c r="L3" i="3"/>
  <c r="K3" i="3"/>
  <c r="I3" i="3"/>
  <c r="AV723" i="1"/>
  <c r="AU723" i="1"/>
  <c r="AT723" i="1"/>
  <c r="AS723" i="1"/>
  <c r="AR723" i="1"/>
  <c r="AQ723" i="1"/>
  <c r="AP723" i="1"/>
  <c r="AO723" i="1"/>
  <c r="AL723" i="1"/>
  <c r="AK723" i="1"/>
  <c r="AJ723" i="1"/>
  <c r="AI723" i="1"/>
  <c r="AH723" i="1"/>
  <c r="AG723" i="1"/>
  <c r="AF723" i="1"/>
  <c r="AE723" i="1"/>
  <c r="AB723" i="1"/>
  <c r="AA723" i="1"/>
  <c r="Z723" i="1"/>
  <c r="Y723" i="1"/>
  <c r="X723" i="1"/>
  <c r="W723" i="1"/>
  <c r="V723" i="1"/>
  <c r="U723" i="1"/>
  <c r="R723" i="1"/>
  <c r="Q723" i="1"/>
  <c r="P723" i="1"/>
  <c r="O723" i="1"/>
  <c r="N723" i="1"/>
  <c r="M723" i="1"/>
  <c r="L723" i="1"/>
  <c r="K723" i="1"/>
  <c r="H723" i="1"/>
  <c r="G723" i="1"/>
  <c r="F723" i="1"/>
  <c r="E723" i="1"/>
  <c r="D723" i="1"/>
  <c r="AV722" i="1"/>
  <c r="AU722" i="1"/>
  <c r="AT722" i="1"/>
  <c r="AS722" i="1"/>
  <c r="AR722" i="1"/>
  <c r="AQ722" i="1"/>
  <c r="AP722" i="1"/>
  <c r="AO722" i="1"/>
  <c r="AL722" i="1"/>
  <c r="AK722" i="1"/>
  <c r="AJ722" i="1"/>
  <c r="AI722" i="1"/>
  <c r="AH722" i="1"/>
  <c r="AG722" i="1"/>
  <c r="AF722" i="1"/>
  <c r="AE722" i="1"/>
  <c r="AB722" i="1"/>
  <c r="AA722" i="1"/>
  <c r="Z722" i="1"/>
  <c r="Y722" i="1"/>
  <c r="X722" i="1"/>
  <c r="W722" i="1"/>
  <c r="V722" i="1"/>
  <c r="U722" i="1"/>
  <c r="R722" i="1"/>
  <c r="Q722" i="1"/>
  <c r="P722" i="1"/>
  <c r="O722" i="1"/>
  <c r="N722" i="1"/>
  <c r="M722" i="1"/>
  <c r="L722" i="1"/>
  <c r="K722" i="1"/>
  <c r="H722" i="1"/>
  <c r="G722" i="1"/>
  <c r="F722" i="1"/>
  <c r="E722" i="1"/>
  <c r="D722" i="1"/>
  <c r="AV721" i="1"/>
  <c r="AU721" i="1"/>
  <c r="AT721" i="1"/>
  <c r="AS721" i="1"/>
  <c r="AR721" i="1"/>
  <c r="AQ721" i="1"/>
  <c r="AP721" i="1"/>
  <c r="AO721" i="1"/>
  <c r="AL721" i="1"/>
  <c r="AK721" i="1"/>
  <c r="AJ721" i="1"/>
  <c r="AI721" i="1"/>
  <c r="AH721" i="1"/>
  <c r="AG721" i="1"/>
  <c r="AF721" i="1"/>
  <c r="AE721" i="1"/>
  <c r="AB721" i="1"/>
  <c r="AA721" i="1"/>
  <c r="Z721" i="1"/>
  <c r="Y721" i="1"/>
  <c r="X721" i="1"/>
  <c r="W721" i="1"/>
  <c r="V721" i="1"/>
  <c r="U721" i="1"/>
  <c r="R721" i="1"/>
  <c r="Q721" i="1"/>
  <c r="P721" i="1"/>
  <c r="O721" i="1"/>
  <c r="N721" i="1"/>
  <c r="M721" i="1"/>
  <c r="L721" i="1"/>
  <c r="K721" i="1"/>
  <c r="H721" i="1"/>
  <c r="G721" i="1"/>
  <c r="F721" i="1"/>
  <c r="E721" i="1"/>
  <c r="D721" i="1"/>
  <c r="AV720" i="1"/>
  <c r="AU720" i="1"/>
  <c r="AT720" i="1"/>
  <c r="AS720" i="1"/>
  <c r="AR720" i="1"/>
  <c r="AQ720" i="1"/>
  <c r="AP720" i="1"/>
  <c r="AO720" i="1"/>
  <c r="AL720" i="1"/>
  <c r="AK720" i="1"/>
  <c r="AJ720" i="1"/>
  <c r="AI720" i="1"/>
  <c r="AH720" i="1"/>
  <c r="AG720" i="1"/>
  <c r="AF720" i="1"/>
  <c r="AE720" i="1"/>
  <c r="AB720" i="1"/>
  <c r="AA720" i="1"/>
  <c r="Z720" i="1"/>
  <c r="Y720" i="1"/>
  <c r="X720" i="1"/>
  <c r="W720" i="1"/>
  <c r="V720" i="1"/>
  <c r="U720" i="1"/>
  <c r="R720" i="1"/>
  <c r="Q720" i="1"/>
  <c r="P720" i="1"/>
  <c r="O720" i="1"/>
  <c r="N720" i="1"/>
  <c r="M720" i="1"/>
  <c r="L720" i="1"/>
  <c r="K720" i="1"/>
  <c r="H720" i="1"/>
  <c r="G720" i="1"/>
  <c r="F720" i="1"/>
  <c r="E720" i="1"/>
  <c r="D720" i="1"/>
  <c r="AV719" i="1"/>
  <c r="AU719" i="1"/>
  <c r="AT719" i="1"/>
  <c r="AS719" i="1"/>
  <c r="AR719" i="1"/>
  <c r="AQ719" i="1"/>
  <c r="AP719" i="1"/>
  <c r="AO719" i="1"/>
  <c r="AL719" i="1"/>
  <c r="AK719" i="1"/>
  <c r="AJ719" i="1"/>
  <c r="AI719" i="1"/>
  <c r="AH719" i="1"/>
  <c r="AG719" i="1"/>
  <c r="AF719" i="1"/>
  <c r="AE719" i="1"/>
  <c r="AB719" i="1"/>
  <c r="AA719" i="1"/>
  <c r="Z719" i="1"/>
  <c r="Y719" i="1"/>
  <c r="X719" i="1"/>
  <c r="W719" i="1"/>
  <c r="V719" i="1"/>
  <c r="U719" i="1"/>
  <c r="R719" i="1"/>
  <c r="Q719" i="1"/>
  <c r="P719" i="1"/>
  <c r="O719" i="1"/>
  <c r="N719" i="1"/>
  <c r="M719" i="1"/>
  <c r="L719" i="1"/>
  <c r="K719" i="1"/>
  <c r="H719" i="1"/>
  <c r="G719" i="1"/>
  <c r="F719" i="1"/>
  <c r="E719" i="1"/>
  <c r="D719" i="1"/>
  <c r="AV718" i="1"/>
  <c r="AU718" i="1"/>
  <c r="AT718" i="1"/>
  <c r="AS718" i="1"/>
  <c r="AR718" i="1"/>
  <c r="AQ718" i="1"/>
  <c r="AP718" i="1"/>
  <c r="AO718" i="1"/>
  <c r="AL718" i="1"/>
  <c r="AK718" i="1"/>
  <c r="AJ718" i="1"/>
  <c r="AI718" i="1"/>
  <c r="AH718" i="1"/>
  <c r="AG718" i="1"/>
  <c r="AF718" i="1"/>
  <c r="AE718" i="1"/>
  <c r="AB718" i="1"/>
  <c r="AA718" i="1"/>
  <c r="Z718" i="1"/>
  <c r="Y718" i="1"/>
  <c r="X718" i="1"/>
  <c r="W718" i="1"/>
  <c r="V718" i="1"/>
  <c r="U718" i="1"/>
  <c r="R718" i="1"/>
  <c r="Q718" i="1"/>
  <c r="P718" i="1"/>
  <c r="O718" i="1"/>
  <c r="N718" i="1"/>
  <c r="M718" i="1"/>
  <c r="L718" i="1"/>
  <c r="K718" i="1"/>
  <c r="H718" i="1"/>
  <c r="G718" i="1"/>
  <c r="F718" i="1"/>
  <c r="E718" i="1"/>
  <c r="D718" i="1"/>
  <c r="AV717" i="1"/>
  <c r="AU717" i="1"/>
  <c r="AT717" i="1"/>
  <c r="AS717" i="1"/>
  <c r="AR717" i="1"/>
  <c r="AQ717" i="1"/>
  <c r="AP717" i="1"/>
  <c r="AO717" i="1"/>
  <c r="AL717" i="1"/>
  <c r="AK717" i="1"/>
  <c r="AJ717" i="1"/>
  <c r="AI717" i="1"/>
  <c r="AH717" i="1"/>
  <c r="AG717" i="1"/>
  <c r="AF717" i="1"/>
  <c r="AE717" i="1"/>
  <c r="AB717" i="1"/>
  <c r="AA717" i="1"/>
  <c r="Z717" i="1"/>
  <c r="Y717" i="1"/>
  <c r="X717" i="1"/>
  <c r="W717" i="1"/>
  <c r="V717" i="1"/>
  <c r="U717" i="1"/>
  <c r="R717" i="1"/>
  <c r="Q717" i="1"/>
  <c r="P717" i="1"/>
  <c r="O717" i="1"/>
  <c r="N717" i="1"/>
  <c r="M717" i="1"/>
  <c r="L717" i="1"/>
  <c r="K717" i="1"/>
  <c r="H717" i="1"/>
  <c r="G717" i="1"/>
  <c r="F717" i="1"/>
  <c r="E717" i="1"/>
  <c r="D717" i="1"/>
  <c r="AV716" i="1"/>
  <c r="AU716" i="1"/>
  <c r="AT716" i="1"/>
  <c r="AS716" i="1"/>
  <c r="AR716" i="1"/>
  <c r="AQ716" i="1"/>
  <c r="AP716" i="1"/>
  <c r="AO716" i="1"/>
  <c r="AL716" i="1"/>
  <c r="AK716" i="1"/>
  <c r="AJ716" i="1"/>
  <c r="AI716" i="1"/>
  <c r="AH716" i="1"/>
  <c r="AG716" i="1"/>
  <c r="AF716" i="1"/>
  <c r="AE716" i="1"/>
  <c r="AB716" i="1"/>
  <c r="AA716" i="1"/>
  <c r="Z716" i="1"/>
  <c r="Y716" i="1"/>
  <c r="X716" i="1"/>
  <c r="W716" i="1"/>
  <c r="V716" i="1"/>
  <c r="U716" i="1"/>
  <c r="R716" i="1"/>
  <c r="Q716" i="1"/>
  <c r="P716" i="1"/>
  <c r="O716" i="1"/>
  <c r="N716" i="1"/>
  <c r="M716" i="1"/>
  <c r="L716" i="1"/>
  <c r="K716" i="1"/>
  <c r="H716" i="1"/>
  <c r="G716" i="1"/>
  <c r="F716" i="1"/>
  <c r="E716" i="1"/>
  <c r="D716" i="1"/>
  <c r="AV715" i="1"/>
  <c r="AU715" i="1"/>
  <c r="AT715" i="1"/>
  <c r="AS715" i="1"/>
  <c r="AR715" i="1"/>
  <c r="AQ715" i="1"/>
  <c r="AP715" i="1"/>
  <c r="AO715" i="1"/>
  <c r="AL715" i="1"/>
  <c r="AK715" i="1"/>
  <c r="AJ715" i="1"/>
  <c r="AI715" i="1"/>
  <c r="AH715" i="1"/>
  <c r="AG715" i="1"/>
  <c r="AF715" i="1"/>
  <c r="AE715" i="1"/>
  <c r="AB715" i="1"/>
  <c r="AA715" i="1"/>
  <c r="Z715" i="1"/>
  <c r="Y715" i="1"/>
  <c r="X715" i="1"/>
  <c r="W715" i="1"/>
  <c r="V715" i="1"/>
  <c r="U715" i="1"/>
  <c r="R715" i="1"/>
  <c r="Q715" i="1"/>
  <c r="P715" i="1"/>
  <c r="O715" i="1"/>
  <c r="N715" i="1"/>
  <c r="M715" i="1"/>
  <c r="L715" i="1"/>
  <c r="K715" i="1"/>
  <c r="H715" i="1"/>
  <c r="G715" i="1"/>
  <c r="F715" i="1"/>
  <c r="E715" i="1"/>
  <c r="D715" i="1"/>
  <c r="AV714" i="1"/>
  <c r="AU714" i="1"/>
  <c r="AT714" i="1"/>
  <c r="AS714" i="1"/>
  <c r="AR714" i="1"/>
  <c r="AQ714" i="1"/>
  <c r="AP714" i="1"/>
  <c r="AO714" i="1"/>
  <c r="AL714" i="1"/>
  <c r="AK714" i="1"/>
  <c r="AJ714" i="1"/>
  <c r="AI714" i="1"/>
  <c r="AH714" i="1"/>
  <c r="AG714" i="1"/>
  <c r="AF714" i="1"/>
  <c r="AE714" i="1"/>
  <c r="AB714" i="1"/>
  <c r="AA714" i="1"/>
  <c r="Z714" i="1"/>
  <c r="Y714" i="1"/>
  <c r="X714" i="1"/>
  <c r="W714" i="1"/>
  <c r="V714" i="1"/>
  <c r="U714" i="1"/>
  <c r="R714" i="1"/>
  <c r="Q714" i="1"/>
  <c r="P714" i="1"/>
  <c r="O714" i="1"/>
  <c r="N714" i="1"/>
  <c r="M714" i="1"/>
  <c r="L714" i="1"/>
  <c r="K714" i="1"/>
  <c r="H714" i="1"/>
  <c r="G714" i="1"/>
  <c r="F714" i="1"/>
  <c r="E714" i="1"/>
  <c r="D714" i="1"/>
  <c r="AV713" i="1"/>
  <c r="AU713" i="1"/>
  <c r="AT713" i="1"/>
  <c r="AS713" i="1"/>
  <c r="AR713" i="1"/>
  <c r="AQ713" i="1"/>
  <c r="AP713" i="1"/>
  <c r="AO713" i="1"/>
  <c r="AL713" i="1"/>
  <c r="AK713" i="1"/>
  <c r="AJ713" i="1"/>
  <c r="AI713" i="1"/>
  <c r="AH713" i="1"/>
  <c r="AG713" i="1"/>
  <c r="AF713" i="1"/>
  <c r="AE713" i="1"/>
  <c r="AB713" i="1"/>
  <c r="AA713" i="1"/>
  <c r="Z713" i="1"/>
  <c r="Y713" i="1"/>
  <c r="X713" i="1"/>
  <c r="W713" i="1"/>
  <c r="V713" i="1"/>
  <c r="U713" i="1"/>
  <c r="R713" i="1"/>
  <c r="Q713" i="1"/>
  <c r="P713" i="1"/>
  <c r="O713" i="1"/>
  <c r="N713" i="1"/>
  <c r="M713" i="1"/>
  <c r="L713" i="1"/>
  <c r="K713" i="1"/>
  <c r="H713" i="1"/>
  <c r="G713" i="1"/>
  <c r="F713" i="1"/>
  <c r="E713" i="1"/>
  <c r="D713" i="1"/>
  <c r="AV712" i="1"/>
  <c r="AU712" i="1"/>
  <c r="AT712" i="1"/>
  <c r="AS712" i="1"/>
  <c r="AR712" i="1"/>
  <c r="AQ712" i="1"/>
  <c r="AP712" i="1"/>
  <c r="AO712" i="1"/>
  <c r="AL712" i="1"/>
  <c r="AK712" i="1"/>
  <c r="AJ712" i="1"/>
  <c r="AI712" i="1"/>
  <c r="AH712" i="1"/>
  <c r="AG712" i="1"/>
  <c r="AF712" i="1"/>
  <c r="AE712" i="1"/>
  <c r="AB712" i="1"/>
  <c r="AA712" i="1"/>
  <c r="Z712" i="1"/>
  <c r="Y712" i="1"/>
  <c r="X712" i="1"/>
  <c r="W712" i="1"/>
  <c r="V712" i="1"/>
  <c r="U712" i="1"/>
  <c r="R712" i="1"/>
  <c r="Q712" i="1"/>
  <c r="P712" i="1"/>
  <c r="O712" i="1"/>
  <c r="N712" i="1"/>
  <c r="M712" i="1"/>
  <c r="L712" i="1"/>
  <c r="K712" i="1"/>
  <c r="H712" i="1"/>
  <c r="G712" i="1"/>
  <c r="F712" i="1"/>
  <c r="E712" i="1"/>
  <c r="D712" i="1"/>
  <c r="AV711" i="1"/>
  <c r="AU711" i="1"/>
  <c r="AT711" i="1"/>
  <c r="AS711" i="1"/>
  <c r="AR711" i="1"/>
  <c r="AQ711" i="1"/>
  <c r="AP711" i="1"/>
  <c r="AO711" i="1"/>
  <c r="AL711" i="1"/>
  <c r="AK711" i="1"/>
  <c r="AJ711" i="1"/>
  <c r="AI711" i="1"/>
  <c r="AH711" i="1"/>
  <c r="AG711" i="1"/>
  <c r="AF711" i="1"/>
  <c r="AE711" i="1"/>
  <c r="AB711" i="1"/>
  <c r="AA711" i="1"/>
  <c r="Z711" i="1"/>
  <c r="Y711" i="1"/>
  <c r="X711" i="1"/>
  <c r="W711" i="1"/>
  <c r="V711" i="1"/>
  <c r="U711" i="1"/>
  <c r="R711" i="1"/>
  <c r="Q711" i="1"/>
  <c r="P711" i="1"/>
  <c r="O711" i="1"/>
  <c r="N711" i="1"/>
  <c r="M711" i="1"/>
  <c r="L711" i="1"/>
  <c r="K711" i="1"/>
  <c r="H711" i="1"/>
  <c r="G711" i="1"/>
  <c r="F711" i="1"/>
  <c r="E711" i="1"/>
  <c r="D711" i="1"/>
  <c r="AV710" i="1"/>
  <c r="AU710" i="1"/>
  <c r="AT710" i="1"/>
  <c r="AS710" i="1"/>
  <c r="AR710" i="1"/>
  <c r="AQ710" i="1"/>
  <c r="AP710" i="1"/>
  <c r="AO710" i="1"/>
  <c r="AL710" i="1"/>
  <c r="AK710" i="1"/>
  <c r="AJ710" i="1"/>
  <c r="AI710" i="1"/>
  <c r="AH710" i="1"/>
  <c r="AG710" i="1"/>
  <c r="AF710" i="1"/>
  <c r="AE710" i="1"/>
  <c r="AB710" i="1"/>
  <c r="AA710" i="1"/>
  <c r="Z710" i="1"/>
  <c r="Y710" i="1"/>
  <c r="X710" i="1"/>
  <c r="W710" i="1"/>
  <c r="V710" i="1"/>
  <c r="U710" i="1"/>
  <c r="R710" i="1"/>
  <c r="Q710" i="1"/>
  <c r="P710" i="1"/>
  <c r="O710" i="1"/>
  <c r="N710" i="1"/>
  <c r="M710" i="1"/>
  <c r="L710" i="1"/>
  <c r="K710" i="1"/>
  <c r="H710" i="1"/>
  <c r="G710" i="1"/>
  <c r="F710" i="1"/>
  <c r="E710" i="1"/>
  <c r="D710" i="1"/>
  <c r="AV709" i="1"/>
  <c r="AU709" i="1"/>
  <c r="AT709" i="1"/>
  <c r="AS709" i="1"/>
  <c r="AR709" i="1"/>
  <c r="AQ709" i="1"/>
  <c r="AP709" i="1"/>
  <c r="AO709" i="1"/>
  <c r="AL709" i="1"/>
  <c r="AK709" i="1"/>
  <c r="AJ709" i="1"/>
  <c r="AI709" i="1"/>
  <c r="AH709" i="1"/>
  <c r="AG709" i="1"/>
  <c r="AF709" i="1"/>
  <c r="AE709" i="1"/>
  <c r="AB709" i="1"/>
  <c r="AA709" i="1"/>
  <c r="Z709" i="1"/>
  <c r="Y709" i="1"/>
  <c r="X709" i="1"/>
  <c r="W709" i="1"/>
  <c r="V709" i="1"/>
  <c r="U709" i="1"/>
  <c r="R709" i="1"/>
  <c r="Q709" i="1"/>
  <c r="P709" i="1"/>
  <c r="O709" i="1"/>
  <c r="N709" i="1"/>
  <c r="M709" i="1"/>
  <c r="L709" i="1"/>
  <c r="K709" i="1"/>
  <c r="H709" i="1"/>
  <c r="G709" i="1"/>
  <c r="F709" i="1"/>
  <c r="E709" i="1"/>
  <c r="D709" i="1"/>
  <c r="AV708" i="1"/>
  <c r="AU708" i="1"/>
  <c r="AT708" i="1"/>
  <c r="AS708" i="1"/>
  <c r="AR708" i="1"/>
  <c r="AQ708" i="1"/>
  <c r="AP708" i="1"/>
  <c r="AO708" i="1"/>
  <c r="AL708" i="1"/>
  <c r="AK708" i="1"/>
  <c r="AJ708" i="1"/>
  <c r="AI708" i="1"/>
  <c r="AH708" i="1"/>
  <c r="AG708" i="1"/>
  <c r="AF708" i="1"/>
  <c r="AE708" i="1"/>
  <c r="AB708" i="1"/>
  <c r="AA708" i="1"/>
  <c r="Z708" i="1"/>
  <c r="Y708" i="1"/>
  <c r="X708" i="1"/>
  <c r="W708" i="1"/>
  <c r="V708" i="1"/>
  <c r="U708" i="1"/>
  <c r="R708" i="1"/>
  <c r="Q708" i="1"/>
  <c r="P708" i="1"/>
  <c r="O708" i="1"/>
  <c r="N708" i="1"/>
  <c r="M708" i="1"/>
  <c r="L708" i="1"/>
  <c r="K708" i="1"/>
  <c r="H708" i="1"/>
  <c r="G708" i="1"/>
  <c r="F708" i="1"/>
  <c r="E708" i="1"/>
  <c r="D708" i="1"/>
  <c r="AV707" i="1"/>
  <c r="AU707" i="1"/>
  <c r="AT707" i="1"/>
  <c r="AS707" i="1"/>
  <c r="AR707" i="1"/>
  <c r="AQ707" i="1"/>
  <c r="AP707" i="1"/>
  <c r="AO707" i="1"/>
  <c r="AL707" i="1"/>
  <c r="AK707" i="1"/>
  <c r="AJ707" i="1"/>
  <c r="AI707" i="1"/>
  <c r="AH707" i="1"/>
  <c r="AG707" i="1"/>
  <c r="AF707" i="1"/>
  <c r="AE707" i="1"/>
  <c r="AB707" i="1"/>
  <c r="AA707" i="1"/>
  <c r="Z707" i="1"/>
  <c r="Y707" i="1"/>
  <c r="X707" i="1"/>
  <c r="W707" i="1"/>
  <c r="V707" i="1"/>
  <c r="U707" i="1"/>
  <c r="R707" i="1"/>
  <c r="Q707" i="1"/>
  <c r="P707" i="1"/>
  <c r="O707" i="1"/>
  <c r="N707" i="1"/>
  <c r="M707" i="1"/>
  <c r="L707" i="1"/>
  <c r="K707" i="1"/>
  <c r="H707" i="1"/>
  <c r="G707" i="1"/>
  <c r="F707" i="1"/>
  <c r="E707" i="1"/>
  <c r="D707" i="1"/>
  <c r="AV706" i="1"/>
  <c r="AU706" i="1"/>
  <c r="AT706" i="1"/>
  <c r="AS706" i="1"/>
  <c r="AR706" i="1"/>
  <c r="AQ706" i="1"/>
  <c r="AP706" i="1"/>
  <c r="AO706" i="1"/>
  <c r="AL706" i="1"/>
  <c r="AK706" i="1"/>
  <c r="AJ706" i="1"/>
  <c r="AI706" i="1"/>
  <c r="AH706" i="1"/>
  <c r="AG706" i="1"/>
  <c r="AF706" i="1"/>
  <c r="AE706" i="1"/>
  <c r="AB706" i="1"/>
  <c r="AA706" i="1"/>
  <c r="Z706" i="1"/>
  <c r="Y706" i="1"/>
  <c r="X706" i="1"/>
  <c r="W706" i="1"/>
  <c r="V706" i="1"/>
  <c r="U706" i="1"/>
  <c r="R706" i="1"/>
  <c r="Q706" i="1"/>
  <c r="P706" i="1"/>
  <c r="O706" i="1"/>
  <c r="N706" i="1"/>
  <c r="M706" i="1"/>
  <c r="L706" i="1"/>
  <c r="K706" i="1"/>
  <c r="H706" i="1"/>
  <c r="G706" i="1"/>
  <c r="F706" i="1"/>
  <c r="E706" i="1"/>
  <c r="D706" i="1"/>
  <c r="AV705" i="1"/>
  <c r="AU705" i="1"/>
  <c r="AT705" i="1"/>
  <c r="AS705" i="1"/>
  <c r="AR705" i="1"/>
  <c r="AQ705" i="1"/>
  <c r="AP705" i="1"/>
  <c r="AO705" i="1"/>
  <c r="AL705" i="1"/>
  <c r="AK705" i="1"/>
  <c r="AJ705" i="1"/>
  <c r="AI705" i="1"/>
  <c r="AH705" i="1"/>
  <c r="AG705" i="1"/>
  <c r="AF705" i="1"/>
  <c r="AE705" i="1"/>
  <c r="AB705" i="1"/>
  <c r="AA705" i="1"/>
  <c r="Z705" i="1"/>
  <c r="Y705" i="1"/>
  <c r="X705" i="1"/>
  <c r="W705" i="1"/>
  <c r="V705" i="1"/>
  <c r="U705" i="1"/>
  <c r="R705" i="1"/>
  <c r="Q705" i="1"/>
  <c r="P705" i="1"/>
  <c r="O705" i="1"/>
  <c r="N705" i="1"/>
  <c r="M705" i="1"/>
  <c r="L705" i="1"/>
  <c r="K705" i="1"/>
  <c r="H705" i="1"/>
  <c r="G705" i="1"/>
  <c r="F705" i="1"/>
  <c r="E705" i="1"/>
  <c r="D705" i="1"/>
  <c r="AV704" i="1"/>
  <c r="AU704" i="1"/>
  <c r="AT704" i="1"/>
  <c r="AS704" i="1"/>
  <c r="AR704" i="1"/>
  <c r="AQ704" i="1"/>
  <c r="AP704" i="1"/>
  <c r="AO704" i="1"/>
  <c r="AL704" i="1"/>
  <c r="AK704" i="1"/>
  <c r="AJ704" i="1"/>
  <c r="AI704" i="1"/>
  <c r="AH704" i="1"/>
  <c r="AG704" i="1"/>
  <c r="AF704" i="1"/>
  <c r="AE704" i="1"/>
  <c r="AB704" i="1"/>
  <c r="AA704" i="1"/>
  <c r="Z704" i="1"/>
  <c r="Y704" i="1"/>
  <c r="X704" i="1"/>
  <c r="W704" i="1"/>
  <c r="V704" i="1"/>
  <c r="U704" i="1"/>
  <c r="R704" i="1"/>
  <c r="Q704" i="1"/>
  <c r="P704" i="1"/>
  <c r="O704" i="1"/>
  <c r="N704" i="1"/>
  <c r="M704" i="1"/>
  <c r="L704" i="1"/>
  <c r="K704" i="1"/>
  <c r="H704" i="1"/>
  <c r="G704" i="1"/>
  <c r="F704" i="1"/>
  <c r="E704" i="1"/>
  <c r="D704" i="1"/>
  <c r="AV703" i="1"/>
  <c r="AU703" i="1"/>
  <c r="AT703" i="1"/>
  <c r="AS703" i="1"/>
  <c r="AR703" i="1"/>
  <c r="AQ703" i="1"/>
  <c r="AP703" i="1"/>
  <c r="AO703" i="1"/>
  <c r="AL703" i="1"/>
  <c r="AK703" i="1"/>
  <c r="AJ703" i="1"/>
  <c r="AI703" i="1"/>
  <c r="AH703" i="1"/>
  <c r="AG703" i="1"/>
  <c r="AF703" i="1"/>
  <c r="AE703" i="1"/>
  <c r="AB703" i="1"/>
  <c r="AA703" i="1"/>
  <c r="Z703" i="1"/>
  <c r="Y703" i="1"/>
  <c r="X703" i="1"/>
  <c r="W703" i="1"/>
  <c r="V703" i="1"/>
  <c r="U703" i="1"/>
  <c r="R703" i="1"/>
  <c r="Q703" i="1"/>
  <c r="P703" i="1"/>
  <c r="O703" i="1"/>
  <c r="N703" i="1"/>
  <c r="M703" i="1"/>
  <c r="L703" i="1"/>
  <c r="K703" i="1"/>
  <c r="H703" i="1"/>
  <c r="G703" i="1"/>
  <c r="F703" i="1"/>
  <c r="E703" i="1"/>
  <c r="D703" i="1"/>
  <c r="AV702" i="1"/>
  <c r="AU702" i="1"/>
  <c r="AT702" i="1"/>
  <c r="AS702" i="1"/>
  <c r="AR702" i="1"/>
  <c r="AQ702" i="1"/>
  <c r="AP702" i="1"/>
  <c r="AO702" i="1"/>
  <c r="AL702" i="1"/>
  <c r="AK702" i="1"/>
  <c r="AJ702" i="1"/>
  <c r="AI702" i="1"/>
  <c r="AH702" i="1"/>
  <c r="AG702" i="1"/>
  <c r="AF702" i="1"/>
  <c r="AE702" i="1"/>
  <c r="AB702" i="1"/>
  <c r="AA702" i="1"/>
  <c r="Z702" i="1"/>
  <c r="Y702" i="1"/>
  <c r="X702" i="1"/>
  <c r="W702" i="1"/>
  <c r="V702" i="1"/>
  <c r="U702" i="1"/>
  <c r="R702" i="1"/>
  <c r="Q702" i="1"/>
  <c r="P702" i="1"/>
  <c r="O702" i="1"/>
  <c r="N702" i="1"/>
  <c r="M702" i="1"/>
  <c r="L702" i="1"/>
  <c r="K702" i="1"/>
  <c r="H702" i="1"/>
  <c r="G702" i="1"/>
  <c r="F702" i="1"/>
  <c r="E702" i="1"/>
  <c r="D702" i="1"/>
  <c r="AV701" i="1"/>
  <c r="AU701" i="1"/>
  <c r="AT701" i="1"/>
  <c r="AS701" i="1"/>
  <c r="AR701" i="1"/>
  <c r="AQ701" i="1"/>
  <c r="AP701" i="1"/>
  <c r="AO701" i="1"/>
  <c r="AL701" i="1"/>
  <c r="AK701" i="1"/>
  <c r="AJ701" i="1"/>
  <c r="AI701" i="1"/>
  <c r="AH701" i="1"/>
  <c r="AG701" i="1"/>
  <c r="AF701" i="1"/>
  <c r="AE701" i="1"/>
  <c r="AB701" i="1"/>
  <c r="AA701" i="1"/>
  <c r="Z701" i="1"/>
  <c r="Y701" i="1"/>
  <c r="X701" i="1"/>
  <c r="W701" i="1"/>
  <c r="V701" i="1"/>
  <c r="U701" i="1"/>
  <c r="R701" i="1"/>
  <c r="Q701" i="1"/>
  <c r="P701" i="1"/>
  <c r="O701" i="1"/>
  <c r="N701" i="1"/>
  <c r="M701" i="1"/>
  <c r="L701" i="1"/>
  <c r="K701" i="1"/>
  <c r="H701" i="1"/>
  <c r="G701" i="1"/>
  <c r="F701" i="1"/>
  <c r="E701" i="1"/>
  <c r="D701" i="1"/>
  <c r="AV700" i="1"/>
  <c r="AU700" i="1"/>
  <c r="AT700" i="1"/>
  <c r="AS700" i="1"/>
  <c r="AR700" i="1"/>
  <c r="AQ700" i="1"/>
  <c r="AP700" i="1"/>
  <c r="AO700" i="1"/>
  <c r="AL700" i="1"/>
  <c r="AK700" i="1"/>
  <c r="AJ700" i="1"/>
  <c r="AI700" i="1"/>
  <c r="AH700" i="1"/>
  <c r="AG700" i="1"/>
  <c r="AF700" i="1"/>
  <c r="AE700" i="1"/>
  <c r="AB700" i="1"/>
  <c r="AA700" i="1"/>
  <c r="Z700" i="1"/>
  <c r="Y700" i="1"/>
  <c r="X700" i="1"/>
  <c r="W700" i="1"/>
  <c r="V700" i="1"/>
  <c r="U700" i="1"/>
  <c r="R700" i="1"/>
  <c r="Q700" i="1"/>
  <c r="P700" i="1"/>
  <c r="O700" i="1"/>
  <c r="N700" i="1"/>
  <c r="M700" i="1"/>
  <c r="L700" i="1"/>
  <c r="K700" i="1"/>
  <c r="H700" i="1"/>
  <c r="G700" i="1"/>
  <c r="F700" i="1"/>
  <c r="E700" i="1"/>
  <c r="D700" i="1"/>
  <c r="AV699" i="1"/>
  <c r="AU699" i="1"/>
  <c r="AT699" i="1"/>
  <c r="AS699" i="1"/>
  <c r="AR699" i="1"/>
  <c r="AQ699" i="1"/>
  <c r="AP699" i="1"/>
  <c r="AO699" i="1"/>
  <c r="AL699" i="1"/>
  <c r="AK699" i="1"/>
  <c r="AJ699" i="1"/>
  <c r="AI699" i="1"/>
  <c r="AH699" i="1"/>
  <c r="AG699" i="1"/>
  <c r="AF699" i="1"/>
  <c r="AE699" i="1"/>
  <c r="AB699" i="1"/>
  <c r="AA699" i="1"/>
  <c r="Z699" i="1"/>
  <c r="Y699" i="1"/>
  <c r="X699" i="1"/>
  <c r="W699" i="1"/>
  <c r="V699" i="1"/>
  <c r="U699" i="1"/>
  <c r="R699" i="1"/>
  <c r="Q699" i="1"/>
  <c r="P699" i="1"/>
  <c r="O699" i="1"/>
  <c r="N699" i="1"/>
  <c r="M699" i="1"/>
  <c r="L699" i="1"/>
  <c r="K699" i="1"/>
  <c r="H699" i="1"/>
  <c r="G699" i="1"/>
  <c r="F699" i="1"/>
  <c r="E699" i="1"/>
  <c r="D699" i="1"/>
  <c r="AV698" i="1"/>
  <c r="AU698" i="1"/>
  <c r="AT698" i="1"/>
  <c r="AS698" i="1"/>
  <c r="AR698" i="1"/>
  <c r="AQ698" i="1"/>
  <c r="AP698" i="1"/>
  <c r="AO698" i="1"/>
  <c r="AL698" i="1"/>
  <c r="AK698" i="1"/>
  <c r="AJ698" i="1"/>
  <c r="AI698" i="1"/>
  <c r="AH698" i="1"/>
  <c r="AG698" i="1"/>
  <c r="AF698" i="1"/>
  <c r="AE698" i="1"/>
  <c r="AB698" i="1"/>
  <c r="AA698" i="1"/>
  <c r="Z698" i="1"/>
  <c r="Y698" i="1"/>
  <c r="X698" i="1"/>
  <c r="W698" i="1"/>
  <c r="V698" i="1"/>
  <c r="U698" i="1"/>
  <c r="R698" i="1"/>
  <c r="Q698" i="1"/>
  <c r="P698" i="1"/>
  <c r="O698" i="1"/>
  <c r="N698" i="1"/>
  <c r="M698" i="1"/>
  <c r="L698" i="1"/>
  <c r="K698" i="1"/>
  <c r="H698" i="1"/>
  <c r="G698" i="1"/>
  <c r="F698" i="1"/>
  <c r="E698" i="1"/>
  <c r="D698" i="1"/>
  <c r="AV697" i="1"/>
  <c r="AU697" i="1"/>
  <c r="AT697" i="1"/>
  <c r="AS697" i="1"/>
  <c r="AR697" i="1"/>
  <c r="AQ697" i="1"/>
  <c r="AP697" i="1"/>
  <c r="AO697" i="1"/>
  <c r="AL697" i="1"/>
  <c r="AK697" i="1"/>
  <c r="AJ697" i="1"/>
  <c r="AI697" i="1"/>
  <c r="AH697" i="1"/>
  <c r="AG697" i="1"/>
  <c r="AF697" i="1"/>
  <c r="AE697" i="1"/>
  <c r="AB697" i="1"/>
  <c r="AA697" i="1"/>
  <c r="Z697" i="1"/>
  <c r="Y697" i="1"/>
  <c r="X697" i="1"/>
  <c r="W697" i="1"/>
  <c r="V697" i="1"/>
  <c r="U697" i="1"/>
  <c r="R697" i="1"/>
  <c r="Q697" i="1"/>
  <c r="P697" i="1"/>
  <c r="O697" i="1"/>
  <c r="N697" i="1"/>
  <c r="M697" i="1"/>
  <c r="L697" i="1"/>
  <c r="K697" i="1"/>
  <c r="H697" i="1"/>
  <c r="G697" i="1"/>
  <c r="F697" i="1"/>
  <c r="E697" i="1"/>
  <c r="D697" i="1"/>
  <c r="AV696" i="1"/>
  <c r="AU696" i="1"/>
  <c r="AT696" i="1"/>
  <c r="AS696" i="1"/>
  <c r="AR696" i="1"/>
  <c r="AQ696" i="1"/>
  <c r="AP696" i="1"/>
  <c r="AO696" i="1"/>
  <c r="AL696" i="1"/>
  <c r="AK696" i="1"/>
  <c r="AJ696" i="1"/>
  <c r="AI696" i="1"/>
  <c r="AH696" i="1"/>
  <c r="AG696" i="1"/>
  <c r="AF696" i="1"/>
  <c r="AE696" i="1"/>
  <c r="AB696" i="1"/>
  <c r="AA696" i="1"/>
  <c r="Z696" i="1"/>
  <c r="Y696" i="1"/>
  <c r="X696" i="1"/>
  <c r="W696" i="1"/>
  <c r="V696" i="1"/>
  <c r="U696" i="1"/>
  <c r="R696" i="1"/>
  <c r="Q696" i="1"/>
  <c r="P696" i="1"/>
  <c r="O696" i="1"/>
  <c r="N696" i="1"/>
  <c r="M696" i="1"/>
  <c r="L696" i="1"/>
  <c r="K696" i="1"/>
  <c r="H696" i="1"/>
  <c r="G696" i="1"/>
  <c r="F696" i="1"/>
  <c r="E696" i="1"/>
  <c r="D696" i="1"/>
  <c r="AV695" i="1"/>
  <c r="AU695" i="1"/>
  <c r="AT695" i="1"/>
  <c r="AS695" i="1"/>
  <c r="AR695" i="1"/>
  <c r="AQ695" i="1"/>
  <c r="AP695" i="1"/>
  <c r="AO695" i="1"/>
  <c r="AL695" i="1"/>
  <c r="AK695" i="1"/>
  <c r="AJ695" i="1"/>
  <c r="AI695" i="1"/>
  <c r="AH695" i="1"/>
  <c r="AG695" i="1"/>
  <c r="AF695" i="1"/>
  <c r="AE695" i="1"/>
  <c r="AB695" i="1"/>
  <c r="AA695" i="1"/>
  <c r="Z695" i="1"/>
  <c r="Y695" i="1"/>
  <c r="X695" i="1"/>
  <c r="W695" i="1"/>
  <c r="V695" i="1"/>
  <c r="U695" i="1"/>
  <c r="R695" i="1"/>
  <c r="Q695" i="1"/>
  <c r="P695" i="1"/>
  <c r="O695" i="1"/>
  <c r="N695" i="1"/>
  <c r="M695" i="1"/>
  <c r="L695" i="1"/>
  <c r="K695" i="1"/>
  <c r="H695" i="1"/>
  <c r="G695" i="1"/>
  <c r="F695" i="1"/>
  <c r="E695" i="1"/>
  <c r="D695" i="1"/>
  <c r="AV694" i="1"/>
  <c r="AU694" i="1"/>
  <c r="AT694" i="1"/>
  <c r="AS694" i="1"/>
  <c r="AR694" i="1"/>
  <c r="AQ694" i="1"/>
  <c r="AP694" i="1"/>
  <c r="AO694" i="1"/>
  <c r="AL694" i="1"/>
  <c r="AK694" i="1"/>
  <c r="AJ694" i="1"/>
  <c r="AI694" i="1"/>
  <c r="AH694" i="1"/>
  <c r="AG694" i="1"/>
  <c r="AF694" i="1"/>
  <c r="AE694" i="1"/>
  <c r="AB694" i="1"/>
  <c r="AA694" i="1"/>
  <c r="Z694" i="1"/>
  <c r="Y694" i="1"/>
  <c r="X694" i="1"/>
  <c r="W694" i="1"/>
  <c r="V694" i="1"/>
  <c r="U694" i="1"/>
  <c r="R694" i="1"/>
  <c r="Q694" i="1"/>
  <c r="P694" i="1"/>
  <c r="O694" i="1"/>
  <c r="N694" i="1"/>
  <c r="M694" i="1"/>
  <c r="L694" i="1"/>
  <c r="K694" i="1"/>
  <c r="H694" i="1"/>
  <c r="G694" i="1"/>
  <c r="F694" i="1"/>
  <c r="E694" i="1"/>
  <c r="D694" i="1"/>
  <c r="AV693" i="1"/>
  <c r="AU693" i="1"/>
  <c r="AT693" i="1"/>
  <c r="AS693" i="1"/>
  <c r="AR693" i="1"/>
  <c r="AQ693" i="1"/>
  <c r="AP693" i="1"/>
  <c r="AO693" i="1"/>
  <c r="AL693" i="1"/>
  <c r="AK693" i="1"/>
  <c r="AJ693" i="1"/>
  <c r="AI693" i="1"/>
  <c r="AH693" i="1"/>
  <c r="AG693" i="1"/>
  <c r="AF693" i="1"/>
  <c r="AE693" i="1"/>
  <c r="AB693" i="1"/>
  <c r="AA693" i="1"/>
  <c r="Z693" i="1"/>
  <c r="Y693" i="1"/>
  <c r="X693" i="1"/>
  <c r="W693" i="1"/>
  <c r="V693" i="1"/>
  <c r="U693" i="1"/>
  <c r="R693" i="1"/>
  <c r="Q693" i="1"/>
  <c r="P693" i="1"/>
  <c r="O693" i="1"/>
  <c r="N693" i="1"/>
  <c r="M693" i="1"/>
  <c r="L693" i="1"/>
  <c r="K693" i="1"/>
  <c r="H693" i="1"/>
  <c r="G693" i="1"/>
  <c r="F693" i="1"/>
  <c r="E693" i="1"/>
  <c r="D693" i="1"/>
  <c r="AV692" i="1"/>
  <c r="AU692" i="1"/>
  <c r="AT692" i="1"/>
  <c r="AS692" i="1"/>
  <c r="AR692" i="1"/>
  <c r="AQ692" i="1"/>
  <c r="AP692" i="1"/>
  <c r="AO692" i="1"/>
  <c r="AL692" i="1"/>
  <c r="AK692" i="1"/>
  <c r="AJ692" i="1"/>
  <c r="AI692" i="1"/>
  <c r="AH692" i="1"/>
  <c r="AG692" i="1"/>
  <c r="AF692" i="1"/>
  <c r="AE692" i="1"/>
  <c r="AB692" i="1"/>
  <c r="AA692" i="1"/>
  <c r="Z692" i="1"/>
  <c r="Y692" i="1"/>
  <c r="X692" i="1"/>
  <c r="W692" i="1"/>
  <c r="V692" i="1"/>
  <c r="U692" i="1"/>
  <c r="R692" i="1"/>
  <c r="Q692" i="1"/>
  <c r="P692" i="1"/>
  <c r="O692" i="1"/>
  <c r="N692" i="1"/>
  <c r="M692" i="1"/>
  <c r="L692" i="1"/>
  <c r="K692" i="1"/>
  <c r="H692" i="1"/>
  <c r="G692" i="1"/>
  <c r="F692" i="1"/>
  <c r="E692" i="1"/>
  <c r="D692" i="1"/>
  <c r="AV691" i="1"/>
  <c r="AU691" i="1"/>
  <c r="AT691" i="1"/>
  <c r="AS691" i="1"/>
  <c r="AR691" i="1"/>
  <c r="AQ691" i="1"/>
  <c r="AP691" i="1"/>
  <c r="AO691" i="1"/>
  <c r="AL691" i="1"/>
  <c r="AK691" i="1"/>
  <c r="AJ691" i="1"/>
  <c r="AI691" i="1"/>
  <c r="AH691" i="1"/>
  <c r="AG691" i="1"/>
  <c r="AF691" i="1"/>
  <c r="AE691" i="1"/>
  <c r="AB691" i="1"/>
  <c r="AA691" i="1"/>
  <c r="Z691" i="1"/>
  <c r="Y691" i="1"/>
  <c r="X691" i="1"/>
  <c r="W691" i="1"/>
  <c r="V691" i="1"/>
  <c r="U691" i="1"/>
  <c r="R691" i="1"/>
  <c r="Q691" i="1"/>
  <c r="P691" i="1"/>
  <c r="O691" i="1"/>
  <c r="N691" i="1"/>
  <c r="M691" i="1"/>
  <c r="L691" i="1"/>
  <c r="K691" i="1"/>
  <c r="H691" i="1"/>
  <c r="G691" i="1"/>
  <c r="F691" i="1"/>
  <c r="E691" i="1"/>
  <c r="D691" i="1"/>
  <c r="AV690" i="1"/>
  <c r="AU690" i="1"/>
  <c r="AT690" i="1"/>
  <c r="AS690" i="1"/>
  <c r="AR690" i="1"/>
  <c r="AQ690" i="1"/>
  <c r="AP690" i="1"/>
  <c r="AO690" i="1"/>
  <c r="AL690" i="1"/>
  <c r="AK690" i="1"/>
  <c r="AJ690" i="1"/>
  <c r="AI690" i="1"/>
  <c r="AH690" i="1"/>
  <c r="AG690" i="1"/>
  <c r="AF690" i="1"/>
  <c r="AE690" i="1"/>
  <c r="AB690" i="1"/>
  <c r="AA690" i="1"/>
  <c r="Z690" i="1"/>
  <c r="Y690" i="1"/>
  <c r="X690" i="1"/>
  <c r="W690" i="1"/>
  <c r="V690" i="1"/>
  <c r="U690" i="1"/>
  <c r="R690" i="1"/>
  <c r="Q690" i="1"/>
  <c r="P690" i="1"/>
  <c r="O690" i="1"/>
  <c r="N690" i="1"/>
  <c r="M690" i="1"/>
  <c r="L690" i="1"/>
  <c r="K690" i="1"/>
  <c r="H690" i="1"/>
  <c r="G690" i="1"/>
  <c r="F690" i="1"/>
  <c r="E690" i="1"/>
  <c r="D690" i="1"/>
  <c r="AV689" i="1"/>
  <c r="AU689" i="1"/>
  <c r="AT689" i="1"/>
  <c r="AS689" i="1"/>
  <c r="AR689" i="1"/>
  <c r="AQ689" i="1"/>
  <c r="AP689" i="1"/>
  <c r="AO689" i="1"/>
  <c r="AL689" i="1"/>
  <c r="AK689" i="1"/>
  <c r="AJ689" i="1"/>
  <c r="AI689" i="1"/>
  <c r="AH689" i="1"/>
  <c r="AG689" i="1"/>
  <c r="AF689" i="1"/>
  <c r="AE689" i="1"/>
  <c r="AB689" i="1"/>
  <c r="AA689" i="1"/>
  <c r="Z689" i="1"/>
  <c r="Y689" i="1"/>
  <c r="X689" i="1"/>
  <c r="W689" i="1"/>
  <c r="V689" i="1"/>
  <c r="U689" i="1"/>
  <c r="R689" i="1"/>
  <c r="Q689" i="1"/>
  <c r="P689" i="1"/>
  <c r="O689" i="1"/>
  <c r="N689" i="1"/>
  <c r="M689" i="1"/>
  <c r="L689" i="1"/>
  <c r="K689" i="1"/>
  <c r="H689" i="1"/>
  <c r="G689" i="1"/>
  <c r="F689" i="1"/>
  <c r="E689" i="1"/>
  <c r="D689" i="1"/>
  <c r="AV688" i="1"/>
  <c r="AU688" i="1"/>
  <c r="AT688" i="1"/>
  <c r="AS688" i="1"/>
  <c r="AR688" i="1"/>
  <c r="AQ688" i="1"/>
  <c r="AP688" i="1"/>
  <c r="AO688" i="1"/>
  <c r="AL688" i="1"/>
  <c r="AK688" i="1"/>
  <c r="AJ688" i="1"/>
  <c r="AI688" i="1"/>
  <c r="AH688" i="1"/>
  <c r="AG688" i="1"/>
  <c r="AF688" i="1"/>
  <c r="AE688" i="1"/>
  <c r="AB688" i="1"/>
  <c r="AA688" i="1"/>
  <c r="Z688" i="1"/>
  <c r="Y688" i="1"/>
  <c r="X688" i="1"/>
  <c r="W688" i="1"/>
  <c r="V688" i="1"/>
  <c r="U688" i="1"/>
  <c r="R688" i="1"/>
  <c r="Q688" i="1"/>
  <c r="P688" i="1"/>
  <c r="O688" i="1"/>
  <c r="N688" i="1"/>
  <c r="M688" i="1"/>
  <c r="L688" i="1"/>
  <c r="K688" i="1"/>
  <c r="H688" i="1"/>
  <c r="G688" i="1"/>
  <c r="F688" i="1"/>
  <c r="E688" i="1"/>
  <c r="D688" i="1"/>
  <c r="AV687" i="1"/>
  <c r="AU687" i="1"/>
  <c r="AT687" i="1"/>
  <c r="AS687" i="1"/>
  <c r="AR687" i="1"/>
  <c r="AQ687" i="1"/>
  <c r="AP687" i="1"/>
  <c r="AO687" i="1"/>
  <c r="AL687" i="1"/>
  <c r="AK687" i="1"/>
  <c r="AJ687" i="1"/>
  <c r="AI687" i="1"/>
  <c r="AH687" i="1"/>
  <c r="AG687" i="1"/>
  <c r="AF687" i="1"/>
  <c r="AE687" i="1"/>
  <c r="AB687" i="1"/>
  <c r="AA687" i="1"/>
  <c r="Z687" i="1"/>
  <c r="Y687" i="1"/>
  <c r="X687" i="1"/>
  <c r="W687" i="1"/>
  <c r="V687" i="1"/>
  <c r="U687" i="1"/>
  <c r="R687" i="1"/>
  <c r="Q687" i="1"/>
  <c r="P687" i="1"/>
  <c r="O687" i="1"/>
  <c r="N687" i="1"/>
  <c r="M687" i="1"/>
  <c r="L687" i="1"/>
  <c r="K687" i="1"/>
  <c r="H687" i="1"/>
  <c r="G687" i="1"/>
  <c r="F687" i="1"/>
  <c r="E687" i="1"/>
  <c r="D687" i="1"/>
  <c r="AV686" i="1"/>
  <c r="AU686" i="1"/>
  <c r="AT686" i="1"/>
  <c r="AS686" i="1"/>
  <c r="AR686" i="1"/>
  <c r="AQ686" i="1"/>
  <c r="AP686" i="1"/>
  <c r="AO686" i="1"/>
  <c r="AL686" i="1"/>
  <c r="AK686" i="1"/>
  <c r="AJ686" i="1"/>
  <c r="AI686" i="1"/>
  <c r="AH686" i="1"/>
  <c r="AG686" i="1"/>
  <c r="AF686" i="1"/>
  <c r="AE686" i="1"/>
  <c r="AB686" i="1"/>
  <c r="AA686" i="1"/>
  <c r="Z686" i="1"/>
  <c r="Y686" i="1"/>
  <c r="X686" i="1"/>
  <c r="W686" i="1"/>
  <c r="V686" i="1"/>
  <c r="U686" i="1"/>
  <c r="R686" i="1"/>
  <c r="Q686" i="1"/>
  <c r="P686" i="1"/>
  <c r="O686" i="1"/>
  <c r="N686" i="1"/>
  <c r="M686" i="1"/>
  <c r="L686" i="1"/>
  <c r="K686" i="1"/>
  <c r="H686" i="1"/>
  <c r="G686" i="1"/>
  <c r="F686" i="1"/>
  <c r="E686" i="1"/>
  <c r="D686" i="1"/>
  <c r="AV685" i="1"/>
  <c r="AU685" i="1"/>
  <c r="AT685" i="1"/>
  <c r="AS685" i="1"/>
  <c r="AR685" i="1"/>
  <c r="AQ685" i="1"/>
  <c r="AP685" i="1"/>
  <c r="AO685" i="1"/>
  <c r="AL685" i="1"/>
  <c r="AK685" i="1"/>
  <c r="AJ685" i="1"/>
  <c r="AI685" i="1"/>
  <c r="AH685" i="1"/>
  <c r="AG685" i="1"/>
  <c r="AF685" i="1"/>
  <c r="AE685" i="1"/>
  <c r="AB685" i="1"/>
  <c r="AA685" i="1"/>
  <c r="Z685" i="1"/>
  <c r="Y685" i="1"/>
  <c r="X685" i="1"/>
  <c r="W685" i="1"/>
  <c r="V685" i="1"/>
  <c r="U685" i="1"/>
  <c r="R685" i="1"/>
  <c r="Q685" i="1"/>
  <c r="P685" i="1"/>
  <c r="O685" i="1"/>
  <c r="N685" i="1"/>
  <c r="M685" i="1"/>
  <c r="L685" i="1"/>
  <c r="K685" i="1"/>
  <c r="H685" i="1"/>
  <c r="G685" i="1"/>
  <c r="F685" i="1"/>
  <c r="E685" i="1"/>
  <c r="D685" i="1"/>
  <c r="AV684" i="1"/>
  <c r="AU684" i="1"/>
  <c r="AT684" i="1"/>
  <c r="AS684" i="1"/>
  <c r="AR684" i="1"/>
  <c r="AQ684" i="1"/>
  <c r="AP684" i="1"/>
  <c r="AO684" i="1"/>
  <c r="AL684" i="1"/>
  <c r="AK684" i="1"/>
  <c r="AJ684" i="1"/>
  <c r="AI684" i="1"/>
  <c r="AH684" i="1"/>
  <c r="AG684" i="1"/>
  <c r="AF684" i="1"/>
  <c r="AE684" i="1"/>
  <c r="AB684" i="1"/>
  <c r="AA684" i="1"/>
  <c r="Z684" i="1"/>
  <c r="Y684" i="1"/>
  <c r="X684" i="1"/>
  <c r="W684" i="1"/>
  <c r="V684" i="1"/>
  <c r="U684" i="1"/>
  <c r="R684" i="1"/>
  <c r="Q684" i="1"/>
  <c r="P684" i="1"/>
  <c r="O684" i="1"/>
  <c r="N684" i="1"/>
  <c r="M684" i="1"/>
  <c r="L684" i="1"/>
  <c r="K684" i="1"/>
  <c r="H684" i="1"/>
  <c r="G684" i="1"/>
  <c r="F684" i="1"/>
  <c r="E684" i="1"/>
  <c r="D684" i="1"/>
  <c r="AV683" i="1"/>
  <c r="AU683" i="1"/>
  <c r="AT683" i="1"/>
  <c r="AS683" i="1"/>
  <c r="AR683" i="1"/>
  <c r="AQ683" i="1"/>
  <c r="AP683" i="1"/>
  <c r="AO683" i="1"/>
  <c r="AL683" i="1"/>
  <c r="AK683" i="1"/>
  <c r="AJ683" i="1"/>
  <c r="AI683" i="1"/>
  <c r="AH683" i="1"/>
  <c r="AG683" i="1"/>
  <c r="AF683" i="1"/>
  <c r="AE683" i="1"/>
  <c r="AB683" i="1"/>
  <c r="AA683" i="1"/>
  <c r="Z683" i="1"/>
  <c r="Y683" i="1"/>
  <c r="X683" i="1"/>
  <c r="W683" i="1"/>
  <c r="V683" i="1"/>
  <c r="U683" i="1"/>
  <c r="R683" i="1"/>
  <c r="Q683" i="1"/>
  <c r="P683" i="1"/>
  <c r="O683" i="1"/>
  <c r="N683" i="1"/>
  <c r="M683" i="1"/>
  <c r="L683" i="1"/>
  <c r="K683" i="1"/>
  <c r="H683" i="1"/>
  <c r="G683" i="1"/>
  <c r="F683" i="1"/>
  <c r="E683" i="1"/>
  <c r="D683" i="1"/>
  <c r="AV682" i="1"/>
  <c r="AU682" i="1"/>
  <c r="AT682" i="1"/>
  <c r="AS682" i="1"/>
  <c r="AR682" i="1"/>
  <c r="AQ682" i="1"/>
  <c r="AP682" i="1"/>
  <c r="AO682" i="1"/>
  <c r="AL682" i="1"/>
  <c r="AK682" i="1"/>
  <c r="AJ682" i="1"/>
  <c r="AI682" i="1"/>
  <c r="AH682" i="1"/>
  <c r="AG682" i="1"/>
  <c r="AF682" i="1"/>
  <c r="AE682" i="1"/>
  <c r="AB682" i="1"/>
  <c r="AA682" i="1"/>
  <c r="Z682" i="1"/>
  <c r="Y682" i="1"/>
  <c r="X682" i="1"/>
  <c r="W682" i="1"/>
  <c r="V682" i="1"/>
  <c r="U682" i="1"/>
  <c r="R682" i="1"/>
  <c r="Q682" i="1"/>
  <c r="P682" i="1"/>
  <c r="O682" i="1"/>
  <c r="N682" i="1"/>
  <c r="M682" i="1"/>
  <c r="L682" i="1"/>
  <c r="K682" i="1"/>
  <c r="H682" i="1"/>
  <c r="G682" i="1"/>
  <c r="F682" i="1"/>
  <c r="E682" i="1"/>
  <c r="D682" i="1"/>
  <c r="AV681" i="1"/>
  <c r="AU681" i="1"/>
  <c r="AT681" i="1"/>
  <c r="AS681" i="1"/>
  <c r="AR681" i="1"/>
  <c r="AQ681" i="1"/>
  <c r="AP681" i="1"/>
  <c r="AO681" i="1"/>
  <c r="AL681" i="1"/>
  <c r="AK681" i="1"/>
  <c r="AJ681" i="1"/>
  <c r="AI681" i="1"/>
  <c r="AH681" i="1"/>
  <c r="AG681" i="1"/>
  <c r="AF681" i="1"/>
  <c r="AE681" i="1"/>
  <c r="AB681" i="1"/>
  <c r="AA681" i="1"/>
  <c r="Z681" i="1"/>
  <c r="Y681" i="1"/>
  <c r="X681" i="1"/>
  <c r="W681" i="1"/>
  <c r="V681" i="1"/>
  <c r="U681" i="1"/>
  <c r="R681" i="1"/>
  <c r="Q681" i="1"/>
  <c r="P681" i="1"/>
  <c r="O681" i="1"/>
  <c r="N681" i="1"/>
  <c r="M681" i="1"/>
  <c r="L681" i="1"/>
  <c r="K681" i="1"/>
  <c r="H681" i="1"/>
  <c r="G681" i="1"/>
  <c r="F681" i="1"/>
  <c r="E681" i="1"/>
  <c r="D681" i="1"/>
  <c r="AV680" i="1"/>
  <c r="AU680" i="1"/>
  <c r="AT680" i="1"/>
  <c r="AS680" i="1"/>
  <c r="AR680" i="1"/>
  <c r="AQ680" i="1"/>
  <c r="AP680" i="1"/>
  <c r="AO680" i="1"/>
  <c r="AL680" i="1"/>
  <c r="AK680" i="1"/>
  <c r="AJ680" i="1"/>
  <c r="AI680" i="1"/>
  <c r="AH680" i="1"/>
  <c r="AG680" i="1"/>
  <c r="AF680" i="1"/>
  <c r="AE680" i="1"/>
  <c r="AB680" i="1"/>
  <c r="AA680" i="1"/>
  <c r="Z680" i="1"/>
  <c r="Y680" i="1"/>
  <c r="X680" i="1"/>
  <c r="W680" i="1"/>
  <c r="V680" i="1"/>
  <c r="U680" i="1"/>
  <c r="R680" i="1"/>
  <c r="Q680" i="1"/>
  <c r="P680" i="1"/>
  <c r="O680" i="1"/>
  <c r="N680" i="1"/>
  <c r="M680" i="1"/>
  <c r="L680" i="1"/>
  <c r="K680" i="1"/>
  <c r="H680" i="1"/>
  <c r="G680" i="1"/>
  <c r="F680" i="1"/>
  <c r="E680" i="1"/>
  <c r="D680" i="1"/>
  <c r="AV679" i="1"/>
  <c r="AU679" i="1"/>
  <c r="AT679" i="1"/>
  <c r="AS679" i="1"/>
  <c r="AR679" i="1"/>
  <c r="AQ679" i="1"/>
  <c r="AP679" i="1"/>
  <c r="AO679" i="1"/>
  <c r="AL679" i="1"/>
  <c r="AK679" i="1"/>
  <c r="AJ679" i="1"/>
  <c r="AI679" i="1"/>
  <c r="AH679" i="1"/>
  <c r="AG679" i="1"/>
  <c r="AF679" i="1"/>
  <c r="AE679" i="1"/>
  <c r="AB679" i="1"/>
  <c r="AA679" i="1"/>
  <c r="Z679" i="1"/>
  <c r="Y679" i="1"/>
  <c r="X679" i="1"/>
  <c r="W679" i="1"/>
  <c r="V679" i="1"/>
  <c r="U679" i="1"/>
  <c r="R679" i="1"/>
  <c r="Q679" i="1"/>
  <c r="P679" i="1"/>
  <c r="O679" i="1"/>
  <c r="N679" i="1"/>
  <c r="M679" i="1"/>
  <c r="L679" i="1"/>
  <c r="K679" i="1"/>
  <c r="H679" i="1"/>
  <c r="G679" i="1"/>
  <c r="F679" i="1"/>
  <c r="E679" i="1"/>
  <c r="D679" i="1"/>
  <c r="AV678" i="1"/>
  <c r="AU678" i="1"/>
  <c r="AT678" i="1"/>
  <c r="AS678" i="1"/>
  <c r="AR678" i="1"/>
  <c r="AQ678" i="1"/>
  <c r="AP678" i="1"/>
  <c r="AO678" i="1"/>
  <c r="AL678" i="1"/>
  <c r="AK678" i="1"/>
  <c r="AJ678" i="1"/>
  <c r="AI678" i="1"/>
  <c r="AH678" i="1"/>
  <c r="AG678" i="1"/>
  <c r="AF678" i="1"/>
  <c r="AE678" i="1"/>
  <c r="AB678" i="1"/>
  <c r="AA678" i="1"/>
  <c r="Z678" i="1"/>
  <c r="Y678" i="1"/>
  <c r="X678" i="1"/>
  <c r="W678" i="1"/>
  <c r="V678" i="1"/>
  <c r="U678" i="1"/>
  <c r="R678" i="1"/>
  <c r="Q678" i="1"/>
  <c r="P678" i="1"/>
  <c r="O678" i="1"/>
  <c r="N678" i="1"/>
  <c r="M678" i="1"/>
  <c r="L678" i="1"/>
  <c r="K678" i="1"/>
  <c r="H678" i="1"/>
  <c r="G678" i="1"/>
  <c r="F678" i="1"/>
  <c r="E678" i="1"/>
  <c r="D678" i="1"/>
  <c r="AV677" i="1"/>
  <c r="AU677" i="1"/>
  <c r="AT677" i="1"/>
  <c r="AS677" i="1"/>
  <c r="AR677" i="1"/>
  <c r="AQ677" i="1"/>
  <c r="AP677" i="1"/>
  <c r="AO677" i="1"/>
  <c r="AL677" i="1"/>
  <c r="AK677" i="1"/>
  <c r="AJ677" i="1"/>
  <c r="AI677" i="1"/>
  <c r="AH677" i="1"/>
  <c r="AG677" i="1"/>
  <c r="AF677" i="1"/>
  <c r="AE677" i="1"/>
  <c r="AB677" i="1"/>
  <c r="AA677" i="1"/>
  <c r="Z677" i="1"/>
  <c r="Y677" i="1"/>
  <c r="X677" i="1"/>
  <c r="W677" i="1"/>
  <c r="V677" i="1"/>
  <c r="U677" i="1"/>
  <c r="R677" i="1"/>
  <c r="Q677" i="1"/>
  <c r="P677" i="1"/>
  <c r="O677" i="1"/>
  <c r="N677" i="1"/>
  <c r="M677" i="1"/>
  <c r="L677" i="1"/>
  <c r="K677" i="1"/>
  <c r="H677" i="1"/>
  <c r="G677" i="1"/>
  <c r="F677" i="1"/>
  <c r="E677" i="1"/>
  <c r="D677" i="1"/>
  <c r="AV676" i="1"/>
  <c r="AU676" i="1"/>
  <c r="AT676" i="1"/>
  <c r="AS676" i="1"/>
  <c r="AR676" i="1"/>
  <c r="AQ676" i="1"/>
  <c r="AP676" i="1"/>
  <c r="AO676" i="1"/>
  <c r="AL676" i="1"/>
  <c r="AK676" i="1"/>
  <c r="AJ676" i="1"/>
  <c r="AI676" i="1"/>
  <c r="AH676" i="1"/>
  <c r="AG676" i="1"/>
  <c r="AF676" i="1"/>
  <c r="AE676" i="1"/>
  <c r="AB676" i="1"/>
  <c r="AA676" i="1"/>
  <c r="Z676" i="1"/>
  <c r="Y676" i="1"/>
  <c r="X676" i="1"/>
  <c r="W676" i="1"/>
  <c r="V676" i="1"/>
  <c r="U676" i="1"/>
  <c r="R676" i="1"/>
  <c r="Q676" i="1"/>
  <c r="P676" i="1"/>
  <c r="O676" i="1"/>
  <c r="N676" i="1"/>
  <c r="M676" i="1"/>
  <c r="L676" i="1"/>
  <c r="K676" i="1"/>
  <c r="H676" i="1"/>
  <c r="G676" i="1"/>
  <c r="F676" i="1"/>
  <c r="E676" i="1"/>
  <c r="D676" i="1"/>
  <c r="AV675" i="1"/>
  <c r="AU675" i="1"/>
  <c r="AT675" i="1"/>
  <c r="AS675" i="1"/>
  <c r="AR675" i="1"/>
  <c r="AQ675" i="1"/>
  <c r="AP675" i="1"/>
  <c r="AO675" i="1"/>
  <c r="AL675" i="1"/>
  <c r="AK675" i="1"/>
  <c r="AJ675" i="1"/>
  <c r="AI675" i="1"/>
  <c r="AH675" i="1"/>
  <c r="AG675" i="1"/>
  <c r="AF675" i="1"/>
  <c r="AE675" i="1"/>
  <c r="AB675" i="1"/>
  <c r="AA675" i="1"/>
  <c r="Z675" i="1"/>
  <c r="Y675" i="1"/>
  <c r="X675" i="1"/>
  <c r="W675" i="1"/>
  <c r="V675" i="1"/>
  <c r="U675" i="1"/>
  <c r="R675" i="1"/>
  <c r="Q675" i="1"/>
  <c r="P675" i="1"/>
  <c r="O675" i="1"/>
  <c r="N675" i="1"/>
  <c r="M675" i="1"/>
  <c r="L675" i="1"/>
  <c r="K675" i="1"/>
  <c r="H675" i="1"/>
  <c r="G675" i="1"/>
  <c r="F675" i="1"/>
  <c r="E675" i="1"/>
  <c r="D675" i="1"/>
  <c r="AV674" i="1"/>
  <c r="AU674" i="1"/>
  <c r="AT674" i="1"/>
  <c r="AS674" i="1"/>
  <c r="AR674" i="1"/>
  <c r="AQ674" i="1"/>
  <c r="AP674" i="1"/>
  <c r="AO674" i="1"/>
  <c r="AL674" i="1"/>
  <c r="AK674" i="1"/>
  <c r="AJ674" i="1"/>
  <c r="AI674" i="1"/>
  <c r="AH674" i="1"/>
  <c r="AG674" i="1"/>
  <c r="AF674" i="1"/>
  <c r="AE674" i="1"/>
  <c r="AB674" i="1"/>
  <c r="AA674" i="1"/>
  <c r="Z674" i="1"/>
  <c r="Y674" i="1"/>
  <c r="X674" i="1"/>
  <c r="W674" i="1"/>
  <c r="V674" i="1"/>
  <c r="U674" i="1"/>
  <c r="R674" i="1"/>
  <c r="Q674" i="1"/>
  <c r="P674" i="1"/>
  <c r="O674" i="1"/>
  <c r="N674" i="1"/>
  <c r="M674" i="1"/>
  <c r="L674" i="1"/>
  <c r="K674" i="1"/>
  <c r="H674" i="1"/>
  <c r="G674" i="1"/>
  <c r="F674" i="1"/>
  <c r="E674" i="1"/>
  <c r="D674" i="1"/>
  <c r="AV673" i="1"/>
  <c r="AU673" i="1"/>
  <c r="AT673" i="1"/>
  <c r="AS673" i="1"/>
  <c r="AR673" i="1"/>
  <c r="AQ673" i="1"/>
  <c r="AP673" i="1"/>
  <c r="AO673" i="1"/>
  <c r="AL673" i="1"/>
  <c r="AK673" i="1"/>
  <c r="AJ673" i="1"/>
  <c r="AI673" i="1"/>
  <c r="AH673" i="1"/>
  <c r="AG673" i="1"/>
  <c r="AF673" i="1"/>
  <c r="AE673" i="1"/>
  <c r="AB673" i="1"/>
  <c r="AA673" i="1"/>
  <c r="Z673" i="1"/>
  <c r="Y673" i="1"/>
  <c r="X673" i="1"/>
  <c r="W673" i="1"/>
  <c r="V673" i="1"/>
  <c r="U673" i="1"/>
  <c r="R673" i="1"/>
  <c r="Q673" i="1"/>
  <c r="P673" i="1"/>
  <c r="O673" i="1"/>
  <c r="N673" i="1"/>
  <c r="M673" i="1"/>
  <c r="L673" i="1"/>
  <c r="K673" i="1"/>
  <c r="H673" i="1"/>
  <c r="G673" i="1"/>
  <c r="F673" i="1"/>
  <c r="E673" i="1"/>
  <c r="D673" i="1"/>
  <c r="AV672" i="1"/>
  <c r="AU672" i="1"/>
  <c r="AT672" i="1"/>
  <c r="AS672" i="1"/>
  <c r="AR672" i="1"/>
  <c r="AQ672" i="1"/>
  <c r="AP672" i="1"/>
  <c r="AO672" i="1"/>
  <c r="AL672" i="1"/>
  <c r="AK672" i="1"/>
  <c r="AJ672" i="1"/>
  <c r="AI672" i="1"/>
  <c r="AH672" i="1"/>
  <c r="AG672" i="1"/>
  <c r="AF672" i="1"/>
  <c r="AE672" i="1"/>
  <c r="AB672" i="1"/>
  <c r="AA672" i="1"/>
  <c r="Z672" i="1"/>
  <c r="Y672" i="1"/>
  <c r="X672" i="1"/>
  <c r="W672" i="1"/>
  <c r="V672" i="1"/>
  <c r="U672" i="1"/>
  <c r="R672" i="1"/>
  <c r="Q672" i="1"/>
  <c r="P672" i="1"/>
  <c r="O672" i="1"/>
  <c r="N672" i="1"/>
  <c r="M672" i="1"/>
  <c r="L672" i="1"/>
  <c r="K672" i="1"/>
  <c r="H672" i="1"/>
  <c r="G672" i="1"/>
  <c r="F672" i="1"/>
  <c r="E672" i="1"/>
  <c r="D672" i="1"/>
  <c r="AV671" i="1"/>
  <c r="AU671" i="1"/>
  <c r="AT671" i="1"/>
  <c r="AS671" i="1"/>
  <c r="AR671" i="1"/>
  <c r="AQ671" i="1"/>
  <c r="AP671" i="1"/>
  <c r="AO671" i="1"/>
  <c r="AL671" i="1"/>
  <c r="AK671" i="1"/>
  <c r="AJ671" i="1"/>
  <c r="AI671" i="1"/>
  <c r="AH671" i="1"/>
  <c r="AG671" i="1"/>
  <c r="AF671" i="1"/>
  <c r="AE671" i="1"/>
  <c r="AB671" i="1"/>
  <c r="AA671" i="1"/>
  <c r="Z671" i="1"/>
  <c r="Y671" i="1"/>
  <c r="X671" i="1"/>
  <c r="W671" i="1"/>
  <c r="V671" i="1"/>
  <c r="U671" i="1"/>
  <c r="R671" i="1"/>
  <c r="Q671" i="1"/>
  <c r="P671" i="1"/>
  <c r="O671" i="1"/>
  <c r="N671" i="1"/>
  <c r="M671" i="1"/>
  <c r="L671" i="1"/>
  <c r="K671" i="1"/>
  <c r="H671" i="1"/>
  <c r="G671" i="1"/>
  <c r="F671" i="1"/>
  <c r="E671" i="1"/>
  <c r="D671" i="1"/>
  <c r="AV670" i="1"/>
  <c r="AU670" i="1"/>
  <c r="AT670" i="1"/>
  <c r="AS670" i="1"/>
  <c r="AR670" i="1"/>
  <c r="AQ670" i="1"/>
  <c r="AP670" i="1"/>
  <c r="AO670" i="1"/>
  <c r="AL670" i="1"/>
  <c r="AK670" i="1"/>
  <c r="AJ670" i="1"/>
  <c r="AI670" i="1"/>
  <c r="AH670" i="1"/>
  <c r="AG670" i="1"/>
  <c r="AF670" i="1"/>
  <c r="AE670" i="1"/>
  <c r="AB670" i="1"/>
  <c r="AA670" i="1"/>
  <c r="Z670" i="1"/>
  <c r="Y670" i="1"/>
  <c r="X670" i="1"/>
  <c r="W670" i="1"/>
  <c r="V670" i="1"/>
  <c r="U670" i="1"/>
  <c r="R670" i="1"/>
  <c r="Q670" i="1"/>
  <c r="P670" i="1"/>
  <c r="O670" i="1"/>
  <c r="N670" i="1"/>
  <c r="M670" i="1"/>
  <c r="L670" i="1"/>
  <c r="K670" i="1"/>
  <c r="H670" i="1"/>
  <c r="G670" i="1"/>
  <c r="F670" i="1"/>
  <c r="E670" i="1"/>
  <c r="D670" i="1"/>
  <c r="AV669" i="1"/>
  <c r="AU669" i="1"/>
  <c r="AT669" i="1"/>
  <c r="AS669" i="1"/>
  <c r="AR669" i="1"/>
  <c r="AQ669" i="1"/>
  <c r="AP669" i="1"/>
  <c r="AO669" i="1"/>
  <c r="AL669" i="1"/>
  <c r="AK669" i="1"/>
  <c r="AJ669" i="1"/>
  <c r="AI669" i="1"/>
  <c r="AH669" i="1"/>
  <c r="AG669" i="1"/>
  <c r="AF669" i="1"/>
  <c r="AE669" i="1"/>
  <c r="AB669" i="1"/>
  <c r="AA669" i="1"/>
  <c r="Z669" i="1"/>
  <c r="Y669" i="1"/>
  <c r="X669" i="1"/>
  <c r="W669" i="1"/>
  <c r="V669" i="1"/>
  <c r="U669" i="1"/>
  <c r="R669" i="1"/>
  <c r="Q669" i="1"/>
  <c r="P669" i="1"/>
  <c r="O669" i="1"/>
  <c r="N669" i="1"/>
  <c r="M669" i="1"/>
  <c r="L669" i="1"/>
  <c r="K669" i="1"/>
  <c r="H669" i="1"/>
  <c r="G669" i="1"/>
  <c r="F669" i="1"/>
  <c r="E669" i="1"/>
  <c r="D669" i="1"/>
  <c r="AV668" i="1"/>
  <c r="AU668" i="1"/>
  <c r="AT668" i="1"/>
  <c r="AS668" i="1"/>
  <c r="AR668" i="1"/>
  <c r="AQ668" i="1"/>
  <c r="AP668" i="1"/>
  <c r="AO668" i="1"/>
  <c r="AL668" i="1"/>
  <c r="AK668" i="1"/>
  <c r="AJ668" i="1"/>
  <c r="AI668" i="1"/>
  <c r="AH668" i="1"/>
  <c r="AG668" i="1"/>
  <c r="AF668" i="1"/>
  <c r="AE668" i="1"/>
  <c r="AB668" i="1"/>
  <c r="AA668" i="1"/>
  <c r="Z668" i="1"/>
  <c r="Y668" i="1"/>
  <c r="X668" i="1"/>
  <c r="W668" i="1"/>
  <c r="V668" i="1"/>
  <c r="U668" i="1"/>
  <c r="R668" i="1"/>
  <c r="Q668" i="1"/>
  <c r="P668" i="1"/>
  <c r="O668" i="1"/>
  <c r="N668" i="1"/>
  <c r="M668" i="1"/>
  <c r="L668" i="1"/>
  <c r="K668" i="1"/>
  <c r="H668" i="1"/>
  <c r="G668" i="1"/>
  <c r="F668" i="1"/>
  <c r="E668" i="1"/>
  <c r="D668" i="1"/>
  <c r="AV667" i="1"/>
  <c r="AU667" i="1"/>
  <c r="AT667" i="1"/>
  <c r="AS667" i="1"/>
  <c r="AR667" i="1"/>
  <c r="AQ667" i="1"/>
  <c r="AP667" i="1"/>
  <c r="AO667" i="1"/>
  <c r="AL667" i="1"/>
  <c r="AK667" i="1"/>
  <c r="AJ667" i="1"/>
  <c r="AI667" i="1"/>
  <c r="AH667" i="1"/>
  <c r="AG667" i="1"/>
  <c r="AF667" i="1"/>
  <c r="AE667" i="1"/>
  <c r="AB667" i="1"/>
  <c r="AA667" i="1"/>
  <c r="Z667" i="1"/>
  <c r="Y667" i="1"/>
  <c r="X667" i="1"/>
  <c r="W667" i="1"/>
  <c r="V667" i="1"/>
  <c r="U667" i="1"/>
  <c r="R667" i="1"/>
  <c r="Q667" i="1"/>
  <c r="P667" i="1"/>
  <c r="O667" i="1"/>
  <c r="N667" i="1"/>
  <c r="M667" i="1"/>
  <c r="L667" i="1"/>
  <c r="K667" i="1"/>
  <c r="H667" i="1"/>
  <c r="G667" i="1"/>
  <c r="F667" i="1"/>
  <c r="E667" i="1"/>
  <c r="D667" i="1"/>
  <c r="AV666" i="1"/>
  <c r="AU666" i="1"/>
  <c r="AT666" i="1"/>
  <c r="AS666" i="1"/>
  <c r="AR666" i="1"/>
  <c r="AQ666" i="1"/>
  <c r="AP666" i="1"/>
  <c r="AO666" i="1"/>
  <c r="AL666" i="1"/>
  <c r="AK666" i="1"/>
  <c r="AJ666" i="1"/>
  <c r="AI666" i="1"/>
  <c r="AH666" i="1"/>
  <c r="AG666" i="1"/>
  <c r="AF666" i="1"/>
  <c r="AE666" i="1"/>
  <c r="AB666" i="1"/>
  <c r="AA666" i="1"/>
  <c r="Z666" i="1"/>
  <c r="Y666" i="1"/>
  <c r="X666" i="1"/>
  <c r="W666" i="1"/>
  <c r="V666" i="1"/>
  <c r="U666" i="1"/>
  <c r="R666" i="1"/>
  <c r="Q666" i="1"/>
  <c r="P666" i="1"/>
  <c r="O666" i="1"/>
  <c r="N666" i="1"/>
  <c r="M666" i="1"/>
  <c r="L666" i="1"/>
  <c r="K666" i="1"/>
  <c r="H666" i="1"/>
  <c r="G666" i="1"/>
  <c r="F666" i="1"/>
  <c r="E666" i="1"/>
  <c r="D666" i="1"/>
  <c r="AV665" i="1"/>
  <c r="AU665" i="1"/>
  <c r="AT665" i="1"/>
  <c r="AS665" i="1"/>
  <c r="AR665" i="1"/>
  <c r="AQ665" i="1"/>
  <c r="AP665" i="1"/>
  <c r="AO665" i="1"/>
  <c r="AL665" i="1"/>
  <c r="AK665" i="1"/>
  <c r="AJ665" i="1"/>
  <c r="AI665" i="1"/>
  <c r="AH665" i="1"/>
  <c r="AG665" i="1"/>
  <c r="AF665" i="1"/>
  <c r="AE665" i="1"/>
  <c r="AB665" i="1"/>
  <c r="AA665" i="1"/>
  <c r="Z665" i="1"/>
  <c r="Y665" i="1"/>
  <c r="X665" i="1"/>
  <c r="W665" i="1"/>
  <c r="V665" i="1"/>
  <c r="U665" i="1"/>
  <c r="R665" i="1"/>
  <c r="Q665" i="1"/>
  <c r="P665" i="1"/>
  <c r="O665" i="1"/>
  <c r="N665" i="1"/>
  <c r="M665" i="1"/>
  <c r="L665" i="1"/>
  <c r="K665" i="1"/>
  <c r="H665" i="1"/>
  <c r="G665" i="1"/>
  <c r="F665" i="1"/>
  <c r="E665" i="1"/>
  <c r="D665" i="1"/>
  <c r="AV664" i="1"/>
  <c r="AU664" i="1"/>
  <c r="AT664" i="1"/>
  <c r="AS664" i="1"/>
  <c r="AR664" i="1"/>
  <c r="AQ664" i="1"/>
  <c r="AP664" i="1"/>
  <c r="AO664" i="1"/>
  <c r="AL664" i="1"/>
  <c r="AK664" i="1"/>
  <c r="AJ664" i="1"/>
  <c r="AI664" i="1"/>
  <c r="AH664" i="1"/>
  <c r="AG664" i="1"/>
  <c r="AF664" i="1"/>
  <c r="AE664" i="1"/>
  <c r="AB664" i="1"/>
  <c r="AA664" i="1"/>
  <c r="Z664" i="1"/>
  <c r="Y664" i="1"/>
  <c r="X664" i="1"/>
  <c r="W664" i="1"/>
  <c r="V664" i="1"/>
  <c r="U664" i="1"/>
  <c r="R664" i="1"/>
  <c r="Q664" i="1"/>
  <c r="P664" i="1"/>
  <c r="O664" i="1"/>
  <c r="N664" i="1"/>
  <c r="M664" i="1"/>
  <c r="L664" i="1"/>
  <c r="K664" i="1"/>
  <c r="H664" i="1"/>
  <c r="G664" i="1"/>
  <c r="F664" i="1"/>
  <c r="E664" i="1"/>
  <c r="D664" i="1"/>
  <c r="AV663" i="1"/>
  <c r="AU663" i="1"/>
  <c r="AT663" i="1"/>
  <c r="AS663" i="1"/>
  <c r="AR663" i="1"/>
  <c r="AQ663" i="1"/>
  <c r="AP663" i="1"/>
  <c r="AO663" i="1"/>
  <c r="AL663" i="1"/>
  <c r="AK663" i="1"/>
  <c r="AJ663" i="1"/>
  <c r="AI663" i="1"/>
  <c r="AH663" i="1"/>
  <c r="AG663" i="1"/>
  <c r="AF663" i="1"/>
  <c r="AE663" i="1"/>
  <c r="AB663" i="1"/>
  <c r="AA663" i="1"/>
  <c r="Z663" i="1"/>
  <c r="Y663" i="1"/>
  <c r="X663" i="1"/>
  <c r="W663" i="1"/>
  <c r="V663" i="1"/>
  <c r="U663" i="1"/>
  <c r="R663" i="1"/>
  <c r="Q663" i="1"/>
  <c r="P663" i="1"/>
  <c r="O663" i="1"/>
  <c r="N663" i="1"/>
  <c r="M663" i="1"/>
  <c r="L663" i="1"/>
  <c r="K663" i="1"/>
  <c r="H663" i="1"/>
  <c r="G663" i="1"/>
  <c r="F663" i="1"/>
  <c r="E663" i="1"/>
  <c r="D663" i="1"/>
  <c r="AV662" i="1"/>
  <c r="AU662" i="1"/>
  <c r="AT662" i="1"/>
  <c r="AS662" i="1"/>
  <c r="AR662" i="1"/>
  <c r="AQ662" i="1"/>
  <c r="AP662" i="1"/>
  <c r="AO662" i="1"/>
  <c r="AL662" i="1"/>
  <c r="AK662" i="1"/>
  <c r="AJ662" i="1"/>
  <c r="AI662" i="1"/>
  <c r="AH662" i="1"/>
  <c r="AG662" i="1"/>
  <c r="AF662" i="1"/>
  <c r="AE662" i="1"/>
  <c r="AB662" i="1"/>
  <c r="AA662" i="1"/>
  <c r="Z662" i="1"/>
  <c r="Y662" i="1"/>
  <c r="X662" i="1"/>
  <c r="W662" i="1"/>
  <c r="V662" i="1"/>
  <c r="U662" i="1"/>
  <c r="R662" i="1"/>
  <c r="Q662" i="1"/>
  <c r="P662" i="1"/>
  <c r="O662" i="1"/>
  <c r="N662" i="1"/>
  <c r="M662" i="1"/>
  <c r="L662" i="1"/>
  <c r="K662" i="1"/>
  <c r="H662" i="1"/>
  <c r="G662" i="1"/>
  <c r="F662" i="1"/>
  <c r="E662" i="1"/>
  <c r="D662" i="1"/>
  <c r="AV661" i="1"/>
  <c r="AU661" i="1"/>
  <c r="AT661" i="1"/>
  <c r="AS661" i="1"/>
  <c r="AR661" i="1"/>
  <c r="AQ661" i="1"/>
  <c r="AP661" i="1"/>
  <c r="AO661" i="1"/>
  <c r="AL661" i="1"/>
  <c r="AK661" i="1"/>
  <c r="AJ661" i="1"/>
  <c r="AI661" i="1"/>
  <c r="AH661" i="1"/>
  <c r="AG661" i="1"/>
  <c r="AF661" i="1"/>
  <c r="AE661" i="1"/>
  <c r="AB661" i="1"/>
  <c r="AA661" i="1"/>
  <c r="Z661" i="1"/>
  <c r="Y661" i="1"/>
  <c r="X661" i="1"/>
  <c r="W661" i="1"/>
  <c r="V661" i="1"/>
  <c r="U661" i="1"/>
  <c r="R661" i="1"/>
  <c r="Q661" i="1"/>
  <c r="P661" i="1"/>
  <c r="O661" i="1"/>
  <c r="N661" i="1"/>
  <c r="M661" i="1"/>
  <c r="L661" i="1"/>
  <c r="K661" i="1"/>
  <c r="H661" i="1"/>
  <c r="G661" i="1"/>
  <c r="F661" i="1"/>
  <c r="E661" i="1"/>
  <c r="D661" i="1"/>
  <c r="AV660" i="1"/>
  <c r="AU660" i="1"/>
  <c r="AT660" i="1"/>
  <c r="AS660" i="1"/>
  <c r="AR660" i="1"/>
  <c r="AQ660" i="1"/>
  <c r="AP660" i="1"/>
  <c r="AO660" i="1"/>
  <c r="AL660" i="1"/>
  <c r="AK660" i="1"/>
  <c r="AJ660" i="1"/>
  <c r="AI660" i="1"/>
  <c r="AH660" i="1"/>
  <c r="AG660" i="1"/>
  <c r="AF660" i="1"/>
  <c r="AE660" i="1"/>
  <c r="AB660" i="1"/>
  <c r="AA660" i="1"/>
  <c r="Z660" i="1"/>
  <c r="Y660" i="1"/>
  <c r="X660" i="1"/>
  <c r="W660" i="1"/>
  <c r="V660" i="1"/>
  <c r="U660" i="1"/>
  <c r="R660" i="1"/>
  <c r="Q660" i="1"/>
  <c r="P660" i="1"/>
  <c r="O660" i="1"/>
  <c r="N660" i="1"/>
  <c r="M660" i="1"/>
  <c r="L660" i="1"/>
  <c r="K660" i="1"/>
  <c r="H660" i="1"/>
  <c r="G660" i="1"/>
  <c r="F660" i="1"/>
  <c r="E660" i="1"/>
  <c r="D660" i="1"/>
  <c r="AV659" i="1"/>
  <c r="AU659" i="1"/>
  <c r="AT659" i="1"/>
  <c r="AS659" i="1"/>
  <c r="AR659" i="1"/>
  <c r="AQ659" i="1"/>
  <c r="AP659" i="1"/>
  <c r="AO659" i="1"/>
  <c r="AL659" i="1"/>
  <c r="AK659" i="1"/>
  <c r="AJ659" i="1"/>
  <c r="AI659" i="1"/>
  <c r="AH659" i="1"/>
  <c r="AG659" i="1"/>
  <c r="AF659" i="1"/>
  <c r="AE659" i="1"/>
  <c r="AB659" i="1"/>
  <c r="AA659" i="1"/>
  <c r="Z659" i="1"/>
  <c r="Y659" i="1"/>
  <c r="X659" i="1"/>
  <c r="W659" i="1"/>
  <c r="V659" i="1"/>
  <c r="U659" i="1"/>
  <c r="R659" i="1"/>
  <c r="Q659" i="1"/>
  <c r="P659" i="1"/>
  <c r="O659" i="1"/>
  <c r="N659" i="1"/>
  <c r="M659" i="1"/>
  <c r="L659" i="1"/>
  <c r="K659" i="1"/>
  <c r="H659" i="1"/>
  <c r="G659" i="1"/>
  <c r="F659" i="1"/>
  <c r="E659" i="1"/>
  <c r="D659" i="1"/>
  <c r="AV658" i="1"/>
  <c r="AU658" i="1"/>
  <c r="AT658" i="1"/>
  <c r="AS658" i="1"/>
  <c r="AR658" i="1"/>
  <c r="AQ658" i="1"/>
  <c r="AP658" i="1"/>
  <c r="AO658" i="1"/>
  <c r="AL658" i="1"/>
  <c r="AK658" i="1"/>
  <c r="AJ658" i="1"/>
  <c r="AI658" i="1"/>
  <c r="AH658" i="1"/>
  <c r="AG658" i="1"/>
  <c r="AF658" i="1"/>
  <c r="AE658" i="1"/>
  <c r="AB658" i="1"/>
  <c r="AA658" i="1"/>
  <c r="Z658" i="1"/>
  <c r="Y658" i="1"/>
  <c r="X658" i="1"/>
  <c r="W658" i="1"/>
  <c r="V658" i="1"/>
  <c r="U658" i="1"/>
  <c r="R658" i="1"/>
  <c r="Q658" i="1"/>
  <c r="P658" i="1"/>
  <c r="O658" i="1"/>
  <c r="N658" i="1"/>
  <c r="M658" i="1"/>
  <c r="L658" i="1"/>
  <c r="K658" i="1"/>
  <c r="H658" i="1"/>
  <c r="G658" i="1"/>
  <c r="F658" i="1"/>
  <c r="E658" i="1"/>
  <c r="D658" i="1"/>
  <c r="AV657" i="1"/>
  <c r="AU657" i="1"/>
  <c r="AT657" i="1"/>
  <c r="AS657" i="1"/>
  <c r="AR657" i="1"/>
  <c r="AQ657" i="1"/>
  <c r="AP657" i="1"/>
  <c r="AO657" i="1"/>
  <c r="AL657" i="1"/>
  <c r="AK657" i="1"/>
  <c r="AJ657" i="1"/>
  <c r="AI657" i="1"/>
  <c r="AH657" i="1"/>
  <c r="AG657" i="1"/>
  <c r="AF657" i="1"/>
  <c r="AE657" i="1"/>
  <c r="AB657" i="1"/>
  <c r="AA657" i="1"/>
  <c r="Z657" i="1"/>
  <c r="Y657" i="1"/>
  <c r="X657" i="1"/>
  <c r="W657" i="1"/>
  <c r="V657" i="1"/>
  <c r="U657" i="1"/>
  <c r="R657" i="1"/>
  <c r="Q657" i="1"/>
  <c r="P657" i="1"/>
  <c r="O657" i="1"/>
  <c r="N657" i="1"/>
  <c r="M657" i="1"/>
  <c r="L657" i="1"/>
  <c r="K657" i="1"/>
  <c r="H657" i="1"/>
  <c r="G657" i="1"/>
  <c r="F657" i="1"/>
  <c r="E657" i="1"/>
  <c r="D657" i="1"/>
  <c r="AV656" i="1"/>
  <c r="AU656" i="1"/>
  <c r="AT656" i="1"/>
  <c r="AS656" i="1"/>
  <c r="AR656" i="1"/>
  <c r="AQ656" i="1"/>
  <c r="AP656" i="1"/>
  <c r="AO656" i="1"/>
  <c r="AL656" i="1"/>
  <c r="AK656" i="1"/>
  <c r="AJ656" i="1"/>
  <c r="AI656" i="1"/>
  <c r="AH656" i="1"/>
  <c r="AG656" i="1"/>
  <c r="AF656" i="1"/>
  <c r="AE656" i="1"/>
  <c r="AB656" i="1"/>
  <c r="AA656" i="1"/>
  <c r="Z656" i="1"/>
  <c r="Y656" i="1"/>
  <c r="X656" i="1"/>
  <c r="W656" i="1"/>
  <c r="V656" i="1"/>
  <c r="U656" i="1"/>
  <c r="R656" i="1"/>
  <c r="Q656" i="1"/>
  <c r="P656" i="1"/>
  <c r="O656" i="1"/>
  <c r="N656" i="1"/>
  <c r="M656" i="1"/>
  <c r="L656" i="1"/>
  <c r="K656" i="1"/>
  <c r="H656" i="1"/>
  <c r="G656" i="1"/>
  <c r="F656" i="1"/>
  <c r="E656" i="1"/>
  <c r="D656" i="1"/>
  <c r="AV655" i="1"/>
  <c r="AU655" i="1"/>
  <c r="AT655" i="1"/>
  <c r="AS655" i="1"/>
  <c r="AR655" i="1"/>
  <c r="AQ655" i="1"/>
  <c r="AP655" i="1"/>
  <c r="AO655" i="1"/>
  <c r="AL655" i="1"/>
  <c r="AK655" i="1"/>
  <c r="AJ655" i="1"/>
  <c r="AI655" i="1"/>
  <c r="AH655" i="1"/>
  <c r="AG655" i="1"/>
  <c r="AF655" i="1"/>
  <c r="AE655" i="1"/>
  <c r="AB655" i="1"/>
  <c r="AA655" i="1"/>
  <c r="Z655" i="1"/>
  <c r="Y655" i="1"/>
  <c r="X655" i="1"/>
  <c r="W655" i="1"/>
  <c r="V655" i="1"/>
  <c r="U655" i="1"/>
  <c r="R655" i="1"/>
  <c r="Q655" i="1"/>
  <c r="P655" i="1"/>
  <c r="O655" i="1"/>
  <c r="N655" i="1"/>
  <c r="M655" i="1"/>
  <c r="L655" i="1"/>
  <c r="K655" i="1"/>
  <c r="H655" i="1"/>
  <c r="G655" i="1"/>
  <c r="F655" i="1"/>
  <c r="E655" i="1"/>
  <c r="D655" i="1"/>
  <c r="AV654" i="1"/>
  <c r="AU654" i="1"/>
  <c r="AT654" i="1"/>
  <c r="AS654" i="1"/>
  <c r="AR654" i="1"/>
  <c r="AQ654" i="1"/>
  <c r="AP654" i="1"/>
  <c r="AO654" i="1"/>
  <c r="AL654" i="1"/>
  <c r="AK654" i="1"/>
  <c r="AJ654" i="1"/>
  <c r="AI654" i="1"/>
  <c r="AH654" i="1"/>
  <c r="AG654" i="1"/>
  <c r="AF654" i="1"/>
  <c r="AE654" i="1"/>
  <c r="AB654" i="1"/>
  <c r="AA654" i="1"/>
  <c r="Z654" i="1"/>
  <c r="Y654" i="1"/>
  <c r="X654" i="1"/>
  <c r="W654" i="1"/>
  <c r="V654" i="1"/>
  <c r="U654" i="1"/>
  <c r="R654" i="1"/>
  <c r="Q654" i="1"/>
  <c r="P654" i="1"/>
  <c r="O654" i="1"/>
  <c r="N654" i="1"/>
  <c r="M654" i="1"/>
  <c r="L654" i="1"/>
  <c r="K654" i="1"/>
  <c r="H654" i="1"/>
  <c r="G654" i="1"/>
  <c r="F654" i="1"/>
  <c r="E654" i="1"/>
  <c r="D654" i="1"/>
  <c r="AV653" i="1"/>
  <c r="AU653" i="1"/>
  <c r="AT653" i="1"/>
  <c r="AS653" i="1"/>
  <c r="AR653" i="1"/>
  <c r="AQ653" i="1"/>
  <c r="AP653" i="1"/>
  <c r="AO653" i="1"/>
  <c r="AL653" i="1"/>
  <c r="AK653" i="1"/>
  <c r="AJ653" i="1"/>
  <c r="AI653" i="1"/>
  <c r="AH653" i="1"/>
  <c r="AG653" i="1"/>
  <c r="AF653" i="1"/>
  <c r="AE653" i="1"/>
  <c r="AB653" i="1"/>
  <c r="AA653" i="1"/>
  <c r="Z653" i="1"/>
  <c r="Y653" i="1"/>
  <c r="X653" i="1"/>
  <c r="W653" i="1"/>
  <c r="V653" i="1"/>
  <c r="U653" i="1"/>
  <c r="R653" i="1"/>
  <c r="Q653" i="1"/>
  <c r="P653" i="1"/>
  <c r="O653" i="1"/>
  <c r="N653" i="1"/>
  <c r="M653" i="1"/>
  <c r="L653" i="1"/>
  <c r="K653" i="1"/>
  <c r="H653" i="1"/>
  <c r="G653" i="1"/>
  <c r="F653" i="1"/>
  <c r="E653" i="1"/>
  <c r="D653" i="1"/>
  <c r="AV652" i="1"/>
  <c r="AU652" i="1"/>
  <c r="AT652" i="1"/>
  <c r="AS652" i="1"/>
  <c r="AR652" i="1"/>
  <c r="AQ652" i="1"/>
  <c r="AP652" i="1"/>
  <c r="AO652" i="1"/>
  <c r="AL652" i="1"/>
  <c r="AK652" i="1"/>
  <c r="AJ652" i="1"/>
  <c r="AI652" i="1"/>
  <c r="AH652" i="1"/>
  <c r="AG652" i="1"/>
  <c r="AF652" i="1"/>
  <c r="AE652" i="1"/>
  <c r="AB652" i="1"/>
  <c r="AA652" i="1"/>
  <c r="Z652" i="1"/>
  <c r="Y652" i="1"/>
  <c r="X652" i="1"/>
  <c r="W652" i="1"/>
  <c r="V652" i="1"/>
  <c r="U652" i="1"/>
  <c r="R652" i="1"/>
  <c r="Q652" i="1"/>
  <c r="P652" i="1"/>
  <c r="O652" i="1"/>
  <c r="N652" i="1"/>
  <c r="M652" i="1"/>
  <c r="L652" i="1"/>
  <c r="K652" i="1"/>
  <c r="H652" i="1"/>
  <c r="G652" i="1"/>
  <c r="F652" i="1"/>
  <c r="E652" i="1"/>
  <c r="D652" i="1"/>
  <c r="AV651" i="1"/>
  <c r="AU651" i="1"/>
  <c r="AT651" i="1"/>
  <c r="AS651" i="1"/>
  <c r="AR651" i="1"/>
  <c r="AQ651" i="1"/>
  <c r="AP651" i="1"/>
  <c r="AO651" i="1"/>
  <c r="AL651" i="1"/>
  <c r="AK651" i="1"/>
  <c r="AJ651" i="1"/>
  <c r="AI651" i="1"/>
  <c r="AH651" i="1"/>
  <c r="AG651" i="1"/>
  <c r="AF651" i="1"/>
  <c r="AE651" i="1"/>
  <c r="AB651" i="1"/>
  <c r="AA651" i="1"/>
  <c r="Z651" i="1"/>
  <c r="Y651" i="1"/>
  <c r="X651" i="1"/>
  <c r="W651" i="1"/>
  <c r="V651" i="1"/>
  <c r="U651" i="1"/>
  <c r="R651" i="1"/>
  <c r="Q651" i="1"/>
  <c r="P651" i="1"/>
  <c r="O651" i="1"/>
  <c r="N651" i="1"/>
  <c r="M651" i="1"/>
  <c r="L651" i="1"/>
  <c r="K651" i="1"/>
  <c r="H651" i="1"/>
  <c r="G651" i="1"/>
  <c r="F651" i="1"/>
  <c r="E651" i="1"/>
  <c r="D651" i="1"/>
  <c r="AV650" i="1"/>
  <c r="AU650" i="1"/>
  <c r="AT650" i="1"/>
  <c r="AS650" i="1"/>
  <c r="AR650" i="1"/>
  <c r="AQ650" i="1"/>
  <c r="AP650" i="1"/>
  <c r="AO650" i="1"/>
  <c r="AL650" i="1"/>
  <c r="AK650" i="1"/>
  <c r="AJ650" i="1"/>
  <c r="AI650" i="1"/>
  <c r="AH650" i="1"/>
  <c r="AG650" i="1"/>
  <c r="AF650" i="1"/>
  <c r="AE650" i="1"/>
  <c r="AB650" i="1"/>
  <c r="AA650" i="1"/>
  <c r="Z650" i="1"/>
  <c r="Y650" i="1"/>
  <c r="X650" i="1"/>
  <c r="W650" i="1"/>
  <c r="V650" i="1"/>
  <c r="U650" i="1"/>
  <c r="R650" i="1"/>
  <c r="Q650" i="1"/>
  <c r="P650" i="1"/>
  <c r="O650" i="1"/>
  <c r="N650" i="1"/>
  <c r="M650" i="1"/>
  <c r="L650" i="1"/>
  <c r="K650" i="1"/>
  <c r="H650" i="1"/>
  <c r="G650" i="1"/>
  <c r="F650" i="1"/>
  <c r="E650" i="1"/>
  <c r="D650" i="1"/>
  <c r="AV649" i="1"/>
  <c r="AU649" i="1"/>
  <c r="AT649" i="1"/>
  <c r="AS649" i="1"/>
  <c r="AR649" i="1"/>
  <c r="AQ649" i="1"/>
  <c r="AP649" i="1"/>
  <c r="AO649" i="1"/>
  <c r="AL649" i="1"/>
  <c r="AK649" i="1"/>
  <c r="AJ649" i="1"/>
  <c r="AI649" i="1"/>
  <c r="AH649" i="1"/>
  <c r="AG649" i="1"/>
  <c r="AF649" i="1"/>
  <c r="AE649" i="1"/>
  <c r="AB649" i="1"/>
  <c r="AA649" i="1"/>
  <c r="Z649" i="1"/>
  <c r="Y649" i="1"/>
  <c r="X649" i="1"/>
  <c r="W649" i="1"/>
  <c r="V649" i="1"/>
  <c r="U649" i="1"/>
  <c r="R649" i="1"/>
  <c r="Q649" i="1"/>
  <c r="P649" i="1"/>
  <c r="O649" i="1"/>
  <c r="N649" i="1"/>
  <c r="M649" i="1"/>
  <c r="L649" i="1"/>
  <c r="K649" i="1"/>
  <c r="H649" i="1"/>
  <c r="G649" i="1"/>
  <c r="F649" i="1"/>
  <c r="E649" i="1"/>
  <c r="D649" i="1"/>
  <c r="AV648" i="1"/>
  <c r="AU648" i="1"/>
  <c r="AT648" i="1"/>
  <c r="AS648" i="1"/>
  <c r="AR648" i="1"/>
  <c r="AQ648" i="1"/>
  <c r="AP648" i="1"/>
  <c r="AO648" i="1"/>
  <c r="AL648" i="1"/>
  <c r="AK648" i="1"/>
  <c r="AJ648" i="1"/>
  <c r="AI648" i="1"/>
  <c r="AH648" i="1"/>
  <c r="AG648" i="1"/>
  <c r="AF648" i="1"/>
  <c r="AE648" i="1"/>
  <c r="AB648" i="1"/>
  <c r="AA648" i="1"/>
  <c r="Z648" i="1"/>
  <c r="Y648" i="1"/>
  <c r="X648" i="1"/>
  <c r="W648" i="1"/>
  <c r="V648" i="1"/>
  <c r="U648" i="1"/>
  <c r="R648" i="1"/>
  <c r="Q648" i="1"/>
  <c r="P648" i="1"/>
  <c r="O648" i="1"/>
  <c r="N648" i="1"/>
  <c r="M648" i="1"/>
  <c r="L648" i="1"/>
  <c r="K648" i="1"/>
  <c r="H648" i="1"/>
  <c r="G648" i="1"/>
  <c r="F648" i="1"/>
  <c r="E648" i="1"/>
  <c r="D648" i="1"/>
  <c r="AV647" i="1"/>
  <c r="AU647" i="1"/>
  <c r="AT647" i="1"/>
  <c r="AS647" i="1"/>
  <c r="AR647" i="1"/>
  <c r="AQ647" i="1"/>
  <c r="AP647" i="1"/>
  <c r="AO647" i="1"/>
  <c r="AL647" i="1"/>
  <c r="AK647" i="1"/>
  <c r="AJ647" i="1"/>
  <c r="AI647" i="1"/>
  <c r="AH647" i="1"/>
  <c r="AG647" i="1"/>
  <c r="AF647" i="1"/>
  <c r="AE647" i="1"/>
  <c r="AB647" i="1"/>
  <c r="AA647" i="1"/>
  <c r="Z647" i="1"/>
  <c r="Y647" i="1"/>
  <c r="X647" i="1"/>
  <c r="W647" i="1"/>
  <c r="V647" i="1"/>
  <c r="U647" i="1"/>
  <c r="R647" i="1"/>
  <c r="Q647" i="1"/>
  <c r="P647" i="1"/>
  <c r="O647" i="1"/>
  <c r="N647" i="1"/>
  <c r="M647" i="1"/>
  <c r="L647" i="1"/>
  <c r="K647" i="1"/>
  <c r="H647" i="1"/>
  <c r="G647" i="1"/>
  <c r="F647" i="1"/>
  <c r="E647" i="1"/>
  <c r="D647" i="1"/>
  <c r="AV646" i="1"/>
  <c r="AU646" i="1"/>
  <c r="AT646" i="1"/>
  <c r="AS646" i="1"/>
  <c r="AR646" i="1"/>
  <c r="AQ646" i="1"/>
  <c r="AP646" i="1"/>
  <c r="AO646" i="1"/>
  <c r="AL646" i="1"/>
  <c r="AK646" i="1"/>
  <c r="AJ646" i="1"/>
  <c r="AI646" i="1"/>
  <c r="AH646" i="1"/>
  <c r="AG646" i="1"/>
  <c r="AF646" i="1"/>
  <c r="AE646" i="1"/>
  <c r="AB646" i="1"/>
  <c r="AA646" i="1"/>
  <c r="Z646" i="1"/>
  <c r="Y646" i="1"/>
  <c r="X646" i="1"/>
  <c r="W646" i="1"/>
  <c r="V646" i="1"/>
  <c r="U646" i="1"/>
  <c r="R646" i="1"/>
  <c r="Q646" i="1"/>
  <c r="P646" i="1"/>
  <c r="O646" i="1"/>
  <c r="N646" i="1"/>
  <c r="M646" i="1"/>
  <c r="L646" i="1"/>
  <c r="K646" i="1"/>
  <c r="H646" i="1"/>
  <c r="G646" i="1"/>
  <c r="F646" i="1"/>
  <c r="E646" i="1"/>
  <c r="D646" i="1"/>
  <c r="AV645" i="1"/>
  <c r="AU645" i="1"/>
  <c r="AT645" i="1"/>
  <c r="AS645" i="1"/>
  <c r="AR645" i="1"/>
  <c r="AQ645" i="1"/>
  <c r="AP645" i="1"/>
  <c r="AO645" i="1"/>
  <c r="AL645" i="1"/>
  <c r="AK645" i="1"/>
  <c r="AJ645" i="1"/>
  <c r="AI645" i="1"/>
  <c r="AH645" i="1"/>
  <c r="AG645" i="1"/>
  <c r="AF645" i="1"/>
  <c r="AE645" i="1"/>
  <c r="AB645" i="1"/>
  <c r="AA645" i="1"/>
  <c r="Z645" i="1"/>
  <c r="Y645" i="1"/>
  <c r="X645" i="1"/>
  <c r="W645" i="1"/>
  <c r="V645" i="1"/>
  <c r="U645" i="1"/>
  <c r="R645" i="1"/>
  <c r="Q645" i="1"/>
  <c r="P645" i="1"/>
  <c r="O645" i="1"/>
  <c r="N645" i="1"/>
  <c r="M645" i="1"/>
  <c r="L645" i="1"/>
  <c r="K645" i="1"/>
  <c r="H645" i="1"/>
  <c r="G645" i="1"/>
  <c r="F645" i="1"/>
  <c r="E645" i="1"/>
  <c r="D645" i="1"/>
  <c r="AV644" i="1"/>
  <c r="AU644" i="1"/>
  <c r="AT644" i="1"/>
  <c r="AS644" i="1"/>
  <c r="AR644" i="1"/>
  <c r="AQ644" i="1"/>
  <c r="AP644" i="1"/>
  <c r="AO644" i="1"/>
  <c r="AL644" i="1"/>
  <c r="AK644" i="1"/>
  <c r="AJ644" i="1"/>
  <c r="AI644" i="1"/>
  <c r="AH644" i="1"/>
  <c r="AG644" i="1"/>
  <c r="AF644" i="1"/>
  <c r="AE644" i="1"/>
  <c r="AB644" i="1"/>
  <c r="AA644" i="1"/>
  <c r="Z644" i="1"/>
  <c r="Y644" i="1"/>
  <c r="X644" i="1"/>
  <c r="W644" i="1"/>
  <c r="V644" i="1"/>
  <c r="U644" i="1"/>
  <c r="R644" i="1"/>
  <c r="Q644" i="1"/>
  <c r="P644" i="1"/>
  <c r="O644" i="1"/>
  <c r="N644" i="1"/>
  <c r="M644" i="1"/>
  <c r="L644" i="1"/>
  <c r="K644" i="1"/>
  <c r="H644" i="1"/>
  <c r="G644" i="1"/>
  <c r="F644" i="1"/>
  <c r="E644" i="1"/>
  <c r="D644" i="1"/>
  <c r="AV643" i="1"/>
  <c r="AU643" i="1"/>
  <c r="AT643" i="1"/>
  <c r="AS643" i="1"/>
  <c r="AR643" i="1"/>
  <c r="AQ643" i="1"/>
  <c r="AP643" i="1"/>
  <c r="AO643" i="1"/>
  <c r="AL643" i="1"/>
  <c r="AK643" i="1"/>
  <c r="AJ643" i="1"/>
  <c r="AI643" i="1"/>
  <c r="AH643" i="1"/>
  <c r="AG643" i="1"/>
  <c r="AF643" i="1"/>
  <c r="AE643" i="1"/>
  <c r="AB643" i="1"/>
  <c r="AA643" i="1"/>
  <c r="Z643" i="1"/>
  <c r="Y643" i="1"/>
  <c r="X643" i="1"/>
  <c r="W643" i="1"/>
  <c r="V643" i="1"/>
  <c r="U643" i="1"/>
  <c r="R643" i="1"/>
  <c r="Q643" i="1"/>
  <c r="P643" i="1"/>
  <c r="O643" i="1"/>
  <c r="N643" i="1"/>
  <c r="M643" i="1"/>
  <c r="L643" i="1"/>
  <c r="K643" i="1"/>
  <c r="H643" i="1"/>
  <c r="G643" i="1"/>
  <c r="F643" i="1"/>
  <c r="E643" i="1"/>
  <c r="D643" i="1"/>
  <c r="AV642" i="1"/>
  <c r="AU642" i="1"/>
  <c r="AT642" i="1"/>
  <c r="AS642" i="1"/>
  <c r="AR642" i="1"/>
  <c r="AQ642" i="1"/>
  <c r="AP642" i="1"/>
  <c r="AO642" i="1"/>
  <c r="AL642" i="1"/>
  <c r="AK642" i="1"/>
  <c r="AJ642" i="1"/>
  <c r="AI642" i="1"/>
  <c r="AH642" i="1"/>
  <c r="AG642" i="1"/>
  <c r="AF642" i="1"/>
  <c r="AE642" i="1"/>
  <c r="AB642" i="1"/>
  <c r="AA642" i="1"/>
  <c r="Z642" i="1"/>
  <c r="Y642" i="1"/>
  <c r="X642" i="1"/>
  <c r="W642" i="1"/>
  <c r="V642" i="1"/>
  <c r="U642" i="1"/>
  <c r="R642" i="1"/>
  <c r="Q642" i="1"/>
  <c r="P642" i="1"/>
  <c r="O642" i="1"/>
  <c r="N642" i="1"/>
  <c r="M642" i="1"/>
  <c r="L642" i="1"/>
  <c r="K642" i="1"/>
  <c r="H642" i="1"/>
  <c r="G642" i="1"/>
  <c r="F642" i="1"/>
  <c r="E642" i="1"/>
  <c r="D642" i="1"/>
  <c r="AV641" i="1"/>
  <c r="AU641" i="1"/>
  <c r="AT641" i="1"/>
  <c r="AS641" i="1"/>
  <c r="AR641" i="1"/>
  <c r="AQ641" i="1"/>
  <c r="AP641" i="1"/>
  <c r="AO641" i="1"/>
  <c r="AL641" i="1"/>
  <c r="AK641" i="1"/>
  <c r="AJ641" i="1"/>
  <c r="AI641" i="1"/>
  <c r="AH641" i="1"/>
  <c r="AG641" i="1"/>
  <c r="AF641" i="1"/>
  <c r="AE641" i="1"/>
  <c r="AB641" i="1"/>
  <c r="AA641" i="1"/>
  <c r="Z641" i="1"/>
  <c r="Y641" i="1"/>
  <c r="X641" i="1"/>
  <c r="W641" i="1"/>
  <c r="V641" i="1"/>
  <c r="U641" i="1"/>
  <c r="R641" i="1"/>
  <c r="Q641" i="1"/>
  <c r="P641" i="1"/>
  <c r="O641" i="1"/>
  <c r="N641" i="1"/>
  <c r="M641" i="1"/>
  <c r="L641" i="1"/>
  <c r="K641" i="1"/>
  <c r="H641" i="1"/>
  <c r="G641" i="1"/>
  <c r="F641" i="1"/>
  <c r="E641" i="1"/>
  <c r="D641" i="1"/>
  <c r="AV640" i="1"/>
  <c r="AU640" i="1"/>
  <c r="AT640" i="1"/>
  <c r="AS640" i="1"/>
  <c r="AR640" i="1"/>
  <c r="AQ640" i="1"/>
  <c r="AP640" i="1"/>
  <c r="AO640" i="1"/>
  <c r="AL640" i="1"/>
  <c r="AK640" i="1"/>
  <c r="AJ640" i="1"/>
  <c r="AI640" i="1"/>
  <c r="AH640" i="1"/>
  <c r="AG640" i="1"/>
  <c r="AF640" i="1"/>
  <c r="AE640" i="1"/>
  <c r="AB640" i="1"/>
  <c r="AA640" i="1"/>
  <c r="Z640" i="1"/>
  <c r="Y640" i="1"/>
  <c r="X640" i="1"/>
  <c r="W640" i="1"/>
  <c r="V640" i="1"/>
  <c r="U640" i="1"/>
  <c r="R640" i="1"/>
  <c r="Q640" i="1"/>
  <c r="P640" i="1"/>
  <c r="O640" i="1"/>
  <c r="N640" i="1"/>
  <c r="M640" i="1"/>
  <c r="L640" i="1"/>
  <c r="K640" i="1"/>
  <c r="H640" i="1"/>
  <c r="G640" i="1"/>
  <c r="F640" i="1"/>
  <c r="E640" i="1"/>
  <c r="D640" i="1"/>
  <c r="AV639" i="1"/>
  <c r="AU639" i="1"/>
  <c r="AT639" i="1"/>
  <c r="AS639" i="1"/>
  <c r="AR639" i="1"/>
  <c r="AQ639" i="1"/>
  <c r="AP639" i="1"/>
  <c r="AO639" i="1"/>
  <c r="AL639" i="1"/>
  <c r="AK639" i="1"/>
  <c r="AJ639" i="1"/>
  <c r="AI639" i="1"/>
  <c r="AH639" i="1"/>
  <c r="AG639" i="1"/>
  <c r="AF639" i="1"/>
  <c r="AE639" i="1"/>
  <c r="AB639" i="1"/>
  <c r="AA639" i="1"/>
  <c r="Z639" i="1"/>
  <c r="Y639" i="1"/>
  <c r="X639" i="1"/>
  <c r="W639" i="1"/>
  <c r="V639" i="1"/>
  <c r="U639" i="1"/>
  <c r="R639" i="1"/>
  <c r="Q639" i="1"/>
  <c r="P639" i="1"/>
  <c r="O639" i="1"/>
  <c r="N639" i="1"/>
  <c r="M639" i="1"/>
  <c r="L639" i="1"/>
  <c r="K639" i="1"/>
  <c r="H639" i="1"/>
  <c r="G639" i="1"/>
  <c r="F639" i="1"/>
  <c r="E639" i="1"/>
  <c r="D639" i="1"/>
  <c r="AV638" i="1"/>
  <c r="AU638" i="1"/>
  <c r="AT638" i="1"/>
  <c r="AS638" i="1"/>
  <c r="AR638" i="1"/>
  <c r="AQ638" i="1"/>
  <c r="AP638" i="1"/>
  <c r="AO638" i="1"/>
  <c r="AL638" i="1"/>
  <c r="AK638" i="1"/>
  <c r="AJ638" i="1"/>
  <c r="AI638" i="1"/>
  <c r="AH638" i="1"/>
  <c r="AG638" i="1"/>
  <c r="AF638" i="1"/>
  <c r="AE638" i="1"/>
  <c r="AB638" i="1"/>
  <c r="AA638" i="1"/>
  <c r="Z638" i="1"/>
  <c r="Y638" i="1"/>
  <c r="X638" i="1"/>
  <c r="W638" i="1"/>
  <c r="V638" i="1"/>
  <c r="U638" i="1"/>
  <c r="R638" i="1"/>
  <c r="Q638" i="1"/>
  <c r="P638" i="1"/>
  <c r="O638" i="1"/>
  <c r="N638" i="1"/>
  <c r="M638" i="1"/>
  <c r="L638" i="1"/>
  <c r="K638" i="1"/>
  <c r="H638" i="1"/>
  <c r="G638" i="1"/>
  <c r="F638" i="1"/>
  <c r="E638" i="1"/>
  <c r="D638" i="1"/>
  <c r="AV637" i="1"/>
  <c r="AU637" i="1"/>
  <c r="AT637" i="1"/>
  <c r="AS637" i="1"/>
  <c r="AR637" i="1"/>
  <c r="AQ637" i="1"/>
  <c r="AP637" i="1"/>
  <c r="AO637" i="1"/>
  <c r="AL637" i="1"/>
  <c r="AK637" i="1"/>
  <c r="AJ637" i="1"/>
  <c r="AI637" i="1"/>
  <c r="AH637" i="1"/>
  <c r="AG637" i="1"/>
  <c r="AF637" i="1"/>
  <c r="AE637" i="1"/>
  <c r="AB637" i="1"/>
  <c r="AA637" i="1"/>
  <c r="Z637" i="1"/>
  <c r="Y637" i="1"/>
  <c r="X637" i="1"/>
  <c r="W637" i="1"/>
  <c r="V637" i="1"/>
  <c r="U637" i="1"/>
  <c r="R637" i="1"/>
  <c r="Q637" i="1"/>
  <c r="P637" i="1"/>
  <c r="O637" i="1"/>
  <c r="N637" i="1"/>
  <c r="M637" i="1"/>
  <c r="L637" i="1"/>
  <c r="K637" i="1"/>
  <c r="H637" i="1"/>
  <c r="G637" i="1"/>
  <c r="F637" i="1"/>
  <c r="E637" i="1"/>
  <c r="D637" i="1"/>
  <c r="AV636" i="1"/>
  <c r="AU636" i="1"/>
  <c r="AT636" i="1"/>
  <c r="AS636" i="1"/>
  <c r="AR636" i="1"/>
  <c r="AQ636" i="1"/>
  <c r="AP636" i="1"/>
  <c r="AO636" i="1"/>
  <c r="AL636" i="1"/>
  <c r="AK636" i="1"/>
  <c r="AJ636" i="1"/>
  <c r="AI636" i="1"/>
  <c r="AH636" i="1"/>
  <c r="AG636" i="1"/>
  <c r="AF636" i="1"/>
  <c r="AE636" i="1"/>
  <c r="AB636" i="1"/>
  <c r="AA636" i="1"/>
  <c r="Z636" i="1"/>
  <c r="Y636" i="1"/>
  <c r="X636" i="1"/>
  <c r="W636" i="1"/>
  <c r="V636" i="1"/>
  <c r="U636" i="1"/>
  <c r="R636" i="1"/>
  <c r="Q636" i="1"/>
  <c r="P636" i="1"/>
  <c r="O636" i="1"/>
  <c r="N636" i="1"/>
  <c r="M636" i="1"/>
  <c r="L636" i="1"/>
  <c r="K636" i="1"/>
  <c r="H636" i="1"/>
  <c r="G636" i="1"/>
  <c r="F636" i="1"/>
  <c r="E636" i="1"/>
  <c r="D636" i="1"/>
  <c r="AV635" i="1"/>
  <c r="AU635" i="1"/>
  <c r="AT635" i="1"/>
  <c r="AS635" i="1"/>
  <c r="AR635" i="1"/>
  <c r="AQ635" i="1"/>
  <c r="AP635" i="1"/>
  <c r="AO635" i="1"/>
  <c r="AL635" i="1"/>
  <c r="AK635" i="1"/>
  <c r="AJ635" i="1"/>
  <c r="AI635" i="1"/>
  <c r="AH635" i="1"/>
  <c r="AG635" i="1"/>
  <c r="AF635" i="1"/>
  <c r="AE635" i="1"/>
  <c r="AB635" i="1"/>
  <c r="AA635" i="1"/>
  <c r="Z635" i="1"/>
  <c r="Y635" i="1"/>
  <c r="X635" i="1"/>
  <c r="W635" i="1"/>
  <c r="V635" i="1"/>
  <c r="U635" i="1"/>
  <c r="R635" i="1"/>
  <c r="Q635" i="1"/>
  <c r="P635" i="1"/>
  <c r="O635" i="1"/>
  <c r="N635" i="1"/>
  <c r="M635" i="1"/>
  <c r="L635" i="1"/>
  <c r="K635" i="1"/>
  <c r="H635" i="1"/>
  <c r="G635" i="1"/>
  <c r="F635" i="1"/>
  <c r="E635" i="1"/>
  <c r="D635" i="1"/>
  <c r="AV634" i="1"/>
  <c r="AU634" i="1"/>
  <c r="AT634" i="1"/>
  <c r="AS634" i="1"/>
  <c r="AR634" i="1"/>
  <c r="AQ634" i="1"/>
  <c r="AP634" i="1"/>
  <c r="AO634" i="1"/>
  <c r="AL634" i="1"/>
  <c r="AK634" i="1"/>
  <c r="AJ634" i="1"/>
  <c r="AI634" i="1"/>
  <c r="AH634" i="1"/>
  <c r="AG634" i="1"/>
  <c r="AF634" i="1"/>
  <c r="AE634" i="1"/>
  <c r="AB634" i="1"/>
  <c r="AA634" i="1"/>
  <c r="Z634" i="1"/>
  <c r="Y634" i="1"/>
  <c r="X634" i="1"/>
  <c r="W634" i="1"/>
  <c r="V634" i="1"/>
  <c r="U634" i="1"/>
  <c r="R634" i="1"/>
  <c r="Q634" i="1"/>
  <c r="P634" i="1"/>
  <c r="O634" i="1"/>
  <c r="N634" i="1"/>
  <c r="M634" i="1"/>
  <c r="L634" i="1"/>
  <c r="K634" i="1"/>
  <c r="H634" i="1"/>
  <c r="G634" i="1"/>
  <c r="F634" i="1"/>
  <c r="E634" i="1"/>
  <c r="D634" i="1"/>
  <c r="AV633" i="1"/>
  <c r="AU633" i="1"/>
  <c r="AT633" i="1"/>
  <c r="AS633" i="1"/>
  <c r="AR633" i="1"/>
  <c r="AQ633" i="1"/>
  <c r="AP633" i="1"/>
  <c r="AO633" i="1"/>
  <c r="AL633" i="1"/>
  <c r="AK633" i="1"/>
  <c r="AJ633" i="1"/>
  <c r="AI633" i="1"/>
  <c r="AH633" i="1"/>
  <c r="AG633" i="1"/>
  <c r="AF633" i="1"/>
  <c r="AE633" i="1"/>
  <c r="AB633" i="1"/>
  <c r="AA633" i="1"/>
  <c r="Z633" i="1"/>
  <c r="Y633" i="1"/>
  <c r="X633" i="1"/>
  <c r="W633" i="1"/>
  <c r="V633" i="1"/>
  <c r="U633" i="1"/>
  <c r="R633" i="1"/>
  <c r="Q633" i="1"/>
  <c r="P633" i="1"/>
  <c r="O633" i="1"/>
  <c r="N633" i="1"/>
  <c r="M633" i="1"/>
  <c r="L633" i="1"/>
  <c r="K633" i="1"/>
  <c r="H633" i="1"/>
  <c r="G633" i="1"/>
  <c r="F633" i="1"/>
  <c r="E633" i="1"/>
  <c r="D633" i="1"/>
  <c r="AV632" i="1"/>
  <c r="AU632" i="1"/>
  <c r="AT632" i="1"/>
  <c r="AS632" i="1"/>
  <c r="AR632" i="1"/>
  <c r="AQ632" i="1"/>
  <c r="AP632" i="1"/>
  <c r="AO632" i="1"/>
  <c r="AL632" i="1"/>
  <c r="AK632" i="1"/>
  <c r="AJ632" i="1"/>
  <c r="AI632" i="1"/>
  <c r="AH632" i="1"/>
  <c r="AG632" i="1"/>
  <c r="AF632" i="1"/>
  <c r="AE632" i="1"/>
  <c r="AB632" i="1"/>
  <c r="AA632" i="1"/>
  <c r="Z632" i="1"/>
  <c r="Y632" i="1"/>
  <c r="X632" i="1"/>
  <c r="W632" i="1"/>
  <c r="V632" i="1"/>
  <c r="U632" i="1"/>
  <c r="R632" i="1"/>
  <c r="Q632" i="1"/>
  <c r="P632" i="1"/>
  <c r="O632" i="1"/>
  <c r="N632" i="1"/>
  <c r="M632" i="1"/>
  <c r="L632" i="1"/>
  <c r="K632" i="1"/>
  <c r="H632" i="1"/>
  <c r="G632" i="1"/>
  <c r="F632" i="1"/>
  <c r="E632" i="1"/>
  <c r="D632" i="1"/>
  <c r="AV631" i="1"/>
  <c r="AU631" i="1"/>
  <c r="AT631" i="1"/>
  <c r="AS631" i="1"/>
  <c r="AR631" i="1"/>
  <c r="AQ631" i="1"/>
  <c r="AP631" i="1"/>
  <c r="AO631" i="1"/>
  <c r="AL631" i="1"/>
  <c r="AK631" i="1"/>
  <c r="AJ631" i="1"/>
  <c r="AI631" i="1"/>
  <c r="AH631" i="1"/>
  <c r="AG631" i="1"/>
  <c r="AF631" i="1"/>
  <c r="AE631" i="1"/>
  <c r="AB631" i="1"/>
  <c r="AA631" i="1"/>
  <c r="Z631" i="1"/>
  <c r="Y631" i="1"/>
  <c r="X631" i="1"/>
  <c r="W631" i="1"/>
  <c r="V631" i="1"/>
  <c r="U631" i="1"/>
  <c r="R631" i="1"/>
  <c r="Q631" i="1"/>
  <c r="P631" i="1"/>
  <c r="O631" i="1"/>
  <c r="N631" i="1"/>
  <c r="M631" i="1"/>
  <c r="L631" i="1"/>
  <c r="K631" i="1"/>
  <c r="H631" i="1"/>
  <c r="G631" i="1"/>
  <c r="F631" i="1"/>
  <c r="E631" i="1"/>
  <c r="D631" i="1"/>
  <c r="AV630" i="1"/>
  <c r="AU630" i="1"/>
  <c r="AT630" i="1"/>
  <c r="AS630" i="1"/>
  <c r="AR630" i="1"/>
  <c r="AQ630" i="1"/>
  <c r="AP630" i="1"/>
  <c r="AO630" i="1"/>
  <c r="AL630" i="1"/>
  <c r="AK630" i="1"/>
  <c r="AJ630" i="1"/>
  <c r="AI630" i="1"/>
  <c r="AH630" i="1"/>
  <c r="AG630" i="1"/>
  <c r="AF630" i="1"/>
  <c r="AE630" i="1"/>
  <c r="AB630" i="1"/>
  <c r="AA630" i="1"/>
  <c r="Z630" i="1"/>
  <c r="Y630" i="1"/>
  <c r="X630" i="1"/>
  <c r="W630" i="1"/>
  <c r="V630" i="1"/>
  <c r="U630" i="1"/>
  <c r="R630" i="1"/>
  <c r="Q630" i="1"/>
  <c r="P630" i="1"/>
  <c r="O630" i="1"/>
  <c r="N630" i="1"/>
  <c r="M630" i="1"/>
  <c r="L630" i="1"/>
  <c r="K630" i="1"/>
  <c r="H630" i="1"/>
  <c r="G630" i="1"/>
  <c r="F630" i="1"/>
  <c r="E630" i="1"/>
  <c r="D630" i="1"/>
  <c r="AV629" i="1"/>
  <c r="AU629" i="1"/>
  <c r="AT629" i="1"/>
  <c r="AS629" i="1"/>
  <c r="AR629" i="1"/>
  <c r="AQ629" i="1"/>
  <c r="AP629" i="1"/>
  <c r="AO629" i="1"/>
  <c r="AL629" i="1"/>
  <c r="AK629" i="1"/>
  <c r="AJ629" i="1"/>
  <c r="AI629" i="1"/>
  <c r="AH629" i="1"/>
  <c r="AG629" i="1"/>
  <c r="AF629" i="1"/>
  <c r="AE629" i="1"/>
  <c r="AB629" i="1"/>
  <c r="AA629" i="1"/>
  <c r="Z629" i="1"/>
  <c r="Y629" i="1"/>
  <c r="X629" i="1"/>
  <c r="W629" i="1"/>
  <c r="V629" i="1"/>
  <c r="U629" i="1"/>
  <c r="R629" i="1"/>
  <c r="Q629" i="1"/>
  <c r="P629" i="1"/>
  <c r="O629" i="1"/>
  <c r="N629" i="1"/>
  <c r="M629" i="1"/>
  <c r="L629" i="1"/>
  <c r="K629" i="1"/>
  <c r="H629" i="1"/>
  <c r="G629" i="1"/>
  <c r="F629" i="1"/>
  <c r="E629" i="1"/>
  <c r="D629" i="1"/>
  <c r="AV628" i="1"/>
  <c r="AU628" i="1"/>
  <c r="AT628" i="1"/>
  <c r="AS628" i="1"/>
  <c r="AR628" i="1"/>
  <c r="AQ628" i="1"/>
  <c r="AP628" i="1"/>
  <c r="AO628" i="1"/>
  <c r="AL628" i="1"/>
  <c r="AK628" i="1"/>
  <c r="AJ628" i="1"/>
  <c r="AI628" i="1"/>
  <c r="AH628" i="1"/>
  <c r="AG628" i="1"/>
  <c r="AF628" i="1"/>
  <c r="AE628" i="1"/>
  <c r="AB628" i="1"/>
  <c r="AA628" i="1"/>
  <c r="Z628" i="1"/>
  <c r="Y628" i="1"/>
  <c r="X628" i="1"/>
  <c r="W628" i="1"/>
  <c r="V628" i="1"/>
  <c r="U628" i="1"/>
  <c r="R628" i="1"/>
  <c r="Q628" i="1"/>
  <c r="P628" i="1"/>
  <c r="O628" i="1"/>
  <c r="N628" i="1"/>
  <c r="M628" i="1"/>
  <c r="L628" i="1"/>
  <c r="K628" i="1"/>
  <c r="H628" i="1"/>
  <c r="G628" i="1"/>
  <c r="F628" i="1"/>
  <c r="E628" i="1"/>
  <c r="D628" i="1"/>
  <c r="AV627" i="1"/>
  <c r="AU627" i="1"/>
  <c r="AT627" i="1"/>
  <c r="AS627" i="1"/>
  <c r="AR627" i="1"/>
  <c r="AQ627" i="1"/>
  <c r="AP627" i="1"/>
  <c r="AO627" i="1"/>
  <c r="AL627" i="1"/>
  <c r="AK627" i="1"/>
  <c r="AJ627" i="1"/>
  <c r="AI627" i="1"/>
  <c r="AH627" i="1"/>
  <c r="AG627" i="1"/>
  <c r="AF627" i="1"/>
  <c r="AE627" i="1"/>
  <c r="AB627" i="1"/>
  <c r="AA627" i="1"/>
  <c r="Z627" i="1"/>
  <c r="Y627" i="1"/>
  <c r="X627" i="1"/>
  <c r="W627" i="1"/>
  <c r="V627" i="1"/>
  <c r="U627" i="1"/>
  <c r="R627" i="1"/>
  <c r="Q627" i="1"/>
  <c r="P627" i="1"/>
  <c r="O627" i="1"/>
  <c r="N627" i="1"/>
  <c r="M627" i="1"/>
  <c r="L627" i="1"/>
  <c r="K627" i="1"/>
  <c r="H627" i="1"/>
  <c r="G627" i="1"/>
  <c r="F627" i="1"/>
  <c r="E627" i="1"/>
  <c r="D627" i="1"/>
  <c r="AV626" i="1"/>
  <c r="AU626" i="1"/>
  <c r="AT626" i="1"/>
  <c r="AS626" i="1"/>
  <c r="AR626" i="1"/>
  <c r="AQ626" i="1"/>
  <c r="AP626" i="1"/>
  <c r="AO626" i="1"/>
  <c r="AL626" i="1"/>
  <c r="AK626" i="1"/>
  <c r="AJ626" i="1"/>
  <c r="AI626" i="1"/>
  <c r="AH626" i="1"/>
  <c r="AG626" i="1"/>
  <c r="AF626" i="1"/>
  <c r="AE626" i="1"/>
  <c r="AB626" i="1"/>
  <c r="AA626" i="1"/>
  <c r="Z626" i="1"/>
  <c r="Y626" i="1"/>
  <c r="X626" i="1"/>
  <c r="W626" i="1"/>
  <c r="V626" i="1"/>
  <c r="U626" i="1"/>
  <c r="R626" i="1"/>
  <c r="Q626" i="1"/>
  <c r="P626" i="1"/>
  <c r="O626" i="1"/>
  <c r="N626" i="1"/>
  <c r="M626" i="1"/>
  <c r="L626" i="1"/>
  <c r="K626" i="1"/>
  <c r="H626" i="1"/>
  <c r="G626" i="1"/>
  <c r="F626" i="1"/>
  <c r="E626" i="1"/>
  <c r="D626" i="1"/>
  <c r="AV625" i="1"/>
  <c r="AU625" i="1"/>
  <c r="AT625" i="1"/>
  <c r="AS625" i="1"/>
  <c r="AR625" i="1"/>
  <c r="AQ625" i="1"/>
  <c r="AP625" i="1"/>
  <c r="AO625" i="1"/>
  <c r="AL625" i="1"/>
  <c r="AK625" i="1"/>
  <c r="AJ625" i="1"/>
  <c r="AI625" i="1"/>
  <c r="AH625" i="1"/>
  <c r="AG625" i="1"/>
  <c r="AF625" i="1"/>
  <c r="AE625" i="1"/>
  <c r="AB625" i="1"/>
  <c r="AA625" i="1"/>
  <c r="Z625" i="1"/>
  <c r="Y625" i="1"/>
  <c r="X625" i="1"/>
  <c r="W625" i="1"/>
  <c r="V625" i="1"/>
  <c r="U625" i="1"/>
  <c r="R625" i="1"/>
  <c r="Q625" i="1"/>
  <c r="P625" i="1"/>
  <c r="O625" i="1"/>
  <c r="N625" i="1"/>
  <c r="M625" i="1"/>
  <c r="L625" i="1"/>
  <c r="K625" i="1"/>
  <c r="H625" i="1"/>
  <c r="G625" i="1"/>
  <c r="F625" i="1"/>
  <c r="E625" i="1"/>
  <c r="D625" i="1"/>
  <c r="AV624" i="1"/>
  <c r="AU624" i="1"/>
  <c r="AT624" i="1"/>
  <c r="AS624" i="1"/>
  <c r="AR624" i="1"/>
  <c r="AQ624" i="1"/>
  <c r="AP624" i="1"/>
  <c r="AO624" i="1"/>
  <c r="AL624" i="1"/>
  <c r="AK624" i="1"/>
  <c r="AJ624" i="1"/>
  <c r="AI624" i="1"/>
  <c r="AH624" i="1"/>
  <c r="AG624" i="1"/>
  <c r="AF624" i="1"/>
  <c r="AE624" i="1"/>
  <c r="AB624" i="1"/>
  <c r="AA624" i="1"/>
  <c r="Z624" i="1"/>
  <c r="Y624" i="1"/>
  <c r="X624" i="1"/>
  <c r="W624" i="1"/>
  <c r="V624" i="1"/>
  <c r="U624" i="1"/>
  <c r="R624" i="1"/>
  <c r="Q624" i="1"/>
  <c r="P624" i="1"/>
  <c r="O624" i="1"/>
  <c r="N624" i="1"/>
  <c r="M624" i="1"/>
  <c r="L624" i="1"/>
  <c r="K624" i="1"/>
  <c r="H624" i="1"/>
  <c r="G624" i="1"/>
  <c r="F624" i="1"/>
  <c r="E624" i="1"/>
  <c r="D624" i="1"/>
  <c r="AV623" i="1"/>
  <c r="AU623" i="1"/>
  <c r="AT623" i="1"/>
  <c r="AS623" i="1"/>
  <c r="AR623" i="1"/>
  <c r="AQ623" i="1"/>
  <c r="AP623" i="1"/>
  <c r="AO623" i="1"/>
  <c r="AL623" i="1"/>
  <c r="AK623" i="1"/>
  <c r="AJ623" i="1"/>
  <c r="AI623" i="1"/>
  <c r="AH623" i="1"/>
  <c r="AG623" i="1"/>
  <c r="AF623" i="1"/>
  <c r="AE623" i="1"/>
  <c r="AB623" i="1"/>
  <c r="AA623" i="1"/>
  <c r="Z623" i="1"/>
  <c r="Y623" i="1"/>
  <c r="X623" i="1"/>
  <c r="W623" i="1"/>
  <c r="V623" i="1"/>
  <c r="U623" i="1"/>
  <c r="R623" i="1"/>
  <c r="Q623" i="1"/>
  <c r="P623" i="1"/>
  <c r="O623" i="1"/>
  <c r="N623" i="1"/>
  <c r="M623" i="1"/>
  <c r="L623" i="1"/>
  <c r="K623" i="1"/>
  <c r="H623" i="1"/>
  <c r="G623" i="1"/>
  <c r="F623" i="1"/>
  <c r="E623" i="1"/>
  <c r="D623" i="1"/>
  <c r="AV622" i="1"/>
  <c r="AU622" i="1"/>
  <c r="AT622" i="1"/>
  <c r="AS622" i="1"/>
  <c r="AR622" i="1"/>
  <c r="AQ622" i="1"/>
  <c r="AP622" i="1"/>
  <c r="AO622" i="1"/>
  <c r="AL622" i="1"/>
  <c r="AK622" i="1"/>
  <c r="AJ622" i="1"/>
  <c r="AI622" i="1"/>
  <c r="AH622" i="1"/>
  <c r="AG622" i="1"/>
  <c r="AF622" i="1"/>
  <c r="AE622" i="1"/>
  <c r="AB622" i="1"/>
  <c r="AA622" i="1"/>
  <c r="Z622" i="1"/>
  <c r="Y622" i="1"/>
  <c r="X622" i="1"/>
  <c r="W622" i="1"/>
  <c r="V622" i="1"/>
  <c r="U622" i="1"/>
  <c r="R622" i="1"/>
  <c r="Q622" i="1"/>
  <c r="P622" i="1"/>
  <c r="O622" i="1"/>
  <c r="N622" i="1"/>
  <c r="M622" i="1"/>
  <c r="L622" i="1"/>
  <c r="K622" i="1"/>
  <c r="H622" i="1"/>
  <c r="G622" i="1"/>
  <c r="F622" i="1"/>
  <c r="E622" i="1"/>
  <c r="D622" i="1"/>
  <c r="AV621" i="1"/>
  <c r="AU621" i="1"/>
  <c r="AT621" i="1"/>
  <c r="AS621" i="1"/>
  <c r="AR621" i="1"/>
  <c r="AQ621" i="1"/>
  <c r="AP621" i="1"/>
  <c r="AO621" i="1"/>
  <c r="AL621" i="1"/>
  <c r="AK621" i="1"/>
  <c r="AJ621" i="1"/>
  <c r="AI621" i="1"/>
  <c r="AH621" i="1"/>
  <c r="AG621" i="1"/>
  <c r="AF621" i="1"/>
  <c r="AE621" i="1"/>
  <c r="AB621" i="1"/>
  <c r="AA621" i="1"/>
  <c r="Z621" i="1"/>
  <c r="Y621" i="1"/>
  <c r="X621" i="1"/>
  <c r="W621" i="1"/>
  <c r="V621" i="1"/>
  <c r="U621" i="1"/>
  <c r="R621" i="1"/>
  <c r="Q621" i="1"/>
  <c r="P621" i="1"/>
  <c r="O621" i="1"/>
  <c r="N621" i="1"/>
  <c r="M621" i="1"/>
  <c r="L621" i="1"/>
  <c r="K621" i="1"/>
  <c r="H621" i="1"/>
  <c r="G621" i="1"/>
  <c r="F621" i="1"/>
  <c r="E621" i="1"/>
  <c r="D621" i="1"/>
  <c r="AV620" i="1"/>
  <c r="AU620" i="1"/>
  <c r="AT620" i="1"/>
  <c r="AS620" i="1"/>
  <c r="AR620" i="1"/>
  <c r="AQ620" i="1"/>
  <c r="AP620" i="1"/>
  <c r="AO620" i="1"/>
  <c r="AL620" i="1"/>
  <c r="AK620" i="1"/>
  <c r="AJ620" i="1"/>
  <c r="AI620" i="1"/>
  <c r="AH620" i="1"/>
  <c r="AG620" i="1"/>
  <c r="AF620" i="1"/>
  <c r="AE620" i="1"/>
  <c r="AB620" i="1"/>
  <c r="AA620" i="1"/>
  <c r="Z620" i="1"/>
  <c r="Y620" i="1"/>
  <c r="X620" i="1"/>
  <c r="W620" i="1"/>
  <c r="V620" i="1"/>
  <c r="U620" i="1"/>
  <c r="R620" i="1"/>
  <c r="Q620" i="1"/>
  <c r="P620" i="1"/>
  <c r="O620" i="1"/>
  <c r="N620" i="1"/>
  <c r="M620" i="1"/>
  <c r="L620" i="1"/>
  <c r="K620" i="1"/>
  <c r="H620" i="1"/>
  <c r="G620" i="1"/>
  <c r="F620" i="1"/>
  <c r="E620" i="1"/>
  <c r="D620" i="1"/>
  <c r="AV619" i="1"/>
  <c r="AU619" i="1"/>
  <c r="AT619" i="1"/>
  <c r="AS619" i="1"/>
  <c r="AR619" i="1"/>
  <c r="AQ619" i="1"/>
  <c r="AP619" i="1"/>
  <c r="AO619" i="1"/>
  <c r="AL619" i="1"/>
  <c r="AK619" i="1"/>
  <c r="AJ619" i="1"/>
  <c r="AI619" i="1"/>
  <c r="AH619" i="1"/>
  <c r="AG619" i="1"/>
  <c r="AF619" i="1"/>
  <c r="AE619" i="1"/>
  <c r="AB619" i="1"/>
  <c r="AA619" i="1"/>
  <c r="Z619" i="1"/>
  <c r="Y619" i="1"/>
  <c r="X619" i="1"/>
  <c r="W619" i="1"/>
  <c r="V619" i="1"/>
  <c r="U619" i="1"/>
  <c r="R619" i="1"/>
  <c r="Q619" i="1"/>
  <c r="P619" i="1"/>
  <c r="O619" i="1"/>
  <c r="N619" i="1"/>
  <c r="M619" i="1"/>
  <c r="L619" i="1"/>
  <c r="K619" i="1"/>
  <c r="H619" i="1"/>
  <c r="G619" i="1"/>
  <c r="F619" i="1"/>
  <c r="E619" i="1"/>
  <c r="D619" i="1"/>
  <c r="AV618" i="1"/>
  <c r="AU618" i="1"/>
  <c r="AT618" i="1"/>
  <c r="AS618" i="1"/>
  <c r="AR618" i="1"/>
  <c r="AQ618" i="1"/>
  <c r="AP618" i="1"/>
  <c r="AO618" i="1"/>
  <c r="AL618" i="1"/>
  <c r="AK618" i="1"/>
  <c r="AJ618" i="1"/>
  <c r="AI618" i="1"/>
  <c r="AH618" i="1"/>
  <c r="AG618" i="1"/>
  <c r="AF618" i="1"/>
  <c r="AE618" i="1"/>
  <c r="AB618" i="1"/>
  <c r="AA618" i="1"/>
  <c r="Z618" i="1"/>
  <c r="Y618" i="1"/>
  <c r="X618" i="1"/>
  <c r="W618" i="1"/>
  <c r="V618" i="1"/>
  <c r="U618" i="1"/>
  <c r="R618" i="1"/>
  <c r="Q618" i="1"/>
  <c r="P618" i="1"/>
  <c r="O618" i="1"/>
  <c r="N618" i="1"/>
  <c r="M618" i="1"/>
  <c r="L618" i="1"/>
  <c r="K618" i="1"/>
  <c r="H618" i="1"/>
  <c r="G618" i="1"/>
  <c r="F618" i="1"/>
  <c r="E618" i="1"/>
  <c r="D618" i="1"/>
  <c r="AV617" i="1"/>
  <c r="AU617" i="1"/>
  <c r="AT617" i="1"/>
  <c r="AS617" i="1"/>
  <c r="AR617" i="1"/>
  <c r="AQ617" i="1"/>
  <c r="AP617" i="1"/>
  <c r="AO617" i="1"/>
  <c r="AL617" i="1"/>
  <c r="AK617" i="1"/>
  <c r="AJ617" i="1"/>
  <c r="AI617" i="1"/>
  <c r="AH617" i="1"/>
  <c r="AG617" i="1"/>
  <c r="AF617" i="1"/>
  <c r="AE617" i="1"/>
  <c r="AB617" i="1"/>
  <c r="AA617" i="1"/>
  <c r="Z617" i="1"/>
  <c r="Y617" i="1"/>
  <c r="X617" i="1"/>
  <c r="W617" i="1"/>
  <c r="V617" i="1"/>
  <c r="U617" i="1"/>
  <c r="R617" i="1"/>
  <c r="Q617" i="1"/>
  <c r="P617" i="1"/>
  <c r="O617" i="1"/>
  <c r="N617" i="1"/>
  <c r="M617" i="1"/>
  <c r="L617" i="1"/>
  <c r="K617" i="1"/>
  <c r="H617" i="1"/>
  <c r="G617" i="1"/>
  <c r="F617" i="1"/>
  <c r="E617" i="1"/>
  <c r="D617" i="1"/>
  <c r="AV616" i="1"/>
  <c r="AU616" i="1"/>
  <c r="AT616" i="1"/>
  <c r="AS616" i="1"/>
  <c r="AR616" i="1"/>
  <c r="AQ616" i="1"/>
  <c r="AP616" i="1"/>
  <c r="AO616" i="1"/>
  <c r="AL616" i="1"/>
  <c r="AK616" i="1"/>
  <c r="AJ616" i="1"/>
  <c r="AI616" i="1"/>
  <c r="AH616" i="1"/>
  <c r="AG616" i="1"/>
  <c r="AF616" i="1"/>
  <c r="AE616" i="1"/>
  <c r="AB616" i="1"/>
  <c r="AA616" i="1"/>
  <c r="Z616" i="1"/>
  <c r="Y616" i="1"/>
  <c r="X616" i="1"/>
  <c r="W616" i="1"/>
  <c r="V616" i="1"/>
  <c r="U616" i="1"/>
  <c r="R616" i="1"/>
  <c r="Q616" i="1"/>
  <c r="P616" i="1"/>
  <c r="O616" i="1"/>
  <c r="N616" i="1"/>
  <c r="M616" i="1"/>
  <c r="L616" i="1"/>
  <c r="K616" i="1"/>
  <c r="H616" i="1"/>
  <c r="G616" i="1"/>
  <c r="F616" i="1"/>
  <c r="E616" i="1"/>
  <c r="D616" i="1"/>
  <c r="AV615" i="1"/>
  <c r="AU615" i="1"/>
  <c r="AT615" i="1"/>
  <c r="AS615" i="1"/>
  <c r="AR615" i="1"/>
  <c r="AQ615" i="1"/>
  <c r="AP615" i="1"/>
  <c r="AO615" i="1"/>
  <c r="AL615" i="1"/>
  <c r="AK615" i="1"/>
  <c r="AJ615" i="1"/>
  <c r="AI615" i="1"/>
  <c r="AH615" i="1"/>
  <c r="AG615" i="1"/>
  <c r="AF615" i="1"/>
  <c r="AE615" i="1"/>
  <c r="AB615" i="1"/>
  <c r="AA615" i="1"/>
  <c r="Z615" i="1"/>
  <c r="Y615" i="1"/>
  <c r="X615" i="1"/>
  <c r="W615" i="1"/>
  <c r="V615" i="1"/>
  <c r="U615" i="1"/>
  <c r="R615" i="1"/>
  <c r="Q615" i="1"/>
  <c r="P615" i="1"/>
  <c r="O615" i="1"/>
  <c r="N615" i="1"/>
  <c r="M615" i="1"/>
  <c r="L615" i="1"/>
  <c r="K615" i="1"/>
  <c r="H615" i="1"/>
  <c r="G615" i="1"/>
  <c r="F615" i="1"/>
  <c r="E615" i="1"/>
  <c r="D615" i="1"/>
  <c r="AV614" i="1"/>
  <c r="AU614" i="1"/>
  <c r="AT614" i="1"/>
  <c r="AS614" i="1"/>
  <c r="AR614" i="1"/>
  <c r="AQ614" i="1"/>
  <c r="AP614" i="1"/>
  <c r="AO614" i="1"/>
  <c r="AL614" i="1"/>
  <c r="AK614" i="1"/>
  <c r="AJ614" i="1"/>
  <c r="AI614" i="1"/>
  <c r="AH614" i="1"/>
  <c r="AG614" i="1"/>
  <c r="AF614" i="1"/>
  <c r="AE614" i="1"/>
  <c r="AB614" i="1"/>
  <c r="AA614" i="1"/>
  <c r="Z614" i="1"/>
  <c r="Y614" i="1"/>
  <c r="X614" i="1"/>
  <c r="W614" i="1"/>
  <c r="V614" i="1"/>
  <c r="U614" i="1"/>
  <c r="R614" i="1"/>
  <c r="Q614" i="1"/>
  <c r="P614" i="1"/>
  <c r="O614" i="1"/>
  <c r="N614" i="1"/>
  <c r="M614" i="1"/>
  <c r="L614" i="1"/>
  <c r="K614" i="1"/>
  <c r="H614" i="1"/>
  <c r="G614" i="1"/>
  <c r="F614" i="1"/>
  <c r="E614" i="1"/>
  <c r="D614" i="1"/>
  <c r="AV613" i="1"/>
  <c r="AU613" i="1"/>
  <c r="AT613" i="1"/>
  <c r="AS613" i="1"/>
  <c r="AR613" i="1"/>
  <c r="AQ613" i="1"/>
  <c r="AP613" i="1"/>
  <c r="AO613" i="1"/>
  <c r="AL613" i="1"/>
  <c r="AK613" i="1"/>
  <c r="AJ613" i="1"/>
  <c r="AI613" i="1"/>
  <c r="AH613" i="1"/>
  <c r="AG613" i="1"/>
  <c r="AF613" i="1"/>
  <c r="AE613" i="1"/>
  <c r="AB613" i="1"/>
  <c r="AA613" i="1"/>
  <c r="Z613" i="1"/>
  <c r="Y613" i="1"/>
  <c r="X613" i="1"/>
  <c r="W613" i="1"/>
  <c r="V613" i="1"/>
  <c r="U613" i="1"/>
  <c r="R613" i="1"/>
  <c r="Q613" i="1"/>
  <c r="P613" i="1"/>
  <c r="O613" i="1"/>
  <c r="N613" i="1"/>
  <c r="M613" i="1"/>
  <c r="L613" i="1"/>
  <c r="K613" i="1"/>
  <c r="H613" i="1"/>
  <c r="G613" i="1"/>
  <c r="F613" i="1"/>
  <c r="E613" i="1"/>
  <c r="D613" i="1"/>
  <c r="AV612" i="1"/>
  <c r="AU612" i="1"/>
  <c r="AT612" i="1"/>
  <c r="AS612" i="1"/>
  <c r="AR612" i="1"/>
  <c r="AQ612" i="1"/>
  <c r="AP612" i="1"/>
  <c r="AO612" i="1"/>
  <c r="AL612" i="1"/>
  <c r="AK612" i="1"/>
  <c r="AJ612" i="1"/>
  <c r="AI612" i="1"/>
  <c r="AH612" i="1"/>
  <c r="AG612" i="1"/>
  <c r="AF612" i="1"/>
  <c r="AE612" i="1"/>
  <c r="AB612" i="1"/>
  <c r="AA612" i="1"/>
  <c r="Z612" i="1"/>
  <c r="Y612" i="1"/>
  <c r="X612" i="1"/>
  <c r="W612" i="1"/>
  <c r="V612" i="1"/>
  <c r="U612" i="1"/>
  <c r="R612" i="1"/>
  <c r="Q612" i="1"/>
  <c r="P612" i="1"/>
  <c r="O612" i="1"/>
  <c r="N612" i="1"/>
  <c r="M612" i="1"/>
  <c r="L612" i="1"/>
  <c r="K612" i="1"/>
  <c r="H612" i="1"/>
  <c r="G612" i="1"/>
  <c r="F612" i="1"/>
  <c r="E612" i="1"/>
  <c r="D612" i="1"/>
  <c r="AV611" i="1"/>
  <c r="AU611" i="1"/>
  <c r="AT611" i="1"/>
  <c r="AS611" i="1"/>
  <c r="AR611" i="1"/>
  <c r="AQ611" i="1"/>
  <c r="AP611" i="1"/>
  <c r="AO611" i="1"/>
  <c r="AL611" i="1"/>
  <c r="AK611" i="1"/>
  <c r="AJ611" i="1"/>
  <c r="AI611" i="1"/>
  <c r="AH611" i="1"/>
  <c r="AG611" i="1"/>
  <c r="AF611" i="1"/>
  <c r="AE611" i="1"/>
  <c r="AB611" i="1"/>
  <c r="AA611" i="1"/>
  <c r="Z611" i="1"/>
  <c r="Y611" i="1"/>
  <c r="X611" i="1"/>
  <c r="W611" i="1"/>
  <c r="V611" i="1"/>
  <c r="U611" i="1"/>
  <c r="R611" i="1"/>
  <c r="Q611" i="1"/>
  <c r="P611" i="1"/>
  <c r="O611" i="1"/>
  <c r="N611" i="1"/>
  <c r="M611" i="1"/>
  <c r="L611" i="1"/>
  <c r="K611" i="1"/>
  <c r="H611" i="1"/>
  <c r="G611" i="1"/>
  <c r="F611" i="1"/>
  <c r="E611" i="1"/>
  <c r="D611" i="1"/>
  <c r="AV610" i="1"/>
  <c r="AU610" i="1"/>
  <c r="AT610" i="1"/>
  <c r="AS610" i="1"/>
  <c r="AR610" i="1"/>
  <c r="AQ610" i="1"/>
  <c r="AP610" i="1"/>
  <c r="AO610" i="1"/>
  <c r="AL610" i="1"/>
  <c r="AK610" i="1"/>
  <c r="AJ610" i="1"/>
  <c r="AI610" i="1"/>
  <c r="AH610" i="1"/>
  <c r="AG610" i="1"/>
  <c r="AF610" i="1"/>
  <c r="AE610" i="1"/>
  <c r="AB610" i="1"/>
  <c r="AA610" i="1"/>
  <c r="Z610" i="1"/>
  <c r="Y610" i="1"/>
  <c r="X610" i="1"/>
  <c r="W610" i="1"/>
  <c r="V610" i="1"/>
  <c r="U610" i="1"/>
  <c r="R610" i="1"/>
  <c r="Q610" i="1"/>
  <c r="P610" i="1"/>
  <c r="O610" i="1"/>
  <c r="N610" i="1"/>
  <c r="M610" i="1"/>
  <c r="L610" i="1"/>
  <c r="K610" i="1"/>
  <c r="H610" i="1"/>
  <c r="G610" i="1"/>
  <c r="F610" i="1"/>
  <c r="E610" i="1"/>
  <c r="D610" i="1"/>
  <c r="AV609" i="1"/>
  <c r="AU609" i="1"/>
  <c r="AT609" i="1"/>
  <c r="AS609" i="1"/>
  <c r="AR609" i="1"/>
  <c r="AQ609" i="1"/>
  <c r="AP609" i="1"/>
  <c r="AO609" i="1"/>
  <c r="AL609" i="1"/>
  <c r="AK609" i="1"/>
  <c r="AJ609" i="1"/>
  <c r="AI609" i="1"/>
  <c r="AH609" i="1"/>
  <c r="AG609" i="1"/>
  <c r="AF609" i="1"/>
  <c r="AE609" i="1"/>
  <c r="AB609" i="1"/>
  <c r="AA609" i="1"/>
  <c r="Z609" i="1"/>
  <c r="Y609" i="1"/>
  <c r="X609" i="1"/>
  <c r="W609" i="1"/>
  <c r="V609" i="1"/>
  <c r="U609" i="1"/>
  <c r="R609" i="1"/>
  <c r="Q609" i="1"/>
  <c r="P609" i="1"/>
  <c r="O609" i="1"/>
  <c r="N609" i="1"/>
  <c r="M609" i="1"/>
  <c r="L609" i="1"/>
  <c r="K609" i="1"/>
  <c r="H609" i="1"/>
  <c r="G609" i="1"/>
  <c r="F609" i="1"/>
  <c r="E609" i="1"/>
  <c r="D609" i="1"/>
  <c r="AV608" i="1"/>
  <c r="AU608" i="1"/>
  <c r="AT608" i="1"/>
  <c r="AS608" i="1"/>
  <c r="AR608" i="1"/>
  <c r="AQ608" i="1"/>
  <c r="AP608" i="1"/>
  <c r="AO608" i="1"/>
  <c r="AL608" i="1"/>
  <c r="AK608" i="1"/>
  <c r="AJ608" i="1"/>
  <c r="AI608" i="1"/>
  <c r="AH608" i="1"/>
  <c r="AG608" i="1"/>
  <c r="AF608" i="1"/>
  <c r="AE608" i="1"/>
  <c r="AB608" i="1"/>
  <c r="AA608" i="1"/>
  <c r="Z608" i="1"/>
  <c r="Y608" i="1"/>
  <c r="X608" i="1"/>
  <c r="W608" i="1"/>
  <c r="V608" i="1"/>
  <c r="U608" i="1"/>
  <c r="R608" i="1"/>
  <c r="Q608" i="1"/>
  <c r="P608" i="1"/>
  <c r="O608" i="1"/>
  <c r="N608" i="1"/>
  <c r="M608" i="1"/>
  <c r="L608" i="1"/>
  <c r="K608" i="1"/>
  <c r="H608" i="1"/>
  <c r="G608" i="1"/>
  <c r="F608" i="1"/>
  <c r="E608" i="1"/>
  <c r="D608" i="1"/>
  <c r="AV607" i="1"/>
  <c r="AU607" i="1"/>
  <c r="AT607" i="1"/>
  <c r="AS607" i="1"/>
  <c r="AR607" i="1"/>
  <c r="AQ607" i="1"/>
  <c r="AP607" i="1"/>
  <c r="AO607" i="1"/>
  <c r="AL607" i="1"/>
  <c r="AK607" i="1"/>
  <c r="AJ607" i="1"/>
  <c r="AI607" i="1"/>
  <c r="AH607" i="1"/>
  <c r="AG607" i="1"/>
  <c r="AF607" i="1"/>
  <c r="AE607" i="1"/>
  <c r="AB607" i="1"/>
  <c r="AA607" i="1"/>
  <c r="Z607" i="1"/>
  <c r="Y607" i="1"/>
  <c r="X607" i="1"/>
  <c r="W607" i="1"/>
  <c r="V607" i="1"/>
  <c r="U607" i="1"/>
  <c r="R607" i="1"/>
  <c r="Q607" i="1"/>
  <c r="P607" i="1"/>
  <c r="O607" i="1"/>
  <c r="N607" i="1"/>
  <c r="M607" i="1"/>
  <c r="L607" i="1"/>
  <c r="K607" i="1"/>
  <c r="H607" i="1"/>
  <c r="G607" i="1"/>
  <c r="F607" i="1"/>
  <c r="E607" i="1"/>
  <c r="D607" i="1"/>
  <c r="AV606" i="1"/>
  <c r="AU606" i="1"/>
  <c r="AT606" i="1"/>
  <c r="AS606" i="1"/>
  <c r="AR606" i="1"/>
  <c r="AQ606" i="1"/>
  <c r="AP606" i="1"/>
  <c r="AO606" i="1"/>
  <c r="AL606" i="1"/>
  <c r="AK606" i="1"/>
  <c r="AJ606" i="1"/>
  <c r="AI606" i="1"/>
  <c r="AH606" i="1"/>
  <c r="AG606" i="1"/>
  <c r="AF606" i="1"/>
  <c r="AE606" i="1"/>
  <c r="AB606" i="1"/>
  <c r="AA606" i="1"/>
  <c r="Z606" i="1"/>
  <c r="Y606" i="1"/>
  <c r="X606" i="1"/>
  <c r="W606" i="1"/>
  <c r="V606" i="1"/>
  <c r="U606" i="1"/>
  <c r="R606" i="1"/>
  <c r="Q606" i="1"/>
  <c r="P606" i="1"/>
  <c r="O606" i="1"/>
  <c r="N606" i="1"/>
  <c r="M606" i="1"/>
  <c r="L606" i="1"/>
  <c r="K606" i="1"/>
  <c r="H606" i="1"/>
  <c r="G606" i="1"/>
  <c r="F606" i="1"/>
  <c r="E606" i="1"/>
  <c r="D606" i="1"/>
  <c r="AV605" i="1"/>
  <c r="AU605" i="1"/>
  <c r="AT605" i="1"/>
  <c r="AS605" i="1"/>
  <c r="AR605" i="1"/>
  <c r="AQ605" i="1"/>
  <c r="AP605" i="1"/>
  <c r="AO605" i="1"/>
  <c r="AL605" i="1"/>
  <c r="AK605" i="1"/>
  <c r="AJ605" i="1"/>
  <c r="AI605" i="1"/>
  <c r="AH605" i="1"/>
  <c r="AG605" i="1"/>
  <c r="AF605" i="1"/>
  <c r="AE605" i="1"/>
  <c r="AB605" i="1"/>
  <c r="AA605" i="1"/>
  <c r="Z605" i="1"/>
  <c r="Y605" i="1"/>
  <c r="X605" i="1"/>
  <c r="W605" i="1"/>
  <c r="V605" i="1"/>
  <c r="U605" i="1"/>
  <c r="R605" i="1"/>
  <c r="Q605" i="1"/>
  <c r="P605" i="1"/>
  <c r="O605" i="1"/>
  <c r="N605" i="1"/>
  <c r="M605" i="1"/>
  <c r="L605" i="1"/>
  <c r="K605" i="1"/>
  <c r="H605" i="1"/>
  <c r="G605" i="1"/>
  <c r="F605" i="1"/>
  <c r="E605" i="1"/>
  <c r="D605" i="1"/>
  <c r="AV604" i="1"/>
  <c r="AU604" i="1"/>
  <c r="AT604" i="1"/>
  <c r="AS604" i="1"/>
  <c r="AR604" i="1"/>
  <c r="AQ604" i="1"/>
  <c r="AP604" i="1"/>
  <c r="AO604" i="1"/>
  <c r="AL604" i="1"/>
  <c r="AK604" i="1"/>
  <c r="AJ604" i="1"/>
  <c r="AI604" i="1"/>
  <c r="AH604" i="1"/>
  <c r="AG604" i="1"/>
  <c r="AF604" i="1"/>
  <c r="AE604" i="1"/>
  <c r="AB604" i="1"/>
  <c r="AA604" i="1"/>
  <c r="Z604" i="1"/>
  <c r="Y604" i="1"/>
  <c r="X604" i="1"/>
  <c r="W604" i="1"/>
  <c r="V604" i="1"/>
  <c r="U604" i="1"/>
  <c r="R604" i="1"/>
  <c r="Q604" i="1"/>
  <c r="P604" i="1"/>
  <c r="O604" i="1"/>
  <c r="N604" i="1"/>
  <c r="M604" i="1"/>
  <c r="L604" i="1"/>
  <c r="K604" i="1"/>
  <c r="H604" i="1"/>
  <c r="G604" i="1"/>
  <c r="F604" i="1"/>
  <c r="E604" i="1"/>
  <c r="D604" i="1"/>
  <c r="AV603" i="1"/>
  <c r="AU603" i="1"/>
  <c r="AT603" i="1"/>
  <c r="AS603" i="1"/>
  <c r="AR603" i="1"/>
  <c r="AQ603" i="1"/>
  <c r="AP603" i="1"/>
  <c r="AO603" i="1"/>
  <c r="AL603" i="1"/>
  <c r="AK603" i="1"/>
  <c r="AJ603" i="1"/>
  <c r="AI603" i="1"/>
  <c r="AH603" i="1"/>
  <c r="AG603" i="1"/>
  <c r="AF603" i="1"/>
  <c r="AE603" i="1"/>
  <c r="AB603" i="1"/>
  <c r="AA603" i="1"/>
  <c r="Z603" i="1"/>
  <c r="Y603" i="1"/>
  <c r="X603" i="1"/>
  <c r="W603" i="1"/>
  <c r="V603" i="1"/>
  <c r="U603" i="1"/>
  <c r="R603" i="1"/>
  <c r="Q603" i="1"/>
  <c r="P603" i="1"/>
  <c r="O603" i="1"/>
  <c r="N603" i="1"/>
  <c r="M603" i="1"/>
  <c r="L603" i="1"/>
  <c r="K603" i="1"/>
  <c r="H603" i="1"/>
  <c r="G603" i="1"/>
  <c r="F603" i="1"/>
  <c r="E603" i="1"/>
  <c r="D603" i="1"/>
  <c r="AV602" i="1"/>
  <c r="AU602" i="1"/>
  <c r="AT602" i="1"/>
  <c r="AS602" i="1"/>
  <c r="AR602" i="1"/>
  <c r="AQ602" i="1"/>
  <c r="AP602" i="1"/>
  <c r="AO602" i="1"/>
  <c r="AL602" i="1"/>
  <c r="AK602" i="1"/>
  <c r="AJ602" i="1"/>
  <c r="AI602" i="1"/>
  <c r="AH602" i="1"/>
  <c r="AG602" i="1"/>
  <c r="AF602" i="1"/>
  <c r="AE602" i="1"/>
  <c r="AB602" i="1"/>
  <c r="AA602" i="1"/>
  <c r="Z602" i="1"/>
  <c r="Y602" i="1"/>
  <c r="X602" i="1"/>
  <c r="W602" i="1"/>
  <c r="V602" i="1"/>
  <c r="U602" i="1"/>
  <c r="R602" i="1"/>
  <c r="Q602" i="1"/>
  <c r="P602" i="1"/>
  <c r="O602" i="1"/>
  <c r="N602" i="1"/>
  <c r="M602" i="1"/>
  <c r="L602" i="1"/>
  <c r="K602" i="1"/>
  <c r="H602" i="1"/>
  <c r="G602" i="1"/>
  <c r="F602" i="1"/>
  <c r="E602" i="1"/>
  <c r="D602" i="1"/>
  <c r="AV601" i="1"/>
  <c r="AU601" i="1"/>
  <c r="AT601" i="1"/>
  <c r="AS601" i="1"/>
  <c r="AR601" i="1"/>
  <c r="AQ601" i="1"/>
  <c r="AP601" i="1"/>
  <c r="AO601" i="1"/>
  <c r="AL601" i="1"/>
  <c r="AK601" i="1"/>
  <c r="AJ601" i="1"/>
  <c r="AI601" i="1"/>
  <c r="AH601" i="1"/>
  <c r="AG601" i="1"/>
  <c r="AF601" i="1"/>
  <c r="AE601" i="1"/>
  <c r="AB601" i="1"/>
  <c r="AA601" i="1"/>
  <c r="Z601" i="1"/>
  <c r="Y601" i="1"/>
  <c r="X601" i="1"/>
  <c r="W601" i="1"/>
  <c r="V601" i="1"/>
  <c r="U601" i="1"/>
  <c r="R601" i="1"/>
  <c r="Q601" i="1"/>
  <c r="P601" i="1"/>
  <c r="O601" i="1"/>
  <c r="N601" i="1"/>
  <c r="M601" i="1"/>
  <c r="L601" i="1"/>
  <c r="K601" i="1"/>
  <c r="H601" i="1"/>
  <c r="G601" i="1"/>
  <c r="F601" i="1"/>
  <c r="E601" i="1"/>
  <c r="D601" i="1"/>
  <c r="AV600" i="1"/>
  <c r="AU600" i="1"/>
  <c r="AT600" i="1"/>
  <c r="AS600" i="1"/>
  <c r="AR600" i="1"/>
  <c r="AQ600" i="1"/>
  <c r="AP600" i="1"/>
  <c r="AO600" i="1"/>
  <c r="AL600" i="1"/>
  <c r="AK600" i="1"/>
  <c r="AJ600" i="1"/>
  <c r="AI600" i="1"/>
  <c r="AH600" i="1"/>
  <c r="AG600" i="1"/>
  <c r="AF600" i="1"/>
  <c r="AE600" i="1"/>
  <c r="AB600" i="1"/>
  <c r="AA600" i="1"/>
  <c r="Z600" i="1"/>
  <c r="Y600" i="1"/>
  <c r="X600" i="1"/>
  <c r="W600" i="1"/>
  <c r="V600" i="1"/>
  <c r="U600" i="1"/>
  <c r="R600" i="1"/>
  <c r="Q600" i="1"/>
  <c r="P600" i="1"/>
  <c r="O600" i="1"/>
  <c r="N600" i="1"/>
  <c r="M600" i="1"/>
  <c r="L600" i="1"/>
  <c r="K600" i="1"/>
  <c r="H600" i="1"/>
  <c r="G600" i="1"/>
  <c r="F600" i="1"/>
  <c r="E600" i="1"/>
  <c r="D600" i="1"/>
  <c r="AV599" i="1"/>
  <c r="AU599" i="1"/>
  <c r="AT599" i="1"/>
  <c r="AS599" i="1"/>
  <c r="AR599" i="1"/>
  <c r="AQ599" i="1"/>
  <c r="AP599" i="1"/>
  <c r="AO599" i="1"/>
  <c r="AL599" i="1"/>
  <c r="AK599" i="1"/>
  <c r="AJ599" i="1"/>
  <c r="AI599" i="1"/>
  <c r="AH599" i="1"/>
  <c r="AG599" i="1"/>
  <c r="AF599" i="1"/>
  <c r="AE599" i="1"/>
  <c r="AB599" i="1"/>
  <c r="AA599" i="1"/>
  <c r="Z599" i="1"/>
  <c r="Y599" i="1"/>
  <c r="X599" i="1"/>
  <c r="W599" i="1"/>
  <c r="V599" i="1"/>
  <c r="U599" i="1"/>
  <c r="R599" i="1"/>
  <c r="Q599" i="1"/>
  <c r="P599" i="1"/>
  <c r="O599" i="1"/>
  <c r="N599" i="1"/>
  <c r="M599" i="1"/>
  <c r="L599" i="1"/>
  <c r="K599" i="1"/>
  <c r="H599" i="1"/>
  <c r="G599" i="1"/>
  <c r="F599" i="1"/>
  <c r="E599" i="1"/>
  <c r="D599" i="1"/>
  <c r="AV598" i="1"/>
  <c r="AU598" i="1"/>
  <c r="AT598" i="1"/>
  <c r="AS598" i="1"/>
  <c r="AR598" i="1"/>
  <c r="AQ598" i="1"/>
  <c r="AP598" i="1"/>
  <c r="AO598" i="1"/>
  <c r="AL598" i="1"/>
  <c r="AK598" i="1"/>
  <c r="AJ598" i="1"/>
  <c r="AI598" i="1"/>
  <c r="AH598" i="1"/>
  <c r="AG598" i="1"/>
  <c r="AF598" i="1"/>
  <c r="AE598" i="1"/>
  <c r="AB598" i="1"/>
  <c r="AA598" i="1"/>
  <c r="Z598" i="1"/>
  <c r="Y598" i="1"/>
  <c r="X598" i="1"/>
  <c r="W598" i="1"/>
  <c r="V598" i="1"/>
  <c r="U598" i="1"/>
  <c r="R598" i="1"/>
  <c r="Q598" i="1"/>
  <c r="P598" i="1"/>
  <c r="O598" i="1"/>
  <c r="N598" i="1"/>
  <c r="M598" i="1"/>
  <c r="L598" i="1"/>
  <c r="K598" i="1"/>
  <c r="H598" i="1"/>
  <c r="G598" i="1"/>
  <c r="F598" i="1"/>
  <c r="E598" i="1"/>
  <c r="D598" i="1"/>
  <c r="AV597" i="1"/>
  <c r="AU597" i="1"/>
  <c r="AT597" i="1"/>
  <c r="AS597" i="1"/>
  <c r="AR597" i="1"/>
  <c r="AQ597" i="1"/>
  <c r="AP597" i="1"/>
  <c r="AO597" i="1"/>
  <c r="AL597" i="1"/>
  <c r="AK597" i="1"/>
  <c r="AJ597" i="1"/>
  <c r="AI597" i="1"/>
  <c r="AH597" i="1"/>
  <c r="AG597" i="1"/>
  <c r="AF597" i="1"/>
  <c r="AE597" i="1"/>
  <c r="AB597" i="1"/>
  <c r="AA597" i="1"/>
  <c r="Z597" i="1"/>
  <c r="Y597" i="1"/>
  <c r="X597" i="1"/>
  <c r="W597" i="1"/>
  <c r="V597" i="1"/>
  <c r="U597" i="1"/>
  <c r="R597" i="1"/>
  <c r="Q597" i="1"/>
  <c r="P597" i="1"/>
  <c r="O597" i="1"/>
  <c r="N597" i="1"/>
  <c r="M597" i="1"/>
  <c r="L597" i="1"/>
  <c r="K597" i="1"/>
  <c r="H597" i="1"/>
  <c r="G597" i="1"/>
  <c r="F597" i="1"/>
  <c r="E597" i="1"/>
  <c r="D597" i="1"/>
  <c r="AV596" i="1"/>
  <c r="AU596" i="1"/>
  <c r="AT596" i="1"/>
  <c r="AS596" i="1"/>
  <c r="AR596" i="1"/>
  <c r="AQ596" i="1"/>
  <c r="AP596" i="1"/>
  <c r="AO596" i="1"/>
  <c r="AL596" i="1"/>
  <c r="AK596" i="1"/>
  <c r="AJ596" i="1"/>
  <c r="AI596" i="1"/>
  <c r="AH596" i="1"/>
  <c r="AG596" i="1"/>
  <c r="AF596" i="1"/>
  <c r="AE596" i="1"/>
  <c r="AB596" i="1"/>
  <c r="AA596" i="1"/>
  <c r="Z596" i="1"/>
  <c r="Y596" i="1"/>
  <c r="X596" i="1"/>
  <c r="W596" i="1"/>
  <c r="V596" i="1"/>
  <c r="U596" i="1"/>
  <c r="R596" i="1"/>
  <c r="Q596" i="1"/>
  <c r="P596" i="1"/>
  <c r="O596" i="1"/>
  <c r="N596" i="1"/>
  <c r="M596" i="1"/>
  <c r="L596" i="1"/>
  <c r="K596" i="1"/>
  <c r="H596" i="1"/>
  <c r="G596" i="1"/>
  <c r="F596" i="1"/>
  <c r="E596" i="1"/>
  <c r="D596" i="1"/>
  <c r="AV595" i="1"/>
  <c r="AU595" i="1"/>
  <c r="AT595" i="1"/>
  <c r="AS595" i="1"/>
  <c r="AR595" i="1"/>
  <c r="AQ595" i="1"/>
  <c r="AP595" i="1"/>
  <c r="AO595" i="1"/>
  <c r="AL595" i="1"/>
  <c r="AK595" i="1"/>
  <c r="AJ595" i="1"/>
  <c r="AI595" i="1"/>
  <c r="AH595" i="1"/>
  <c r="AG595" i="1"/>
  <c r="AF595" i="1"/>
  <c r="AE595" i="1"/>
  <c r="AB595" i="1"/>
  <c r="AA595" i="1"/>
  <c r="Z595" i="1"/>
  <c r="Y595" i="1"/>
  <c r="X595" i="1"/>
  <c r="W595" i="1"/>
  <c r="V595" i="1"/>
  <c r="U595" i="1"/>
  <c r="R595" i="1"/>
  <c r="Q595" i="1"/>
  <c r="P595" i="1"/>
  <c r="O595" i="1"/>
  <c r="N595" i="1"/>
  <c r="M595" i="1"/>
  <c r="L595" i="1"/>
  <c r="K595" i="1"/>
  <c r="H595" i="1"/>
  <c r="G595" i="1"/>
  <c r="F595" i="1"/>
  <c r="E595" i="1"/>
  <c r="D595" i="1"/>
  <c r="AV594" i="1"/>
  <c r="AU594" i="1"/>
  <c r="AT594" i="1"/>
  <c r="AS594" i="1"/>
  <c r="AR594" i="1"/>
  <c r="AQ594" i="1"/>
  <c r="AP594" i="1"/>
  <c r="AO594" i="1"/>
  <c r="AL594" i="1"/>
  <c r="AK594" i="1"/>
  <c r="AJ594" i="1"/>
  <c r="AI594" i="1"/>
  <c r="AH594" i="1"/>
  <c r="AG594" i="1"/>
  <c r="AF594" i="1"/>
  <c r="AE594" i="1"/>
  <c r="AB594" i="1"/>
  <c r="AA594" i="1"/>
  <c r="Z594" i="1"/>
  <c r="Y594" i="1"/>
  <c r="X594" i="1"/>
  <c r="W594" i="1"/>
  <c r="V594" i="1"/>
  <c r="U594" i="1"/>
  <c r="R594" i="1"/>
  <c r="Q594" i="1"/>
  <c r="P594" i="1"/>
  <c r="O594" i="1"/>
  <c r="N594" i="1"/>
  <c r="M594" i="1"/>
  <c r="L594" i="1"/>
  <c r="K594" i="1"/>
  <c r="H594" i="1"/>
  <c r="G594" i="1"/>
  <c r="F594" i="1"/>
  <c r="E594" i="1"/>
  <c r="D594" i="1"/>
  <c r="AV593" i="1"/>
  <c r="AU593" i="1"/>
  <c r="AT593" i="1"/>
  <c r="AS593" i="1"/>
  <c r="AR593" i="1"/>
  <c r="AQ593" i="1"/>
  <c r="AP593" i="1"/>
  <c r="AO593" i="1"/>
  <c r="AL593" i="1"/>
  <c r="AK593" i="1"/>
  <c r="AJ593" i="1"/>
  <c r="AI593" i="1"/>
  <c r="AH593" i="1"/>
  <c r="AG593" i="1"/>
  <c r="AF593" i="1"/>
  <c r="AE593" i="1"/>
  <c r="AB593" i="1"/>
  <c r="AA593" i="1"/>
  <c r="Z593" i="1"/>
  <c r="Y593" i="1"/>
  <c r="X593" i="1"/>
  <c r="W593" i="1"/>
  <c r="V593" i="1"/>
  <c r="U593" i="1"/>
  <c r="R593" i="1"/>
  <c r="Q593" i="1"/>
  <c r="P593" i="1"/>
  <c r="O593" i="1"/>
  <c r="N593" i="1"/>
  <c r="M593" i="1"/>
  <c r="L593" i="1"/>
  <c r="K593" i="1"/>
  <c r="H593" i="1"/>
  <c r="G593" i="1"/>
  <c r="F593" i="1"/>
  <c r="E593" i="1"/>
  <c r="D593" i="1"/>
  <c r="AV592" i="1"/>
  <c r="AU592" i="1"/>
  <c r="AT592" i="1"/>
  <c r="AS592" i="1"/>
  <c r="AR592" i="1"/>
  <c r="AQ592" i="1"/>
  <c r="AP592" i="1"/>
  <c r="AO592" i="1"/>
  <c r="AL592" i="1"/>
  <c r="AK592" i="1"/>
  <c r="AJ592" i="1"/>
  <c r="AI592" i="1"/>
  <c r="AH592" i="1"/>
  <c r="AG592" i="1"/>
  <c r="AF592" i="1"/>
  <c r="AE592" i="1"/>
  <c r="AB592" i="1"/>
  <c r="AA592" i="1"/>
  <c r="Z592" i="1"/>
  <c r="Y592" i="1"/>
  <c r="X592" i="1"/>
  <c r="W592" i="1"/>
  <c r="V592" i="1"/>
  <c r="U592" i="1"/>
  <c r="R592" i="1"/>
  <c r="Q592" i="1"/>
  <c r="P592" i="1"/>
  <c r="O592" i="1"/>
  <c r="N592" i="1"/>
  <c r="M592" i="1"/>
  <c r="L592" i="1"/>
  <c r="K592" i="1"/>
  <c r="H592" i="1"/>
  <c r="G592" i="1"/>
  <c r="F592" i="1"/>
  <c r="E592" i="1"/>
  <c r="D592" i="1"/>
  <c r="AV591" i="1"/>
  <c r="AU591" i="1"/>
  <c r="AT591" i="1"/>
  <c r="AS591" i="1"/>
  <c r="AR591" i="1"/>
  <c r="AQ591" i="1"/>
  <c r="AP591" i="1"/>
  <c r="AO591" i="1"/>
  <c r="AL591" i="1"/>
  <c r="AK591" i="1"/>
  <c r="AJ591" i="1"/>
  <c r="AI591" i="1"/>
  <c r="AH591" i="1"/>
  <c r="AG591" i="1"/>
  <c r="AF591" i="1"/>
  <c r="AE591" i="1"/>
  <c r="AB591" i="1"/>
  <c r="AA591" i="1"/>
  <c r="Z591" i="1"/>
  <c r="Y591" i="1"/>
  <c r="X591" i="1"/>
  <c r="W591" i="1"/>
  <c r="V591" i="1"/>
  <c r="U591" i="1"/>
  <c r="R591" i="1"/>
  <c r="Q591" i="1"/>
  <c r="P591" i="1"/>
  <c r="O591" i="1"/>
  <c r="N591" i="1"/>
  <c r="M591" i="1"/>
  <c r="L591" i="1"/>
  <c r="K591" i="1"/>
  <c r="H591" i="1"/>
  <c r="G591" i="1"/>
  <c r="F591" i="1"/>
  <c r="E591" i="1"/>
  <c r="D591" i="1"/>
  <c r="AV590" i="1"/>
  <c r="AU590" i="1"/>
  <c r="AT590" i="1"/>
  <c r="AS590" i="1"/>
  <c r="AR590" i="1"/>
  <c r="AQ590" i="1"/>
  <c r="AP590" i="1"/>
  <c r="AO590" i="1"/>
  <c r="AL590" i="1"/>
  <c r="AK590" i="1"/>
  <c r="AJ590" i="1"/>
  <c r="AI590" i="1"/>
  <c r="AH590" i="1"/>
  <c r="AG590" i="1"/>
  <c r="AF590" i="1"/>
  <c r="AE590" i="1"/>
  <c r="AB590" i="1"/>
  <c r="AA590" i="1"/>
  <c r="Z590" i="1"/>
  <c r="Y590" i="1"/>
  <c r="X590" i="1"/>
  <c r="W590" i="1"/>
  <c r="V590" i="1"/>
  <c r="U590" i="1"/>
  <c r="R590" i="1"/>
  <c r="Q590" i="1"/>
  <c r="P590" i="1"/>
  <c r="O590" i="1"/>
  <c r="N590" i="1"/>
  <c r="M590" i="1"/>
  <c r="L590" i="1"/>
  <c r="K590" i="1"/>
  <c r="H590" i="1"/>
  <c r="G590" i="1"/>
  <c r="F590" i="1"/>
  <c r="E590" i="1"/>
  <c r="D590" i="1"/>
  <c r="AV589" i="1"/>
  <c r="AU589" i="1"/>
  <c r="AT589" i="1"/>
  <c r="AS589" i="1"/>
  <c r="AR589" i="1"/>
  <c r="AQ589" i="1"/>
  <c r="AP589" i="1"/>
  <c r="AO589" i="1"/>
  <c r="AL589" i="1"/>
  <c r="AK589" i="1"/>
  <c r="AJ589" i="1"/>
  <c r="AI589" i="1"/>
  <c r="AH589" i="1"/>
  <c r="AG589" i="1"/>
  <c r="AF589" i="1"/>
  <c r="AE589" i="1"/>
  <c r="AB589" i="1"/>
  <c r="AA589" i="1"/>
  <c r="Z589" i="1"/>
  <c r="Y589" i="1"/>
  <c r="X589" i="1"/>
  <c r="W589" i="1"/>
  <c r="V589" i="1"/>
  <c r="U589" i="1"/>
  <c r="R589" i="1"/>
  <c r="Q589" i="1"/>
  <c r="P589" i="1"/>
  <c r="O589" i="1"/>
  <c r="N589" i="1"/>
  <c r="M589" i="1"/>
  <c r="L589" i="1"/>
  <c r="K589" i="1"/>
  <c r="H589" i="1"/>
  <c r="G589" i="1"/>
  <c r="F589" i="1"/>
  <c r="E589" i="1"/>
  <c r="D589" i="1"/>
  <c r="AV588" i="1"/>
  <c r="AU588" i="1"/>
  <c r="AT588" i="1"/>
  <c r="AS588" i="1"/>
  <c r="AR588" i="1"/>
  <c r="AQ588" i="1"/>
  <c r="AP588" i="1"/>
  <c r="AO588" i="1"/>
  <c r="AL588" i="1"/>
  <c r="AK588" i="1"/>
  <c r="AJ588" i="1"/>
  <c r="AI588" i="1"/>
  <c r="AH588" i="1"/>
  <c r="AG588" i="1"/>
  <c r="AF588" i="1"/>
  <c r="AE588" i="1"/>
  <c r="AB588" i="1"/>
  <c r="AA588" i="1"/>
  <c r="Z588" i="1"/>
  <c r="Y588" i="1"/>
  <c r="X588" i="1"/>
  <c r="W588" i="1"/>
  <c r="V588" i="1"/>
  <c r="U588" i="1"/>
  <c r="R588" i="1"/>
  <c r="Q588" i="1"/>
  <c r="P588" i="1"/>
  <c r="O588" i="1"/>
  <c r="N588" i="1"/>
  <c r="M588" i="1"/>
  <c r="L588" i="1"/>
  <c r="K588" i="1"/>
  <c r="H588" i="1"/>
  <c r="G588" i="1"/>
  <c r="F588" i="1"/>
  <c r="E588" i="1"/>
  <c r="D588" i="1"/>
  <c r="AV587" i="1"/>
  <c r="AU587" i="1"/>
  <c r="AT587" i="1"/>
  <c r="AS587" i="1"/>
  <c r="AR587" i="1"/>
  <c r="AQ587" i="1"/>
  <c r="AP587" i="1"/>
  <c r="AO587" i="1"/>
  <c r="AL587" i="1"/>
  <c r="AK587" i="1"/>
  <c r="AJ587" i="1"/>
  <c r="AI587" i="1"/>
  <c r="AH587" i="1"/>
  <c r="AG587" i="1"/>
  <c r="AF587" i="1"/>
  <c r="AE587" i="1"/>
  <c r="AB587" i="1"/>
  <c r="AA587" i="1"/>
  <c r="Z587" i="1"/>
  <c r="Y587" i="1"/>
  <c r="X587" i="1"/>
  <c r="W587" i="1"/>
  <c r="V587" i="1"/>
  <c r="U587" i="1"/>
  <c r="R587" i="1"/>
  <c r="Q587" i="1"/>
  <c r="P587" i="1"/>
  <c r="O587" i="1"/>
  <c r="N587" i="1"/>
  <c r="M587" i="1"/>
  <c r="L587" i="1"/>
  <c r="K587" i="1"/>
  <c r="H587" i="1"/>
  <c r="G587" i="1"/>
  <c r="F587" i="1"/>
  <c r="E587" i="1"/>
  <c r="D587" i="1"/>
  <c r="AV586" i="1"/>
  <c r="AU586" i="1"/>
  <c r="AT586" i="1"/>
  <c r="AS586" i="1"/>
  <c r="AR586" i="1"/>
  <c r="AQ586" i="1"/>
  <c r="AP586" i="1"/>
  <c r="AO586" i="1"/>
  <c r="AL586" i="1"/>
  <c r="AK586" i="1"/>
  <c r="AJ586" i="1"/>
  <c r="AI586" i="1"/>
  <c r="AH586" i="1"/>
  <c r="AG586" i="1"/>
  <c r="AF586" i="1"/>
  <c r="AE586" i="1"/>
  <c r="AB586" i="1"/>
  <c r="AA586" i="1"/>
  <c r="Z586" i="1"/>
  <c r="Y586" i="1"/>
  <c r="X586" i="1"/>
  <c r="W586" i="1"/>
  <c r="V586" i="1"/>
  <c r="U586" i="1"/>
  <c r="R586" i="1"/>
  <c r="Q586" i="1"/>
  <c r="P586" i="1"/>
  <c r="O586" i="1"/>
  <c r="N586" i="1"/>
  <c r="M586" i="1"/>
  <c r="L586" i="1"/>
  <c r="K586" i="1"/>
  <c r="H586" i="1"/>
  <c r="G586" i="1"/>
  <c r="F586" i="1"/>
  <c r="E586" i="1"/>
  <c r="D586" i="1"/>
  <c r="AV585" i="1"/>
  <c r="AU585" i="1"/>
  <c r="AT585" i="1"/>
  <c r="AS585" i="1"/>
  <c r="AR585" i="1"/>
  <c r="AQ585" i="1"/>
  <c r="AP585" i="1"/>
  <c r="AO585" i="1"/>
  <c r="AL585" i="1"/>
  <c r="AK585" i="1"/>
  <c r="AJ585" i="1"/>
  <c r="AI585" i="1"/>
  <c r="AH585" i="1"/>
  <c r="AG585" i="1"/>
  <c r="AF585" i="1"/>
  <c r="AE585" i="1"/>
  <c r="AB585" i="1"/>
  <c r="AA585" i="1"/>
  <c r="Z585" i="1"/>
  <c r="Y585" i="1"/>
  <c r="X585" i="1"/>
  <c r="W585" i="1"/>
  <c r="V585" i="1"/>
  <c r="U585" i="1"/>
  <c r="R585" i="1"/>
  <c r="Q585" i="1"/>
  <c r="P585" i="1"/>
  <c r="O585" i="1"/>
  <c r="N585" i="1"/>
  <c r="M585" i="1"/>
  <c r="L585" i="1"/>
  <c r="K585" i="1"/>
  <c r="H585" i="1"/>
  <c r="G585" i="1"/>
  <c r="F585" i="1"/>
  <c r="E585" i="1"/>
  <c r="D585" i="1"/>
  <c r="AV584" i="1"/>
  <c r="AU584" i="1"/>
  <c r="AT584" i="1"/>
  <c r="AS584" i="1"/>
  <c r="AR584" i="1"/>
  <c r="AQ584" i="1"/>
  <c r="AP584" i="1"/>
  <c r="AO584" i="1"/>
  <c r="AL584" i="1"/>
  <c r="AK584" i="1"/>
  <c r="AJ584" i="1"/>
  <c r="AI584" i="1"/>
  <c r="AH584" i="1"/>
  <c r="AG584" i="1"/>
  <c r="AF584" i="1"/>
  <c r="AE584" i="1"/>
  <c r="AB584" i="1"/>
  <c r="AA584" i="1"/>
  <c r="Z584" i="1"/>
  <c r="Y584" i="1"/>
  <c r="X584" i="1"/>
  <c r="W584" i="1"/>
  <c r="V584" i="1"/>
  <c r="U584" i="1"/>
  <c r="R584" i="1"/>
  <c r="Q584" i="1"/>
  <c r="P584" i="1"/>
  <c r="O584" i="1"/>
  <c r="N584" i="1"/>
  <c r="M584" i="1"/>
  <c r="L584" i="1"/>
  <c r="K584" i="1"/>
  <c r="H584" i="1"/>
  <c r="G584" i="1"/>
  <c r="F584" i="1"/>
  <c r="E584" i="1"/>
  <c r="D584" i="1"/>
  <c r="AV583" i="1"/>
  <c r="AU583" i="1"/>
  <c r="AT583" i="1"/>
  <c r="AS583" i="1"/>
  <c r="AR583" i="1"/>
  <c r="AQ583" i="1"/>
  <c r="AP583" i="1"/>
  <c r="AO583" i="1"/>
  <c r="AL583" i="1"/>
  <c r="AK583" i="1"/>
  <c r="AJ583" i="1"/>
  <c r="AI583" i="1"/>
  <c r="AH583" i="1"/>
  <c r="AG583" i="1"/>
  <c r="AF583" i="1"/>
  <c r="AE583" i="1"/>
  <c r="AB583" i="1"/>
  <c r="AA583" i="1"/>
  <c r="Z583" i="1"/>
  <c r="Y583" i="1"/>
  <c r="X583" i="1"/>
  <c r="W583" i="1"/>
  <c r="V583" i="1"/>
  <c r="U583" i="1"/>
  <c r="R583" i="1"/>
  <c r="Q583" i="1"/>
  <c r="P583" i="1"/>
  <c r="O583" i="1"/>
  <c r="N583" i="1"/>
  <c r="M583" i="1"/>
  <c r="L583" i="1"/>
  <c r="K583" i="1"/>
  <c r="H583" i="1"/>
  <c r="G583" i="1"/>
  <c r="F583" i="1"/>
  <c r="E583" i="1"/>
  <c r="D583" i="1"/>
  <c r="AV582" i="1"/>
  <c r="AU582" i="1"/>
  <c r="AT582" i="1"/>
  <c r="AS582" i="1"/>
  <c r="AR582" i="1"/>
  <c r="AQ582" i="1"/>
  <c r="AP582" i="1"/>
  <c r="AO582" i="1"/>
  <c r="AL582" i="1"/>
  <c r="AK582" i="1"/>
  <c r="AJ582" i="1"/>
  <c r="AI582" i="1"/>
  <c r="AH582" i="1"/>
  <c r="AG582" i="1"/>
  <c r="AF582" i="1"/>
  <c r="AE582" i="1"/>
  <c r="AB582" i="1"/>
  <c r="AA582" i="1"/>
  <c r="Z582" i="1"/>
  <c r="Y582" i="1"/>
  <c r="X582" i="1"/>
  <c r="W582" i="1"/>
  <c r="V582" i="1"/>
  <c r="U582" i="1"/>
  <c r="R582" i="1"/>
  <c r="Q582" i="1"/>
  <c r="P582" i="1"/>
  <c r="O582" i="1"/>
  <c r="N582" i="1"/>
  <c r="M582" i="1"/>
  <c r="L582" i="1"/>
  <c r="K582" i="1"/>
  <c r="H582" i="1"/>
  <c r="G582" i="1"/>
  <c r="F582" i="1"/>
  <c r="E582" i="1"/>
  <c r="D582" i="1"/>
  <c r="AV581" i="1"/>
  <c r="AU581" i="1"/>
  <c r="AT581" i="1"/>
  <c r="AS581" i="1"/>
  <c r="AR581" i="1"/>
  <c r="AQ581" i="1"/>
  <c r="AP581" i="1"/>
  <c r="AO581" i="1"/>
  <c r="AL581" i="1"/>
  <c r="AK581" i="1"/>
  <c r="AJ581" i="1"/>
  <c r="AI581" i="1"/>
  <c r="AH581" i="1"/>
  <c r="AG581" i="1"/>
  <c r="AF581" i="1"/>
  <c r="AE581" i="1"/>
  <c r="AB581" i="1"/>
  <c r="AA581" i="1"/>
  <c r="Z581" i="1"/>
  <c r="Y581" i="1"/>
  <c r="X581" i="1"/>
  <c r="W581" i="1"/>
  <c r="V581" i="1"/>
  <c r="U581" i="1"/>
  <c r="R581" i="1"/>
  <c r="Q581" i="1"/>
  <c r="P581" i="1"/>
  <c r="O581" i="1"/>
  <c r="N581" i="1"/>
  <c r="M581" i="1"/>
  <c r="L581" i="1"/>
  <c r="K581" i="1"/>
  <c r="H581" i="1"/>
  <c r="G581" i="1"/>
  <c r="F581" i="1"/>
  <c r="E581" i="1"/>
  <c r="D581" i="1"/>
  <c r="AV580" i="1"/>
  <c r="AU580" i="1"/>
  <c r="AT580" i="1"/>
  <c r="AS580" i="1"/>
  <c r="AR580" i="1"/>
  <c r="AQ580" i="1"/>
  <c r="AP580" i="1"/>
  <c r="AO580" i="1"/>
  <c r="AL580" i="1"/>
  <c r="AK580" i="1"/>
  <c r="AJ580" i="1"/>
  <c r="AI580" i="1"/>
  <c r="AH580" i="1"/>
  <c r="AG580" i="1"/>
  <c r="AF580" i="1"/>
  <c r="AE580" i="1"/>
  <c r="AB580" i="1"/>
  <c r="AA580" i="1"/>
  <c r="Z580" i="1"/>
  <c r="Y580" i="1"/>
  <c r="X580" i="1"/>
  <c r="W580" i="1"/>
  <c r="V580" i="1"/>
  <c r="U580" i="1"/>
  <c r="R580" i="1"/>
  <c r="Q580" i="1"/>
  <c r="P580" i="1"/>
  <c r="O580" i="1"/>
  <c r="N580" i="1"/>
  <c r="M580" i="1"/>
  <c r="L580" i="1"/>
  <c r="K580" i="1"/>
  <c r="H580" i="1"/>
  <c r="G580" i="1"/>
  <c r="F580" i="1"/>
  <c r="E580" i="1"/>
  <c r="D580" i="1"/>
  <c r="AV579" i="1"/>
  <c r="AU579" i="1"/>
  <c r="AT579" i="1"/>
  <c r="AS579" i="1"/>
  <c r="AR579" i="1"/>
  <c r="AQ579" i="1"/>
  <c r="AP579" i="1"/>
  <c r="AO579" i="1"/>
  <c r="AL579" i="1"/>
  <c r="AK579" i="1"/>
  <c r="AJ579" i="1"/>
  <c r="AI579" i="1"/>
  <c r="AH579" i="1"/>
  <c r="AG579" i="1"/>
  <c r="AF579" i="1"/>
  <c r="AE579" i="1"/>
  <c r="AB579" i="1"/>
  <c r="AA579" i="1"/>
  <c r="Z579" i="1"/>
  <c r="Y579" i="1"/>
  <c r="X579" i="1"/>
  <c r="W579" i="1"/>
  <c r="V579" i="1"/>
  <c r="U579" i="1"/>
  <c r="R579" i="1"/>
  <c r="Q579" i="1"/>
  <c r="P579" i="1"/>
  <c r="O579" i="1"/>
  <c r="N579" i="1"/>
  <c r="M579" i="1"/>
  <c r="L579" i="1"/>
  <c r="K579" i="1"/>
  <c r="H579" i="1"/>
  <c r="G579" i="1"/>
  <c r="F579" i="1"/>
  <c r="E579" i="1"/>
  <c r="D579" i="1"/>
  <c r="AV578" i="1"/>
  <c r="AU578" i="1"/>
  <c r="AT578" i="1"/>
  <c r="AS578" i="1"/>
  <c r="AR578" i="1"/>
  <c r="AQ578" i="1"/>
  <c r="AP578" i="1"/>
  <c r="AO578" i="1"/>
  <c r="AL578" i="1"/>
  <c r="AK578" i="1"/>
  <c r="AJ578" i="1"/>
  <c r="AI578" i="1"/>
  <c r="AH578" i="1"/>
  <c r="AG578" i="1"/>
  <c r="AF578" i="1"/>
  <c r="AE578" i="1"/>
  <c r="AB578" i="1"/>
  <c r="AA578" i="1"/>
  <c r="Z578" i="1"/>
  <c r="Y578" i="1"/>
  <c r="X578" i="1"/>
  <c r="W578" i="1"/>
  <c r="V578" i="1"/>
  <c r="U578" i="1"/>
  <c r="R578" i="1"/>
  <c r="Q578" i="1"/>
  <c r="P578" i="1"/>
  <c r="O578" i="1"/>
  <c r="N578" i="1"/>
  <c r="M578" i="1"/>
  <c r="L578" i="1"/>
  <c r="K578" i="1"/>
  <c r="H578" i="1"/>
  <c r="G578" i="1"/>
  <c r="F578" i="1"/>
  <c r="E578" i="1"/>
  <c r="D578" i="1"/>
  <c r="AV577" i="1"/>
  <c r="AU577" i="1"/>
  <c r="AT577" i="1"/>
  <c r="AS577" i="1"/>
  <c r="AR577" i="1"/>
  <c r="AQ577" i="1"/>
  <c r="AP577" i="1"/>
  <c r="AO577" i="1"/>
  <c r="AL577" i="1"/>
  <c r="AK577" i="1"/>
  <c r="AJ577" i="1"/>
  <c r="AI577" i="1"/>
  <c r="AH577" i="1"/>
  <c r="AG577" i="1"/>
  <c r="AF577" i="1"/>
  <c r="AE577" i="1"/>
  <c r="AB577" i="1"/>
  <c r="AA577" i="1"/>
  <c r="Z577" i="1"/>
  <c r="Y577" i="1"/>
  <c r="X577" i="1"/>
  <c r="W577" i="1"/>
  <c r="V577" i="1"/>
  <c r="U577" i="1"/>
  <c r="R577" i="1"/>
  <c r="Q577" i="1"/>
  <c r="P577" i="1"/>
  <c r="O577" i="1"/>
  <c r="N577" i="1"/>
  <c r="M577" i="1"/>
  <c r="L577" i="1"/>
  <c r="K577" i="1"/>
  <c r="H577" i="1"/>
  <c r="G577" i="1"/>
  <c r="F577" i="1"/>
  <c r="E577" i="1"/>
  <c r="D577" i="1"/>
  <c r="AV576" i="1"/>
  <c r="AU576" i="1"/>
  <c r="AT576" i="1"/>
  <c r="AS576" i="1"/>
  <c r="AR576" i="1"/>
  <c r="AQ576" i="1"/>
  <c r="AP576" i="1"/>
  <c r="AO576" i="1"/>
  <c r="AL576" i="1"/>
  <c r="AK576" i="1"/>
  <c r="AJ576" i="1"/>
  <c r="AI576" i="1"/>
  <c r="AH576" i="1"/>
  <c r="AG576" i="1"/>
  <c r="AF576" i="1"/>
  <c r="AE576" i="1"/>
  <c r="AB576" i="1"/>
  <c r="AA576" i="1"/>
  <c r="Z576" i="1"/>
  <c r="Y576" i="1"/>
  <c r="X576" i="1"/>
  <c r="W576" i="1"/>
  <c r="V576" i="1"/>
  <c r="U576" i="1"/>
  <c r="R576" i="1"/>
  <c r="Q576" i="1"/>
  <c r="P576" i="1"/>
  <c r="O576" i="1"/>
  <c r="N576" i="1"/>
  <c r="M576" i="1"/>
  <c r="L576" i="1"/>
  <c r="K576" i="1"/>
  <c r="H576" i="1"/>
  <c r="G576" i="1"/>
  <c r="F576" i="1"/>
  <c r="E576" i="1"/>
  <c r="D576" i="1"/>
  <c r="AV575" i="1"/>
  <c r="AU575" i="1"/>
  <c r="AT575" i="1"/>
  <c r="AS575" i="1"/>
  <c r="AR575" i="1"/>
  <c r="AQ575" i="1"/>
  <c r="AP575" i="1"/>
  <c r="AO575" i="1"/>
  <c r="AL575" i="1"/>
  <c r="AK575" i="1"/>
  <c r="AJ575" i="1"/>
  <c r="AI575" i="1"/>
  <c r="AH575" i="1"/>
  <c r="AG575" i="1"/>
  <c r="AF575" i="1"/>
  <c r="AE575" i="1"/>
  <c r="AB575" i="1"/>
  <c r="AA575" i="1"/>
  <c r="Z575" i="1"/>
  <c r="Y575" i="1"/>
  <c r="X575" i="1"/>
  <c r="W575" i="1"/>
  <c r="V575" i="1"/>
  <c r="U575" i="1"/>
  <c r="R575" i="1"/>
  <c r="Q575" i="1"/>
  <c r="P575" i="1"/>
  <c r="O575" i="1"/>
  <c r="N575" i="1"/>
  <c r="M575" i="1"/>
  <c r="L575" i="1"/>
  <c r="K575" i="1"/>
  <c r="H575" i="1"/>
  <c r="G575" i="1"/>
  <c r="F575" i="1"/>
  <c r="E575" i="1"/>
  <c r="D575" i="1"/>
  <c r="AV574" i="1"/>
  <c r="AU574" i="1"/>
  <c r="AT574" i="1"/>
  <c r="AS574" i="1"/>
  <c r="AR574" i="1"/>
  <c r="AQ574" i="1"/>
  <c r="AP574" i="1"/>
  <c r="AO574" i="1"/>
  <c r="AL574" i="1"/>
  <c r="AK574" i="1"/>
  <c r="AJ574" i="1"/>
  <c r="AI574" i="1"/>
  <c r="AH574" i="1"/>
  <c r="AG574" i="1"/>
  <c r="AF574" i="1"/>
  <c r="AE574" i="1"/>
  <c r="AB574" i="1"/>
  <c r="AA574" i="1"/>
  <c r="Z574" i="1"/>
  <c r="Y574" i="1"/>
  <c r="X574" i="1"/>
  <c r="W574" i="1"/>
  <c r="V574" i="1"/>
  <c r="U574" i="1"/>
  <c r="R574" i="1"/>
  <c r="Q574" i="1"/>
  <c r="P574" i="1"/>
  <c r="O574" i="1"/>
  <c r="N574" i="1"/>
  <c r="M574" i="1"/>
  <c r="L574" i="1"/>
  <c r="K574" i="1"/>
  <c r="H574" i="1"/>
  <c r="G574" i="1"/>
  <c r="F574" i="1"/>
  <c r="E574" i="1"/>
  <c r="D574" i="1"/>
  <c r="AV573" i="1"/>
  <c r="AU573" i="1"/>
  <c r="AT573" i="1"/>
  <c r="AS573" i="1"/>
  <c r="AR573" i="1"/>
  <c r="AQ573" i="1"/>
  <c r="AP573" i="1"/>
  <c r="AO573" i="1"/>
  <c r="AL573" i="1"/>
  <c r="AK573" i="1"/>
  <c r="AJ573" i="1"/>
  <c r="AI573" i="1"/>
  <c r="AH573" i="1"/>
  <c r="AG573" i="1"/>
  <c r="AF573" i="1"/>
  <c r="AE573" i="1"/>
  <c r="AB573" i="1"/>
  <c r="AA573" i="1"/>
  <c r="Z573" i="1"/>
  <c r="Y573" i="1"/>
  <c r="X573" i="1"/>
  <c r="W573" i="1"/>
  <c r="V573" i="1"/>
  <c r="U573" i="1"/>
  <c r="R573" i="1"/>
  <c r="Q573" i="1"/>
  <c r="P573" i="1"/>
  <c r="O573" i="1"/>
  <c r="N573" i="1"/>
  <c r="M573" i="1"/>
  <c r="L573" i="1"/>
  <c r="K573" i="1"/>
  <c r="H573" i="1"/>
  <c r="G573" i="1"/>
  <c r="F573" i="1"/>
  <c r="E573" i="1"/>
  <c r="D573" i="1"/>
  <c r="AV572" i="1"/>
  <c r="AU572" i="1"/>
  <c r="AT572" i="1"/>
  <c r="AS572" i="1"/>
  <c r="AR572" i="1"/>
  <c r="AQ572" i="1"/>
  <c r="AP572" i="1"/>
  <c r="AO572" i="1"/>
  <c r="AL572" i="1"/>
  <c r="AK572" i="1"/>
  <c r="AJ572" i="1"/>
  <c r="AI572" i="1"/>
  <c r="AH572" i="1"/>
  <c r="AG572" i="1"/>
  <c r="AF572" i="1"/>
  <c r="AE572" i="1"/>
  <c r="AB572" i="1"/>
  <c r="AA572" i="1"/>
  <c r="Z572" i="1"/>
  <c r="Y572" i="1"/>
  <c r="X572" i="1"/>
  <c r="W572" i="1"/>
  <c r="V572" i="1"/>
  <c r="U572" i="1"/>
  <c r="R572" i="1"/>
  <c r="Q572" i="1"/>
  <c r="P572" i="1"/>
  <c r="O572" i="1"/>
  <c r="N572" i="1"/>
  <c r="M572" i="1"/>
  <c r="L572" i="1"/>
  <c r="K572" i="1"/>
  <c r="H572" i="1"/>
  <c r="G572" i="1"/>
  <c r="F572" i="1"/>
  <c r="E572" i="1"/>
  <c r="D572" i="1"/>
  <c r="AV571" i="1"/>
  <c r="AU571" i="1"/>
  <c r="AT571" i="1"/>
  <c r="AS571" i="1"/>
  <c r="AR571" i="1"/>
  <c r="AQ571" i="1"/>
  <c r="AP571" i="1"/>
  <c r="AO571" i="1"/>
  <c r="AL571" i="1"/>
  <c r="AK571" i="1"/>
  <c r="AJ571" i="1"/>
  <c r="AI571" i="1"/>
  <c r="AH571" i="1"/>
  <c r="AG571" i="1"/>
  <c r="AF571" i="1"/>
  <c r="AE571" i="1"/>
  <c r="AB571" i="1"/>
  <c r="AA571" i="1"/>
  <c r="Z571" i="1"/>
  <c r="Y571" i="1"/>
  <c r="X571" i="1"/>
  <c r="W571" i="1"/>
  <c r="V571" i="1"/>
  <c r="U571" i="1"/>
  <c r="R571" i="1"/>
  <c r="Q571" i="1"/>
  <c r="P571" i="1"/>
  <c r="O571" i="1"/>
  <c r="N571" i="1"/>
  <c r="M571" i="1"/>
  <c r="L571" i="1"/>
  <c r="K571" i="1"/>
  <c r="H571" i="1"/>
  <c r="G571" i="1"/>
  <c r="F571" i="1"/>
  <c r="E571" i="1"/>
  <c r="D571" i="1"/>
  <c r="AV570" i="1"/>
  <c r="AU570" i="1"/>
  <c r="AT570" i="1"/>
  <c r="AS570" i="1"/>
  <c r="AR570" i="1"/>
  <c r="AQ570" i="1"/>
  <c r="AP570" i="1"/>
  <c r="AO570" i="1"/>
  <c r="AL570" i="1"/>
  <c r="AK570" i="1"/>
  <c r="AJ570" i="1"/>
  <c r="AI570" i="1"/>
  <c r="AH570" i="1"/>
  <c r="AG570" i="1"/>
  <c r="AF570" i="1"/>
  <c r="AE570" i="1"/>
  <c r="AB570" i="1"/>
  <c r="AA570" i="1"/>
  <c r="Z570" i="1"/>
  <c r="Y570" i="1"/>
  <c r="X570" i="1"/>
  <c r="W570" i="1"/>
  <c r="V570" i="1"/>
  <c r="U570" i="1"/>
  <c r="R570" i="1"/>
  <c r="Q570" i="1"/>
  <c r="P570" i="1"/>
  <c r="O570" i="1"/>
  <c r="N570" i="1"/>
  <c r="M570" i="1"/>
  <c r="L570" i="1"/>
  <c r="K570" i="1"/>
  <c r="H570" i="1"/>
  <c r="G570" i="1"/>
  <c r="F570" i="1"/>
  <c r="E570" i="1"/>
  <c r="D570" i="1"/>
  <c r="AV569" i="1"/>
  <c r="AU569" i="1"/>
  <c r="AT569" i="1"/>
  <c r="AS569" i="1"/>
  <c r="AR569" i="1"/>
  <c r="AQ569" i="1"/>
  <c r="AP569" i="1"/>
  <c r="AO569" i="1"/>
  <c r="AL569" i="1"/>
  <c r="AK569" i="1"/>
  <c r="AJ569" i="1"/>
  <c r="AI569" i="1"/>
  <c r="AH569" i="1"/>
  <c r="AG569" i="1"/>
  <c r="AF569" i="1"/>
  <c r="AE569" i="1"/>
  <c r="AB569" i="1"/>
  <c r="AA569" i="1"/>
  <c r="Z569" i="1"/>
  <c r="Y569" i="1"/>
  <c r="X569" i="1"/>
  <c r="W569" i="1"/>
  <c r="V569" i="1"/>
  <c r="U569" i="1"/>
  <c r="R569" i="1"/>
  <c r="Q569" i="1"/>
  <c r="P569" i="1"/>
  <c r="O569" i="1"/>
  <c r="N569" i="1"/>
  <c r="M569" i="1"/>
  <c r="L569" i="1"/>
  <c r="K569" i="1"/>
  <c r="H569" i="1"/>
  <c r="G569" i="1"/>
  <c r="F569" i="1"/>
  <c r="E569" i="1"/>
  <c r="D569" i="1"/>
  <c r="AV568" i="1"/>
  <c r="AU568" i="1"/>
  <c r="AT568" i="1"/>
  <c r="AS568" i="1"/>
  <c r="AR568" i="1"/>
  <c r="AQ568" i="1"/>
  <c r="AP568" i="1"/>
  <c r="AO568" i="1"/>
  <c r="AL568" i="1"/>
  <c r="AK568" i="1"/>
  <c r="AJ568" i="1"/>
  <c r="AI568" i="1"/>
  <c r="AH568" i="1"/>
  <c r="AG568" i="1"/>
  <c r="AF568" i="1"/>
  <c r="AE568" i="1"/>
  <c r="AB568" i="1"/>
  <c r="AA568" i="1"/>
  <c r="Z568" i="1"/>
  <c r="Y568" i="1"/>
  <c r="X568" i="1"/>
  <c r="W568" i="1"/>
  <c r="V568" i="1"/>
  <c r="U568" i="1"/>
  <c r="R568" i="1"/>
  <c r="Q568" i="1"/>
  <c r="P568" i="1"/>
  <c r="O568" i="1"/>
  <c r="N568" i="1"/>
  <c r="M568" i="1"/>
  <c r="L568" i="1"/>
  <c r="K568" i="1"/>
  <c r="H568" i="1"/>
  <c r="G568" i="1"/>
  <c r="F568" i="1"/>
  <c r="E568" i="1"/>
  <c r="D568" i="1"/>
  <c r="AV567" i="1"/>
  <c r="AU567" i="1"/>
  <c r="AT567" i="1"/>
  <c r="AS567" i="1"/>
  <c r="AR567" i="1"/>
  <c r="AQ567" i="1"/>
  <c r="AP567" i="1"/>
  <c r="AO567" i="1"/>
  <c r="AL567" i="1"/>
  <c r="AK567" i="1"/>
  <c r="AJ567" i="1"/>
  <c r="AI567" i="1"/>
  <c r="AH567" i="1"/>
  <c r="AG567" i="1"/>
  <c r="AF567" i="1"/>
  <c r="AE567" i="1"/>
  <c r="AB567" i="1"/>
  <c r="AA567" i="1"/>
  <c r="Z567" i="1"/>
  <c r="Y567" i="1"/>
  <c r="X567" i="1"/>
  <c r="W567" i="1"/>
  <c r="V567" i="1"/>
  <c r="U567" i="1"/>
  <c r="R567" i="1"/>
  <c r="Q567" i="1"/>
  <c r="P567" i="1"/>
  <c r="O567" i="1"/>
  <c r="N567" i="1"/>
  <c r="M567" i="1"/>
  <c r="L567" i="1"/>
  <c r="K567" i="1"/>
  <c r="H567" i="1"/>
  <c r="G567" i="1"/>
  <c r="F567" i="1"/>
  <c r="E567" i="1"/>
  <c r="D567" i="1"/>
  <c r="AV566" i="1"/>
  <c r="AU566" i="1"/>
  <c r="AT566" i="1"/>
  <c r="AS566" i="1"/>
  <c r="AR566" i="1"/>
  <c r="AQ566" i="1"/>
  <c r="AP566" i="1"/>
  <c r="AO566" i="1"/>
  <c r="AL566" i="1"/>
  <c r="AK566" i="1"/>
  <c r="AJ566" i="1"/>
  <c r="AI566" i="1"/>
  <c r="AH566" i="1"/>
  <c r="AG566" i="1"/>
  <c r="AF566" i="1"/>
  <c r="AE566" i="1"/>
  <c r="AB566" i="1"/>
  <c r="AA566" i="1"/>
  <c r="Z566" i="1"/>
  <c r="Y566" i="1"/>
  <c r="X566" i="1"/>
  <c r="W566" i="1"/>
  <c r="V566" i="1"/>
  <c r="U566" i="1"/>
  <c r="R566" i="1"/>
  <c r="Q566" i="1"/>
  <c r="P566" i="1"/>
  <c r="O566" i="1"/>
  <c r="N566" i="1"/>
  <c r="M566" i="1"/>
  <c r="L566" i="1"/>
  <c r="K566" i="1"/>
  <c r="H566" i="1"/>
  <c r="G566" i="1"/>
  <c r="F566" i="1"/>
  <c r="E566" i="1"/>
  <c r="D566" i="1"/>
  <c r="AV565" i="1"/>
  <c r="AU565" i="1"/>
  <c r="AT565" i="1"/>
  <c r="AS565" i="1"/>
  <c r="AR565" i="1"/>
  <c r="AQ565" i="1"/>
  <c r="AP565" i="1"/>
  <c r="AO565" i="1"/>
  <c r="AL565" i="1"/>
  <c r="AK565" i="1"/>
  <c r="AJ565" i="1"/>
  <c r="AI565" i="1"/>
  <c r="AH565" i="1"/>
  <c r="AG565" i="1"/>
  <c r="AF565" i="1"/>
  <c r="AE565" i="1"/>
  <c r="AB565" i="1"/>
  <c r="AA565" i="1"/>
  <c r="Z565" i="1"/>
  <c r="Y565" i="1"/>
  <c r="X565" i="1"/>
  <c r="W565" i="1"/>
  <c r="V565" i="1"/>
  <c r="U565" i="1"/>
  <c r="R565" i="1"/>
  <c r="Q565" i="1"/>
  <c r="P565" i="1"/>
  <c r="O565" i="1"/>
  <c r="N565" i="1"/>
  <c r="M565" i="1"/>
  <c r="L565" i="1"/>
  <c r="K565" i="1"/>
  <c r="H565" i="1"/>
  <c r="G565" i="1"/>
  <c r="F565" i="1"/>
  <c r="E565" i="1"/>
  <c r="D565" i="1"/>
  <c r="AV564" i="1"/>
  <c r="AU564" i="1"/>
  <c r="AT564" i="1"/>
  <c r="AS564" i="1"/>
  <c r="AR564" i="1"/>
  <c r="AQ564" i="1"/>
  <c r="AP564" i="1"/>
  <c r="AO564" i="1"/>
  <c r="AL564" i="1"/>
  <c r="AK564" i="1"/>
  <c r="AJ564" i="1"/>
  <c r="AI564" i="1"/>
  <c r="AH564" i="1"/>
  <c r="AG564" i="1"/>
  <c r="AF564" i="1"/>
  <c r="AE564" i="1"/>
  <c r="AB564" i="1"/>
  <c r="AA564" i="1"/>
  <c r="Z564" i="1"/>
  <c r="Y564" i="1"/>
  <c r="X564" i="1"/>
  <c r="W564" i="1"/>
  <c r="V564" i="1"/>
  <c r="U564" i="1"/>
  <c r="R564" i="1"/>
  <c r="Q564" i="1"/>
  <c r="P564" i="1"/>
  <c r="O564" i="1"/>
  <c r="N564" i="1"/>
  <c r="M564" i="1"/>
  <c r="L564" i="1"/>
  <c r="K564" i="1"/>
  <c r="H564" i="1"/>
  <c r="G564" i="1"/>
  <c r="F564" i="1"/>
  <c r="E564" i="1"/>
  <c r="D564" i="1"/>
  <c r="AV563" i="1"/>
  <c r="AU563" i="1"/>
  <c r="AT563" i="1"/>
  <c r="AS563" i="1"/>
  <c r="AR563" i="1"/>
  <c r="AQ563" i="1"/>
  <c r="AP563" i="1"/>
  <c r="AO563" i="1"/>
  <c r="AL563" i="1"/>
  <c r="AK563" i="1"/>
  <c r="AJ563" i="1"/>
  <c r="AI563" i="1"/>
  <c r="AH563" i="1"/>
  <c r="AG563" i="1"/>
  <c r="AF563" i="1"/>
  <c r="AE563" i="1"/>
  <c r="AB563" i="1"/>
  <c r="AA563" i="1"/>
  <c r="Z563" i="1"/>
  <c r="Y563" i="1"/>
  <c r="X563" i="1"/>
  <c r="W563" i="1"/>
  <c r="V563" i="1"/>
  <c r="U563" i="1"/>
  <c r="R563" i="1"/>
  <c r="Q563" i="1"/>
  <c r="P563" i="1"/>
  <c r="O563" i="1"/>
  <c r="N563" i="1"/>
  <c r="M563" i="1"/>
  <c r="L563" i="1"/>
  <c r="K563" i="1"/>
  <c r="H563" i="1"/>
  <c r="G563" i="1"/>
  <c r="F563" i="1"/>
  <c r="E563" i="1"/>
  <c r="D563" i="1"/>
  <c r="AV562" i="1"/>
  <c r="AU562" i="1"/>
  <c r="AT562" i="1"/>
  <c r="AS562" i="1"/>
  <c r="AR562" i="1"/>
  <c r="AQ562" i="1"/>
  <c r="AP562" i="1"/>
  <c r="AO562" i="1"/>
  <c r="AL562" i="1"/>
  <c r="AK562" i="1"/>
  <c r="AJ562" i="1"/>
  <c r="AI562" i="1"/>
  <c r="AH562" i="1"/>
  <c r="AG562" i="1"/>
  <c r="AF562" i="1"/>
  <c r="AE562" i="1"/>
  <c r="AB562" i="1"/>
  <c r="AA562" i="1"/>
  <c r="Z562" i="1"/>
  <c r="Y562" i="1"/>
  <c r="X562" i="1"/>
  <c r="W562" i="1"/>
  <c r="V562" i="1"/>
  <c r="U562" i="1"/>
  <c r="R562" i="1"/>
  <c r="Q562" i="1"/>
  <c r="P562" i="1"/>
  <c r="O562" i="1"/>
  <c r="N562" i="1"/>
  <c r="M562" i="1"/>
  <c r="L562" i="1"/>
  <c r="K562" i="1"/>
  <c r="H562" i="1"/>
  <c r="G562" i="1"/>
  <c r="F562" i="1"/>
  <c r="E562" i="1"/>
  <c r="D562" i="1"/>
  <c r="AV561" i="1"/>
  <c r="AU561" i="1"/>
  <c r="AT561" i="1"/>
  <c r="AS561" i="1"/>
  <c r="AR561" i="1"/>
  <c r="AQ561" i="1"/>
  <c r="AP561" i="1"/>
  <c r="AO561" i="1"/>
  <c r="AL561" i="1"/>
  <c r="AK561" i="1"/>
  <c r="AJ561" i="1"/>
  <c r="AI561" i="1"/>
  <c r="AH561" i="1"/>
  <c r="AG561" i="1"/>
  <c r="AF561" i="1"/>
  <c r="AE561" i="1"/>
  <c r="AB561" i="1"/>
  <c r="AA561" i="1"/>
  <c r="Z561" i="1"/>
  <c r="Y561" i="1"/>
  <c r="X561" i="1"/>
  <c r="W561" i="1"/>
  <c r="V561" i="1"/>
  <c r="U561" i="1"/>
  <c r="R561" i="1"/>
  <c r="Q561" i="1"/>
  <c r="P561" i="1"/>
  <c r="O561" i="1"/>
  <c r="N561" i="1"/>
  <c r="M561" i="1"/>
  <c r="L561" i="1"/>
  <c r="K561" i="1"/>
  <c r="H561" i="1"/>
  <c r="G561" i="1"/>
  <c r="F561" i="1"/>
  <c r="E561" i="1"/>
  <c r="D561" i="1"/>
  <c r="AV560" i="1"/>
  <c r="AU560" i="1"/>
  <c r="AT560" i="1"/>
  <c r="AS560" i="1"/>
  <c r="AR560" i="1"/>
  <c r="AQ560" i="1"/>
  <c r="AP560" i="1"/>
  <c r="AO560" i="1"/>
  <c r="AL560" i="1"/>
  <c r="AK560" i="1"/>
  <c r="AJ560" i="1"/>
  <c r="AI560" i="1"/>
  <c r="AH560" i="1"/>
  <c r="AG560" i="1"/>
  <c r="AF560" i="1"/>
  <c r="AE560" i="1"/>
  <c r="AB560" i="1"/>
  <c r="AA560" i="1"/>
  <c r="Z560" i="1"/>
  <c r="Y560" i="1"/>
  <c r="X560" i="1"/>
  <c r="W560" i="1"/>
  <c r="V560" i="1"/>
  <c r="U560" i="1"/>
  <c r="R560" i="1"/>
  <c r="Q560" i="1"/>
  <c r="P560" i="1"/>
  <c r="O560" i="1"/>
  <c r="N560" i="1"/>
  <c r="M560" i="1"/>
  <c r="L560" i="1"/>
  <c r="K560" i="1"/>
  <c r="H560" i="1"/>
  <c r="G560" i="1"/>
  <c r="F560" i="1"/>
  <c r="E560" i="1"/>
  <c r="D560" i="1"/>
  <c r="AV559" i="1"/>
  <c r="AU559" i="1"/>
  <c r="AT559" i="1"/>
  <c r="AS559" i="1"/>
  <c r="AR559" i="1"/>
  <c r="AQ559" i="1"/>
  <c r="AP559" i="1"/>
  <c r="AO559" i="1"/>
  <c r="AL559" i="1"/>
  <c r="AK559" i="1"/>
  <c r="AJ559" i="1"/>
  <c r="AI559" i="1"/>
  <c r="AH559" i="1"/>
  <c r="AG559" i="1"/>
  <c r="AF559" i="1"/>
  <c r="AE559" i="1"/>
  <c r="AB559" i="1"/>
  <c r="AA559" i="1"/>
  <c r="Z559" i="1"/>
  <c r="Y559" i="1"/>
  <c r="X559" i="1"/>
  <c r="W559" i="1"/>
  <c r="V559" i="1"/>
  <c r="U559" i="1"/>
  <c r="R559" i="1"/>
  <c r="Q559" i="1"/>
  <c r="P559" i="1"/>
  <c r="O559" i="1"/>
  <c r="N559" i="1"/>
  <c r="M559" i="1"/>
  <c r="L559" i="1"/>
  <c r="K559" i="1"/>
  <c r="H559" i="1"/>
  <c r="G559" i="1"/>
  <c r="F559" i="1"/>
  <c r="E559" i="1"/>
  <c r="D559" i="1"/>
  <c r="AV558" i="1"/>
  <c r="AU558" i="1"/>
  <c r="AT558" i="1"/>
  <c r="AS558" i="1"/>
  <c r="AR558" i="1"/>
  <c r="AQ558" i="1"/>
  <c r="AP558" i="1"/>
  <c r="AO558" i="1"/>
  <c r="AL558" i="1"/>
  <c r="AK558" i="1"/>
  <c r="AJ558" i="1"/>
  <c r="AI558" i="1"/>
  <c r="AH558" i="1"/>
  <c r="AG558" i="1"/>
  <c r="AF558" i="1"/>
  <c r="AE558" i="1"/>
  <c r="AB558" i="1"/>
  <c r="AA558" i="1"/>
  <c r="Z558" i="1"/>
  <c r="Y558" i="1"/>
  <c r="X558" i="1"/>
  <c r="W558" i="1"/>
  <c r="V558" i="1"/>
  <c r="U558" i="1"/>
  <c r="R558" i="1"/>
  <c r="Q558" i="1"/>
  <c r="P558" i="1"/>
  <c r="O558" i="1"/>
  <c r="N558" i="1"/>
  <c r="M558" i="1"/>
  <c r="L558" i="1"/>
  <c r="K558" i="1"/>
  <c r="H558" i="1"/>
  <c r="G558" i="1"/>
  <c r="F558" i="1"/>
  <c r="E558" i="1"/>
  <c r="D558" i="1"/>
  <c r="AV557" i="1"/>
  <c r="AU557" i="1"/>
  <c r="AT557" i="1"/>
  <c r="AS557" i="1"/>
  <c r="AR557" i="1"/>
  <c r="AQ557" i="1"/>
  <c r="AP557" i="1"/>
  <c r="AO557" i="1"/>
  <c r="AL557" i="1"/>
  <c r="AK557" i="1"/>
  <c r="AJ557" i="1"/>
  <c r="AI557" i="1"/>
  <c r="AH557" i="1"/>
  <c r="AG557" i="1"/>
  <c r="AF557" i="1"/>
  <c r="AE557" i="1"/>
  <c r="AB557" i="1"/>
  <c r="AA557" i="1"/>
  <c r="Z557" i="1"/>
  <c r="Y557" i="1"/>
  <c r="X557" i="1"/>
  <c r="W557" i="1"/>
  <c r="V557" i="1"/>
  <c r="U557" i="1"/>
  <c r="R557" i="1"/>
  <c r="Q557" i="1"/>
  <c r="P557" i="1"/>
  <c r="O557" i="1"/>
  <c r="N557" i="1"/>
  <c r="M557" i="1"/>
  <c r="L557" i="1"/>
  <c r="K557" i="1"/>
  <c r="H557" i="1"/>
  <c r="G557" i="1"/>
  <c r="F557" i="1"/>
  <c r="E557" i="1"/>
  <c r="D557" i="1"/>
  <c r="AV556" i="1"/>
  <c r="AU556" i="1"/>
  <c r="AT556" i="1"/>
  <c r="AS556" i="1"/>
  <c r="AR556" i="1"/>
  <c r="AQ556" i="1"/>
  <c r="AP556" i="1"/>
  <c r="AO556" i="1"/>
  <c r="AL556" i="1"/>
  <c r="AK556" i="1"/>
  <c r="AJ556" i="1"/>
  <c r="AI556" i="1"/>
  <c r="AH556" i="1"/>
  <c r="AG556" i="1"/>
  <c r="AF556" i="1"/>
  <c r="AE556" i="1"/>
  <c r="AB556" i="1"/>
  <c r="AA556" i="1"/>
  <c r="Z556" i="1"/>
  <c r="Y556" i="1"/>
  <c r="X556" i="1"/>
  <c r="W556" i="1"/>
  <c r="V556" i="1"/>
  <c r="U556" i="1"/>
  <c r="R556" i="1"/>
  <c r="Q556" i="1"/>
  <c r="P556" i="1"/>
  <c r="O556" i="1"/>
  <c r="N556" i="1"/>
  <c r="M556" i="1"/>
  <c r="L556" i="1"/>
  <c r="K556" i="1"/>
  <c r="H556" i="1"/>
  <c r="G556" i="1"/>
  <c r="F556" i="1"/>
  <c r="E556" i="1"/>
  <c r="D556" i="1"/>
  <c r="AV555" i="1"/>
  <c r="AU555" i="1"/>
  <c r="AT555" i="1"/>
  <c r="AS555" i="1"/>
  <c r="AR555" i="1"/>
  <c r="AQ555" i="1"/>
  <c r="AP555" i="1"/>
  <c r="AO555" i="1"/>
  <c r="AL555" i="1"/>
  <c r="AK555" i="1"/>
  <c r="AJ555" i="1"/>
  <c r="AI555" i="1"/>
  <c r="AH555" i="1"/>
  <c r="AG555" i="1"/>
  <c r="AF555" i="1"/>
  <c r="AE555" i="1"/>
  <c r="AB555" i="1"/>
  <c r="AA555" i="1"/>
  <c r="Z555" i="1"/>
  <c r="Y555" i="1"/>
  <c r="X555" i="1"/>
  <c r="W555" i="1"/>
  <c r="V555" i="1"/>
  <c r="U555" i="1"/>
  <c r="R555" i="1"/>
  <c r="Q555" i="1"/>
  <c r="P555" i="1"/>
  <c r="O555" i="1"/>
  <c r="N555" i="1"/>
  <c r="M555" i="1"/>
  <c r="L555" i="1"/>
  <c r="K555" i="1"/>
  <c r="H555" i="1"/>
  <c r="G555" i="1"/>
  <c r="F555" i="1"/>
  <c r="E555" i="1"/>
  <c r="D555" i="1"/>
  <c r="AV554" i="1"/>
  <c r="AU554" i="1"/>
  <c r="AT554" i="1"/>
  <c r="AS554" i="1"/>
  <c r="AR554" i="1"/>
  <c r="AQ554" i="1"/>
  <c r="AP554" i="1"/>
  <c r="AO554" i="1"/>
  <c r="AL554" i="1"/>
  <c r="AK554" i="1"/>
  <c r="AJ554" i="1"/>
  <c r="AI554" i="1"/>
  <c r="AH554" i="1"/>
  <c r="AG554" i="1"/>
  <c r="AF554" i="1"/>
  <c r="AE554" i="1"/>
  <c r="AB554" i="1"/>
  <c r="AA554" i="1"/>
  <c r="Z554" i="1"/>
  <c r="Y554" i="1"/>
  <c r="X554" i="1"/>
  <c r="W554" i="1"/>
  <c r="V554" i="1"/>
  <c r="U554" i="1"/>
  <c r="R554" i="1"/>
  <c r="Q554" i="1"/>
  <c r="P554" i="1"/>
  <c r="O554" i="1"/>
  <c r="N554" i="1"/>
  <c r="M554" i="1"/>
  <c r="L554" i="1"/>
  <c r="K554" i="1"/>
  <c r="H554" i="1"/>
  <c r="G554" i="1"/>
  <c r="F554" i="1"/>
  <c r="E554" i="1"/>
  <c r="D554" i="1"/>
  <c r="AV553" i="1"/>
  <c r="AU553" i="1"/>
  <c r="AT553" i="1"/>
  <c r="AS553" i="1"/>
  <c r="AR553" i="1"/>
  <c r="AQ553" i="1"/>
  <c r="AP553" i="1"/>
  <c r="AO553" i="1"/>
  <c r="AL553" i="1"/>
  <c r="AK553" i="1"/>
  <c r="AJ553" i="1"/>
  <c r="AI553" i="1"/>
  <c r="AH553" i="1"/>
  <c r="AG553" i="1"/>
  <c r="AF553" i="1"/>
  <c r="AE553" i="1"/>
  <c r="AB553" i="1"/>
  <c r="AA553" i="1"/>
  <c r="Z553" i="1"/>
  <c r="Y553" i="1"/>
  <c r="X553" i="1"/>
  <c r="W553" i="1"/>
  <c r="V553" i="1"/>
  <c r="U553" i="1"/>
  <c r="R553" i="1"/>
  <c r="Q553" i="1"/>
  <c r="P553" i="1"/>
  <c r="O553" i="1"/>
  <c r="N553" i="1"/>
  <c r="M553" i="1"/>
  <c r="L553" i="1"/>
  <c r="K553" i="1"/>
  <c r="H553" i="1"/>
  <c r="G553" i="1"/>
  <c r="F553" i="1"/>
  <c r="E553" i="1"/>
  <c r="D553" i="1"/>
  <c r="AV552" i="1"/>
  <c r="AU552" i="1"/>
  <c r="AT552" i="1"/>
  <c r="AS552" i="1"/>
  <c r="AR552" i="1"/>
  <c r="AQ552" i="1"/>
  <c r="AP552" i="1"/>
  <c r="AO552" i="1"/>
  <c r="AL552" i="1"/>
  <c r="AK552" i="1"/>
  <c r="AJ552" i="1"/>
  <c r="AI552" i="1"/>
  <c r="AH552" i="1"/>
  <c r="AG552" i="1"/>
  <c r="AF552" i="1"/>
  <c r="AE552" i="1"/>
  <c r="AB552" i="1"/>
  <c r="AA552" i="1"/>
  <c r="Z552" i="1"/>
  <c r="Y552" i="1"/>
  <c r="X552" i="1"/>
  <c r="W552" i="1"/>
  <c r="V552" i="1"/>
  <c r="U552" i="1"/>
  <c r="R552" i="1"/>
  <c r="Q552" i="1"/>
  <c r="P552" i="1"/>
  <c r="O552" i="1"/>
  <c r="N552" i="1"/>
  <c r="M552" i="1"/>
  <c r="L552" i="1"/>
  <c r="K552" i="1"/>
  <c r="H552" i="1"/>
  <c r="G552" i="1"/>
  <c r="F552" i="1"/>
  <c r="E552" i="1"/>
  <c r="D552" i="1"/>
  <c r="AV551" i="1"/>
  <c r="AU551" i="1"/>
  <c r="AT551" i="1"/>
  <c r="AS551" i="1"/>
  <c r="AR551" i="1"/>
  <c r="AQ551" i="1"/>
  <c r="AP551" i="1"/>
  <c r="AO551" i="1"/>
  <c r="AL551" i="1"/>
  <c r="AK551" i="1"/>
  <c r="AJ551" i="1"/>
  <c r="AI551" i="1"/>
  <c r="AH551" i="1"/>
  <c r="AG551" i="1"/>
  <c r="AF551" i="1"/>
  <c r="AE551" i="1"/>
  <c r="AB551" i="1"/>
  <c r="AA551" i="1"/>
  <c r="Z551" i="1"/>
  <c r="Y551" i="1"/>
  <c r="X551" i="1"/>
  <c r="W551" i="1"/>
  <c r="V551" i="1"/>
  <c r="U551" i="1"/>
  <c r="R551" i="1"/>
  <c r="Q551" i="1"/>
  <c r="P551" i="1"/>
  <c r="O551" i="1"/>
  <c r="N551" i="1"/>
  <c r="M551" i="1"/>
  <c r="L551" i="1"/>
  <c r="K551" i="1"/>
  <c r="H551" i="1"/>
  <c r="G551" i="1"/>
  <c r="F551" i="1"/>
  <c r="E551" i="1"/>
  <c r="D551" i="1"/>
  <c r="AV550" i="1"/>
  <c r="AU550" i="1"/>
  <c r="AT550" i="1"/>
  <c r="AS550" i="1"/>
  <c r="AR550" i="1"/>
  <c r="AQ550" i="1"/>
  <c r="AP550" i="1"/>
  <c r="AO550" i="1"/>
  <c r="AL550" i="1"/>
  <c r="AK550" i="1"/>
  <c r="AJ550" i="1"/>
  <c r="AI550" i="1"/>
  <c r="AH550" i="1"/>
  <c r="AG550" i="1"/>
  <c r="AF550" i="1"/>
  <c r="AE550" i="1"/>
  <c r="AB550" i="1"/>
  <c r="AA550" i="1"/>
  <c r="Z550" i="1"/>
  <c r="Y550" i="1"/>
  <c r="X550" i="1"/>
  <c r="W550" i="1"/>
  <c r="V550" i="1"/>
  <c r="U550" i="1"/>
  <c r="R550" i="1"/>
  <c r="Q550" i="1"/>
  <c r="P550" i="1"/>
  <c r="O550" i="1"/>
  <c r="N550" i="1"/>
  <c r="M550" i="1"/>
  <c r="L550" i="1"/>
  <c r="K550" i="1"/>
  <c r="H550" i="1"/>
  <c r="G550" i="1"/>
  <c r="F550" i="1"/>
  <c r="E550" i="1"/>
  <c r="D550" i="1"/>
  <c r="AV549" i="1"/>
  <c r="AU549" i="1"/>
  <c r="AT549" i="1"/>
  <c r="AS549" i="1"/>
  <c r="AR549" i="1"/>
  <c r="AQ549" i="1"/>
  <c r="AP549" i="1"/>
  <c r="AO549" i="1"/>
  <c r="AL549" i="1"/>
  <c r="AK549" i="1"/>
  <c r="AJ549" i="1"/>
  <c r="AI549" i="1"/>
  <c r="AH549" i="1"/>
  <c r="AG549" i="1"/>
  <c r="AF549" i="1"/>
  <c r="AE549" i="1"/>
  <c r="AB549" i="1"/>
  <c r="AA549" i="1"/>
  <c r="Z549" i="1"/>
  <c r="Y549" i="1"/>
  <c r="X549" i="1"/>
  <c r="W549" i="1"/>
  <c r="V549" i="1"/>
  <c r="U549" i="1"/>
  <c r="R549" i="1"/>
  <c r="Q549" i="1"/>
  <c r="P549" i="1"/>
  <c r="O549" i="1"/>
  <c r="N549" i="1"/>
  <c r="M549" i="1"/>
  <c r="L549" i="1"/>
  <c r="K549" i="1"/>
  <c r="H549" i="1"/>
  <c r="G549" i="1"/>
  <c r="F549" i="1"/>
  <c r="E549" i="1"/>
  <c r="D549" i="1"/>
  <c r="AV548" i="1"/>
  <c r="AU548" i="1"/>
  <c r="AT548" i="1"/>
  <c r="AS548" i="1"/>
  <c r="AR548" i="1"/>
  <c r="AQ548" i="1"/>
  <c r="AP548" i="1"/>
  <c r="AO548" i="1"/>
  <c r="AL548" i="1"/>
  <c r="AK548" i="1"/>
  <c r="AJ548" i="1"/>
  <c r="AI548" i="1"/>
  <c r="AH548" i="1"/>
  <c r="AG548" i="1"/>
  <c r="AF548" i="1"/>
  <c r="AE548" i="1"/>
  <c r="AB548" i="1"/>
  <c r="AA548" i="1"/>
  <c r="Z548" i="1"/>
  <c r="Y548" i="1"/>
  <c r="X548" i="1"/>
  <c r="W548" i="1"/>
  <c r="V548" i="1"/>
  <c r="U548" i="1"/>
  <c r="R548" i="1"/>
  <c r="Q548" i="1"/>
  <c r="P548" i="1"/>
  <c r="O548" i="1"/>
  <c r="N548" i="1"/>
  <c r="M548" i="1"/>
  <c r="L548" i="1"/>
  <c r="K548" i="1"/>
  <c r="H548" i="1"/>
  <c r="G548" i="1"/>
  <c r="F548" i="1"/>
  <c r="E548" i="1"/>
  <c r="D548" i="1"/>
  <c r="AV547" i="1"/>
  <c r="AU547" i="1"/>
  <c r="AT547" i="1"/>
  <c r="AS547" i="1"/>
  <c r="AR547" i="1"/>
  <c r="AQ547" i="1"/>
  <c r="AP547" i="1"/>
  <c r="AO547" i="1"/>
  <c r="AL547" i="1"/>
  <c r="AK547" i="1"/>
  <c r="AJ547" i="1"/>
  <c r="AI547" i="1"/>
  <c r="AH547" i="1"/>
  <c r="AG547" i="1"/>
  <c r="AF547" i="1"/>
  <c r="AE547" i="1"/>
  <c r="AB547" i="1"/>
  <c r="AA547" i="1"/>
  <c r="Z547" i="1"/>
  <c r="Y547" i="1"/>
  <c r="X547" i="1"/>
  <c r="W547" i="1"/>
  <c r="V547" i="1"/>
  <c r="U547" i="1"/>
  <c r="R547" i="1"/>
  <c r="Q547" i="1"/>
  <c r="P547" i="1"/>
  <c r="O547" i="1"/>
  <c r="N547" i="1"/>
  <c r="M547" i="1"/>
  <c r="L547" i="1"/>
  <c r="K547" i="1"/>
  <c r="H547" i="1"/>
  <c r="G547" i="1"/>
  <c r="F547" i="1"/>
  <c r="E547" i="1"/>
  <c r="D547" i="1"/>
  <c r="AV546" i="1"/>
  <c r="AU546" i="1"/>
  <c r="AT546" i="1"/>
  <c r="AS546" i="1"/>
  <c r="AR546" i="1"/>
  <c r="AQ546" i="1"/>
  <c r="AP546" i="1"/>
  <c r="AO546" i="1"/>
  <c r="AL546" i="1"/>
  <c r="AK546" i="1"/>
  <c r="AJ546" i="1"/>
  <c r="AI546" i="1"/>
  <c r="AH546" i="1"/>
  <c r="AG546" i="1"/>
  <c r="AF546" i="1"/>
  <c r="AE546" i="1"/>
  <c r="AB546" i="1"/>
  <c r="AA546" i="1"/>
  <c r="Z546" i="1"/>
  <c r="Y546" i="1"/>
  <c r="X546" i="1"/>
  <c r="W546" i="1"/>
  <c r="V546" i="1"/>
  <c r="U546" i="1"/>
  <c r="R546" i="1"/>
  <c r="Q546" i="1"/>
  <c r="P546" i="1"/>
  <c r="O546" i="1"/>
  <c r="N546" i="1"/>
  <c r="M546" i="1"/>
  <c r="L546" i="1"/>
  <c r="K546" i="1"/>
  <c r="H546" i="1"/>
  <c r="G546" i="1"/>
  <c r="F546" i="1"/>
  <c r="E546" i="1"/>
  <c r="D546" i="1"/>
  <c r="AV545" i="1"/>
  <c r="AU545" i="1"/>
  <c r="AT545" i="1"/>
  <c r="AS545" i="1"/>
  <c r="AR545" i="1"/>
  <c r="AQ545" i="1"/>
  <c r="AP545" i="1"/>
  <c r="AO545" i="1"/>
  <c r="AL545" i="1"/>
  <c r="AK545" i="1"/>
  <c r="AJ545" i="1"/>
  <c r="AI545" i="1"/>
  <c r="AH545" i="1"/>
  <c r="AG545" i="1"/>
  <c r="AF545" i="1"/>
  <c r="AE545" i="1"/>
  <c r="AB545" i="1"/>
  <c r="AA545" i="1"/>
  <c r="Z545" i="1"/>
  <c r="Y545" i="1"/>
  <c r="X545" i="1"/>
  <c r="W545" i="1"/>
  <c r="V545" i="1"/>
  <c r="U545" i="1"/>
  <c r="R545" i="1"/>
  <c r="Q545" i="1"/>
  <c r="P545" i="1"/>
  <c r="O545" i="1"/>
  <c r="N545" i="1"/>
  <c r="M545" i="1"/>
  <c r="L545" i="1"/>
  <c r="K545" i="1"/>
  <c r="H545" i="1"/>
  <c r="G545" i="1"/>
  <c r="F545" i="1"/>
  <c r="E545" i="1"/>
  <c r="D545" i="1"/>
  <c r="AV544" i="1"/>
  <c r="AU544" i="1"/>
  <c r="AT544" i="1"/>
  <c r="AS544" i="1"/>
  <c r="AR544" i="1"/>
  <c r="AQ544" i="1"/>
  <c r="AP544" i="1"/>
  <c r="AO544" i="1"/>
  <c r="AL544" i="1"/>
  <c r="AK544" i="1"/>
  <c r="AJ544" i="1"/>
  <c r="AI544" i="1"/>
  <c r="AH544" i="1"/>
  <c r="AG544" i="1"/>
  <c r="AF544" i="1"/>
  <c r="AE544" i="1"/>
  <c r="AB544" i="1"/>
  <c r="AA544" i="1"/>
  <c r="Z544" i="1"/>
  <c r="Y544" i="1"/>
  <c r="X544" i="1"/>
  <c r="W544" i="1"/>
  <c r="V544" i="1"/>
  <c r="U544" i="1"/>
  <c r="R544" i="1"/>
  <c r="Q544" i="1"/>
  <c r="P544" i="1"/>
  <c r="O544" i="1"/>
  <c r="N544" i="1"/>
  <c r="M544" i="1"/>
  <c r="L544" i="1"/>
  <c r="K544" i="1"/>
  <c r="H544" i="1"/>
  <c r="G544" i="1"/>
  <c r="F544" i="1"/>
  <c r="E544" i="1"/>
  <c r="D544" i="1"/>
  <c r="AV543" i="1"/>
  <c r="AU543" i="1"/>
  <c r="AT543" i="1"/>
  <c r="AS543" i="1"/>
  <c r="AR543" i="1"/>
  <c r="AQ543" i="1"/>
  <c r="AP543" i="1"/>
  <c r="AO543" i="1"/>
  <c r="AL543" i="1"/>
  <c r="AK543" i="1"/>
  <c r="AJ543" i="1"/>
  <c r="AI543" i="1"/>
  <c r="AH543" i="1"/>
  <c r="AG543" i="1"/>
  <c r="AF543" i="1"/>
  <c r="AE543" i="1"/>
  <c r="AB543" i="1"/>
  <c r="AA543" i="1"/>
  <c r="Z543" i="1"/>
  <c r="Y543" i="1"/>
  <c r="X543" i="1"/>
  <c r="W543" i="1"/>
  <c r="V543" i="1"/>
  <c r="U543" i="1"/>
  <c r="R543" i="1"/>
  <c r="Q543" i="1"/>
  <c r="P543" i="1"/>
  <c r="O543" i="1"/>
  <c r="N543" i="1"/>
  <c r="M543" i="1"/>
  <c r="L543" i="1"/>
  <c r="K543" i="1"/>
  <c r="H543" i="1"/>
  <c r="G543" i="1"/>
  <c r="F543" i="1"/>
  <c r="E543" i="1"/>
  <c r="D543" i="1"/>
  <c r="AV542" i="1"/>
  <c r="AU542" i="1"/>
  <c r="AT542" i="1"/>
  <c r="AS542" i="1"/>
  <c r="AR542" i="1"/>
  <c r="AQ542" i="1"/>
  <c r="AP542" i="1"/>
  <c r="AO542" i="1"/>
  <c r="AL542" i="1"/>
  <c r="AK542" i="1"/>
  <c r="AJ542" i="1"/>
  <c r="AI542" i="1"/>
  <c r="AH542" i="1"/>
  <c r="AG542" i="1"/>
  <c r="AF542" i="1"/>
  <c r="AE542" i="1"/>
  <c r="AB542" i="1"/>
  <c r="AA542" i="1"/>
  <c r="Z542" i="1"/>
  <c r="Y542" i="1"/>
  <c r="X542" i="1"/>
  <c r="W542" i="1"/>
  <c r="V542" i="1"/>
  <c r="U542" i="1"/>
  <c r="R542" i="1"/>
  <c r="Q542" i="1"/>
  <c r="P542" i="1"/>
  <c r="O542" i="1"/>
  <c r="N542" i="1"/>
  <c r="M542" i="1"/>
  <c r="L542" i="1"/>
  <c r="K542" i="1"/>
  <c r="H542" i="1"/>
  <c r="G542" i="1"/>
  <c r="F542" i="1"/>
  <c r="E542" i="1"/>
  <c r="D542" i="1"/>
  <c r="AV541" i="1"/>
  <c r="AU541" i="1"/>
  <c r="AT541" i="1"/>
  <c r="AS541" i="1"/>
  <c r="AR541" i="1"/>
  <c r="AQ541" i="1"/>
  <c r="AP541" i="1"/>
  <c r="AO541" i="1"/>
  <c r="AL541" i="1"/>
  <c r="AK541" i="1"/>
  <c r="AJ541" i="1"/>
  <c r="AI541" i="1"/>
  <c r="AH541" i="1"/>
  <c r="AG541" i="1"/>
  <c r="AF541" i="1"/>
  <c r="AE541" i="1"/>
  <c r="AB541" i="1"/>
  <c r="AA541" i="1"/>
  <c r="Z541" i="1"/>
  <c r="Y541" i="1"/>
  <c r="X541" i="1"/>
  <c r="W541" i="1"/>
  <c r="V541" i="1"/>
  <c r="U541" i="1"/>
  <c r="R541" i="1"/>
  <c r="Q541" i="1"/>
  <c r="P541" i="1"/>
  <c r="O541" i="1"/>
  <c r="N541" i="1"/>
  <c r="M541" i="1"/>
  <c r="L541" i="1"/>
  <c r="K541" i="1"/>
  <c r="H541" i="1"/>
  <c r="G541" i="1"/>
  <c r="F541" i="1"/>
  <c r="E541" i="1"/>
  <c r="D541" i="1"/>
  <c r="AV540" i="1"/>
  <c r="AU540" i="1"/>
  <c r="AT540" i="1"/>
  <c r="AS540" i="1"/>
  <c r="AR540" i="1"/>
  <c r="AQ540" i="1"/>
  <c r="AP540" i="1"/>
  <c r="AO540" i="1"/>
  <c r="AL540" i="1"/>
  <c r="AK540" i="1"/>
  <c r="AJ540" i="1"/>
  <c r="AI540" i="1"/>
  <c r="AH540" i="1"/>
  <c r="AG540" i="1"/>
  <c r="AF540" i="1"/>
  <c r="AE540" i="1"/>
  <c r="AB540" i="1"/>
  <c r="AA540" i="1"/>
  <c r="Z540" i="1"/>
  <c r="Y540" i="1"/>
  <c r="X540" i="1"/>
  <c r="W540" i="1"/>
  <c r="V540" i="1"/>
  <c r="U540" i="1"/>
  <c r="R540" i="1"/>
  <c r="Q540" i="1"/>
  <c r="P540" i="1"/>
  <c r="O540" i="1"/>
  <c r="N540" i="1"/>
  <c r="M540" i="1"/>
  <c r="L540" i="1"/>
  <c r="K540" i="1"/>
  <c r="H540" i="1"/>
  <c r="G540" i="1"/>
  <c r="F540" i="1"/>
  <c r="E540" i="1"/>
  <c r="D540" i="1"/>
  <c r="AV539" i="1"/>
  <c r="AU539" i="1"/>
  <c r="AT539" i="1"/>
  <c r="AS539" i="1"/>
  <c r="AR539" i="1"/>
  <c r="AQ539" i="1"/>
  <c r="AP539" i="1"/>
  <c r="AO539" i="1"/>
  <c r="AL539" i="1"/>
  <c r="AK539" i="1"/>
  <c r="AJ539" i="1"/>
  <c r="AI539" i="1"/>
  <c r="AH539" i="1"/>
  <c r="AG539" i="1"/>
  <c r="AF539" i="1"/>
  <c r="AE539" i="1"/>
  <c r="AB539" i="1"/>
  <c r="AA539" i="1"/>
  <c r="Z539" i="1"/>
  <c r="Y539" i="1"/>
  <c r="X539" i="1"/>
  <c r="W539" i="1"/>
  <c r="V539" i="1"/>
  <c r="U539" i="1"/>
  <c r="R539" i="1"/>
  <c r="Q539" i="1"/>
  <c r="P539" i="1"/>
  <c r="O539" i="1"/>
  <c r="N539" i="1"/>
  <c r="M539" i="1"/>
  <c r="L539" i="1"/>
  <c r="K539" i="1"/>
  <c r="H539" i="1"/>
  <c r="G539" i="1"/>
  <c r="F539" i="1"/>
  <c r="E539" i="1"/>
  <c r="D539" i="1"/>
  <c r="AV538" i="1"/>
  <c r="AU538" i="1"/>
  <c r="AT538" i="1"/>
  <c r="AS538" i="1"/>
  <c r="AR538" i="1"/>
  <c r="AQ538" i="1"/>
  <c r="AP538" i="1"/>
  <c r="AO538" i="1"/>
  <c r="AL538" i="1"/>
  <c r="AK538" i="1"/>
  <c r="AJ538" i="1"/>
  <c r="AI538" i="1"/>
  <c r="AH538" i="1"/>
  <c r="AG538" i="1"/>
  <c r="AF538" i="1"/>
  <c r="AE538" i="1"/>
  <c r="AB538" i="1"/>
  <c r="AA538" i="1"/>
  <c r="Z538" i="1"/>
  <c r="Y538" i="1"/>
  <c r="X538" i="1"/>
  <c r="W538" i="1"/>
  <c r="V538" i="1"/>
  <c r="U538" i="1"/>
  <c r="R538" i="1"/>
  <c r="Q538" i="1"/>
  <c r="P538" i="1"/>
  <c r="O538" i="1"/>
  <c r="N538" i="1"/>
  <c r="M538" i="1"/>
  <c r="L538" i="1"/>
  <c r="K538" i="1"/>
  <c r="H538" i="1"/>
  <c r="G538" i="1"/>
  <c r="F538" i="1"/>
  <c r="E538" i="1"/>
  <c r="D538" i="1"/>
  <c r="AV537" i="1"/>
  <c r="AU537" i="1"/>
  <c r="AT537" i="1"/>
  <c r="AS537" i="1"/>
  <c r="AR537" i="1"/>
  <c r="AQ537" i="1"/>
  <c r="AP537" i="1"/>
  <c r="AO537" i="1"/>
  <c r="AL537" i="1"/>
  <c r="AK537" i="1"/>
  <c r="AJ537" i="1"/>
  <c r="AI537" i="1"/>
  <c r="AH537" i="1"/>
  <c r="AG537" i="1"/>
  <c r="AF537" i="1"/>
  <c r="AE537" i="1"/>
  <c r="AB537" i="1"/>
  <c r="AA537" i="1"/>
  <c r="Z537" i="1"/>
  <c r="Y537" i="1"/>
  <c r="X537" i="1"/>
  <c r="W537" i="1"/>
  <c r="V537" i="1"/>
  <c r="U537" i="1"/>
  <c r="R537" i="1"/>
  <c r="Q537" i="1"/>
  <c r="P537" i="1"/>
  <c r="O537" i="1"/>
  <c r="N537" i="1"/>
  <c r="M537" i="1"/>
  <c r="L537" i="1"/>
  <c r="K537" i="1"/>
  <c r="H537" i="1"/>
  <c r="G537" i="1"/>
  <c r="F537" i="1"/>
  <c r="E537" i="1"/>
  <c r="D537" i="1"/>
  <c r="AV536" i="1"/>
  <c r="AU536" i="1"/>
  <c r="AT536" i="1"/>
  <c r="AS536" i="1"/>
  <c r="AR536" i="1"/>
  <c r="AQ536" i="1"/>
  <c r="AP536" i="1"/>
  <c r="AO536" i="1"/>
  <c r="AL536" i="1"/>
  <c r="AK536" i="1"/>
  <c r="AJ536" i="1"/>
  <c r="AI536" i="1"/>
  <c r="AH536" i="1"/>
  <c r="AG536" i="1"/>
  <c r="AF536" i="1"/>
  <c r="AE536" i="1"/>
  <c r="AB536" i="1"/>
  <c r="AA536" i="1"/>
  <c r="Z536" i="1"/>
  <c r="Y536" i="1"/>
  <c r="X536" i="1"/>
  <c r="W536" i="1"/>
  <c r="V536" i="1"/>
  <c r="U536" i="1"/>
  <c r="R536" i="1"/>
  <c r="Q536" i="1"/>
  <c r="P536" i="1"/>
  <c r="O536" i="1"/>
  <c r="N536" i="1"/>
  <c r="M536" i="1"/>
  <c r="L536" i="1"/>
  <c r="K536" i="1"/>
  <c r="H536" i="1"/>
  <c r="G536" i="1"/>
  <c r="F536" i="1"/>
  <c r="E536" i="1"/>
  <c r="D536" i="1"/>
  <c r="AV535" i="1"/>
  <c r="AU535" i="1"/>
  <c r="AT535" i="1"/>
  <c r="AS535" i="1"/>
  <c r="AR535" i="1"/>
  <c r="AQ535" i="1"/>
  <c r="AP535" i="1"/>
  <c r="AO535" i="1"/>
  <c r="AL535" i="1"/>
  <c r="AK535" i="1"/>
  <c r="AJ535" i="1"/>
  <c r="AI535" i="1"/>
  <c r="AH535" i="1"/>
  <c r="AG535" i="1"/>
  <c r="AF535" i="1"/>
  <c r="AE535" i="1"/>
  <c r="AB535" i="1"/>
  <c r="AA535" i="1"/>
  <c r="Z535" i="1"/>
  <c r="Y535" i="1"/>
  <c r="X535" i="1"/>
  <c r="W535" i="1"/>
  <c r="V535" i="1"/>
  <c r="U535" i="1"/>
  <c r="R535" i="1"/>
  <c r="Q535" i="1"/>
  <c r="P535" i="1"/>
  <c r="O535" i="1"/>
  <c r="N535" i="1"/>
  <c r="M535" i="1"/>
  <c r="L535" i="1"/>
  <c r="K535" i="1"/>
  <c r="H535" i="1"/>
  <c r="G535" i="1"/>
  <c r="F535" i="1"/>
  <c r="E535" i="1"/>
  <c r="D535" i="1"/>
  <c r="AV534" i="1"/>
  <c r="AU534" i="1"/>
  <c r="AT534" i="1"/>
  <c r="AS534" i="1"/>
  <c r="AR534" i="1"/>
  <c r="AQ534" i="1"/>
  <c r="AP534" i="1"/>
  <c r="AO534" i="1"/>
  <c r="AL534" i="1"/>
  <c r="AK534" i="1"/>
  <c r="AJ534" i="1"/>
  <c r="AI534" i="1"/>
  <c r="AH534" i="1"/>
  <c r="AG534" i="1"/>
  <c r="AF534" i="1"/>
  <c r="AE534" i="1"/>
  <c r="AB534" i="1"/>
  <c r="AA534" i="1"/>
  <c r="Z534" i="1"/>
  <c r="Y534" i="1"/>
  <c r="X534" i="1"/>
  <c r="W534" i="1"/>
  <c r="V534" i="1"/>
  <c r="U534" i="1"/>
  <c r="R534" i="1"/>
  <c r="Q534" i="1"/>
  <c r="P534" i="1"/>
  <c r="O534" i="1"/>
  <c r="N534" i="1"/>
  <c r="M534" i="1"/>
  <c r="L534" i="1"/>
  <c r="K534" i="1"/>
  <c r="H534" i="1"/>
  <c r="G534" i="1"/>
  <c r="F534" i="1"/>
  <c r="E534" i="1"/>
  <c r="D534" i="1"/>
  <c r="AV533" i="1"/>
  <c r="AU533" i="1"/>
  <c r="AT533" i="1"/>
  <c r="AS533" i="1"/>
  <c r="AR533" i="1"/>
  <c r="AQ533" i="1"/>
  <c r="AP533" i="1"/>
  <c r="AO533" i="1"/>
  <c r="AL533" i="1"/>
  <c r="AK533" i="1"/>
  <c r="AJ533" i="1"/>
  <c r="AI533" i="1"/>
  <c r="AH533" i="1"/>
  <c r="AG533" i="1"/>
  <c r="AF533" i="1"/>
  <c r="AE533" i="1"/>
  <c r="AB533" i="1"/>
  <c r="AA533" i="1"/>
  <c r="Z533" i="1"/>
  <c r="Y533" i="1"/>
  <c r="X533" i="1"/>
  <c r="W533" i="1"/>
  <c r="V533" i="1"/>
  <c r="U533" i="1"/>
  <c r="R533" i="1"/>
  <c r="Q533" i="1"/>
  <c r="P533" i="1"/>
  <c r="O533" i="1"/>
  <c r="N533" i="1"/>
  <c r="M533" i="1"/>
  <c r="L533" i="1"/>
  <c r="K533" i="1"/>
  <c r="H533" i="1"/>
  <c r="G533" i="1"/>
  <c r="F533" i="1"/>
  <c r="E533" i="1"/>
  <c r="D533" i="1"/>
  <c r="AV532" i="1"/>
  <c r="AU532" i="1"/>
  <c r="AT532" i="1"/>
  <c r="AS532" i="1"/>
  <c r="AR532" i="1"/>
  <c r="AQ532" i="1"/>
  <c r="AP532" i="1"/>
  <c r="AO532" i="1"/>
  <c r="AL532" i="1"/>
  <c r="AK532" i="1"/>
  <c r="AJ532" i="1"/>
  <c r="AI532" i="1"/>
  <c r="AH532" i="1"/>
  <c r="AG532" i="1"/>
  <c r="AF532" i="1"/>
  <c r="AE532" i="1"/>
  <c r="AB532" i="1"/>
  <c r="AA532" i="1"/>
  <c r="Z532" i="1"/>
  <c r="Y532" i="1"/>
  <c r="X532" i="1"/>
  <c r="W532" i="1"/>
  <c r="V532" i="1"/>
  <c r="U532" i="1"/>
  <c r="R532" i="1"/>
  <c r="Q532" i="1"/>
  <c r="P532" i="1"/>
  <c r="O532" i="1"/>
  <c r="N532" i="1"/>
  <c r="M532" i="1"/>
  <c r="L532" i="1"/>
  <c r="K532" i="1"/>
  <c r="H532" i="1"/>
  <c r="G532" i="1"/>
  <c r="F532" i="1"/>
  <c r="E532" i="1"/>
  <c r="D532" i="1"/>
  <c r="AV531" i="1"/>
  <c r="AU531" i="1"/>
  <c r="AT531" i="1"/>
  <c r="AS531" i="1"/>
  <c r="AR531" i="1"/>
  <c r="AQ531" i="1"/>
  <c r="AP531" i="1"/>
  <c r="AO531" i="1"/>
  <c r="AL531" i="1"/>
  <c r="AK531" i="1"/>
  <c r="AJ531" i="1"/>
  <c r="AI531" i="1"/>
  <c r="AH531" i="1"/>
  <c r="AG531" i="1"/>
  <c r="AF531" i="1"/>
  <c r="AE531" i="1"/>
  <c r="AB531" i="1"/>
  <c r="AA531" i="1"/>
  <c r="Z531" i="1"/>
  <c r="Y531" i="1"/>
  <c r="X531" i="1"/>
  <c r="W531" i="1"/>
  <c r="V531" i="1"/>
  <c r="U531" i="1"/>
  <c r="R531" i="1"/>
  <c r="Q531" i="1"/>
  <c r="P531" i="1"/>
  <c r="O531" i="1"/>
  <c r="N531" i="1"/>
  <c r="M531" i="1"/>
  <c r="L531" i="1"/>
  <c r="K531" i="1"/>
  <c r="H531" i="1"/>
  <c r="G531" i="1"/>
  <c r="F531" i="1"/>
  <c r="E531" i="1"/>
  <c r="D531" i="1"/>
  <c r="AV530" i="1"/>
  <c r="AU530" i="1"/>
  <c r="AT530" i="1"/>
  <c r="AS530" i="1"/>
  <c r="AR530" i="1"/>
  <c r="AQ530" i="1"/>
  <c r="AP530" i="1"/>
  <c r="AO530" i="1"/>
  <c r="AL530" i="1"/>
  <c r="AK530" i="1"/>
  <c r="AJ530" i="1"/>
  <c r="AI530" i="1"/>
  <c r="AH530" i="1"/>
  <c r="AG530" i="1"/>
  <c r="AF530" i="1"/>
  <c r="AE530" i="1"/>
  <c r="AB530" i="1"/>
  <c r="AA530" i="1"/>
  <c r="Z530" i="1"/>
  <c r="Y530" i="1"/>
  <c r="X530" i="1"/>
  <c r="W530" i="1"/>
  <c r="V530" i="1"/>
  <c r="U530" i="1"/>
  <c r="R530" i="1"/>
  <c r="Q530" i="1"/>
  <c r="P530" i="1"/>
  <c r="O530" i="1"/>
  <c r="N530" i="1"/>
  <c r="M530" i="1"/>
  <c r="L530" i="1"/>
  <c r="K530" i="1"/>
  <c r="H530" i="1"/>
  <c r="G530" i="1"/>
  <c r="F530" i="1"/>
  <c r="E530" i="1"/>
  <c r="D530" i="1"/>
  <c r="AV529" i="1"/>
  <c r="AU529" i="1"/>
  <c r="AT529" i="1"/>
  <c r="AS529" i="1"/>
  <c r="AR529" i="1"/>
  <c r="AQ529" i="1"/>
  <c r="AP529" i="1"/>
  <c r="AO529" i="1"/>
  <c r="AL529" i="1"/>
  <c r="AK529" i="1"/>
  <c r="AJ529" i="1"/>
  <c r="AI529" i="1"/>
  <c r="AH529" i="1"/>
  <c r="AG529" i="1"/>
  <c r="AF529" i="1"/>
  <c r="AE529" i="1"/>
  <c r="AB529" i="1"/>
  <c r="AA529" i="1"/>
  <c r="Z529" i="1"/>
  <c r="Y529" i="1"/>
  <c r="X529" i="1"/>
  <c r="W529" i="1"/>
  <c r="V529" i="1"/>
  <c r="U529" i="1"/>
  <c r="R529" i="1"/>
  <c r="Q529" i="1"/>
  <c r="P529" i="1"/>
  <c r="O529" i="1"/>
  <c r="N529" i="1"/>
  <c r="M529" i="1"/>
  <c r="L529" i="1"/>
  <c r="K529" i="1"/>
  <c r="H529" i="1"/>
  <c r="G529" i="1"/>
  <c r="F529" i="1"/>
  <c r="E529" i="1"/>
  <c r="D529" i="1"/>
  <c r="AV528" i="1"/>
  <c r="AU528" i="1"/>
  <c r="AT528" i="1"/>
  <c r="AS528" i="1"/>
  <c r="AR528" i="1"/>
  <c r="AQ528" i="1"/>
  <c r="AP528" i="1"/>
  <c r="AO528" i="1"/>
  <c r="AL528" i="1"/>
  <c r="AK528" i="1"/>
  <c r="AJ528" i="1"/>
  <c r="AI528" i="1"/>
  <c r="AH528" i="1"/>
  <c r="AG528" i="1"/>
  <c r="AF528" i="1"/>
  <c r="AE528" i="1"/>
  <c r="AB528" i="1"/>
  <c r="AA528" i="1"/>
  <c r="Z528" i="1"/>
  <c r="Y528" i="1"/>
  <c r="X528" i="1"/>
  <c r="W528" i="1"/>
  <c r="V528" i="1"/>
  <c r="U528" i="1"/>
  <c r="R528" i="1"/>
  <c r="Q528" i="1"/>
  <c r="P528" i="1"/>
  <c r="O528" i="1"/>
  <c r="N528" i="1"/>
  <c r="M528" i="1"/>
  <c r="L528" i="1"/>
  <c r="K528" i="1"/>
  <c r="H528" i="1"/>
  <c r="G528" i="1"/>
  <c r="F528" i="1"/>
  <c r="E528" i="1"/>
  <c r="D528" i="1"/>
  <c r="AV527" i="1"/>
  <c r="AU527" i="1"/>
  <c r="AT527" i="1"/>
  <c r="AS527" i="1"/>
  <c r="AR527" i="1"/>
  <c r="AQ527" i="1"/>
  <c r="AP527" i="1"/>
  <c r="AO527" i="1"/>
  <c r="AL527" i="1"/>
  <c r="AK527" i="1"/>
  <c r="AJ527" i="1"/>
  <c r="AI527" i="1"/>
  <c r="AH527" i="1"/>
  <c r="AG527" i="1"/>
  <c r="AF527" i="1"/>
  <c r="AE527" i="1"/>
  <c r="AB527" i="1"/>
  <c r="AA527" i="1"/>
  <c r="Z527" i="1"/>
  <c r="Y527" i="1"/>
  <c r="X527" i="1"/>
  <c r="W527" i="1"/>
  <c r="V527" i="1"/>
  <c r="U527" i="1"/>
  <c r="R527" i="1"/>
  <c r="Q527" i="1"/>
  <c r="P527" i="1"/>
  <c r="O527" i="1"/>
  <c r="N527" i="1"/>
  <c r="M527" i="1"/>
  <c r="L527" i="1"/>
  <c r="K527" i="1"/>
  <c r="H527" i="1"/>
  <c r="G527" i="1"/>
  <c r="F527" i="1"/>
  <c r="E527" i="1"/>
  <c r="D527" i="1"/>
  <c r="AV526" i="1"/>
  <c r="AU526" i="1"/>
  <c r="AT526" i="1"/>
  <c r="AS526" i="1"/>
  <c r="AR526" i="1"/>
  <c r="AQ526" i="1"/>
  <c r="AP526" i="1"/>
  <c r="AO526" i="1"/>
  <c r="AL526" i="1"/>
  <c r="AK526" i="1"/>
  <c r="AJ526" i="1"/>
  <c r="AI526" i="1"/>
  <c r="AH526" i="1"/>
  <c r="AG526" i="1"/>
  <c r="AF526" i="1"/>
  <c r="AE526" i="1"/>
  <c r="AB526" i="1"/>
  <c r="AA526" i="1"/>
  <c r="Z526" i="1"/>
  <c r="Y526" i="1"/>
  <c r="X526" i="1"/>
  <c r="W526" i="1"/>
  <c r="V526" i="1"/>
  <c r="U526" i="1"/>
  <c r="R526" i="1"/>
  <c r="Q526" i="1"/>
  <c r="P526" i="1"/>
  <c r="O526" i="1"/>
  <c r="N526" i="1"/>
  <c r="M526" i="1"/>
  <c r="L526" i="1"/>
  <c r="K526" i="1"/>
  <c r="H526" i="1"/>
  <c r="G526" i="1"/>
  <c r="F526" i="1"/>
  <c r="E526" i="1"/>
  <c r="D526" i="1"/>
  <c r="AV525" i="1"/>
  <c r="AU525" i="1"/>
  <c r="AT525" i="1"/>
  <c r="AS525" i="1"/>
  <c r="AR525" i="1"/>
  <c r="AQ525" i="1"/>
  <c r="AP525" i="1"/>
  <c r="AO525" i="1"/>
  <c r="AL525" i="1"/>
  <c r="AK525" i="1"/>
  <c r="AJ525" i="1"/>
  <c r="AI525" i="1"/>
  <c r="AH525" i="1"/>
  <c r="AG525" i="1"/>
  <c r="AF525" i="1"/>
  <c r="AE525" i="1"/>
  <c r="AB525" i="1"/>
  <c r="AA525" i="1"/>
  <c r="Z525" i="1"/>
  <c r="Y525" i="1"/>
  <c r="X525" i="1"/>
  <c r="W525" i="1"/>
  <c r="V525" i="1"/>
  <c r="U525" i="1"/>
  <c r="R525" i="1"/>
  <c r="Q525" i="1"/>
  <c r="P525" i="1"/>
  <c r="O525" i="1"/>
  <c r="N525" i="1"/>
  <c r="M525" i="1"/>
  <c r="L525" i="1"/>
  <c r="K525" i="1"/>
  <c r="H525" i="1"/>
  <c r="G525" i="1"/>
  <c r="F525" i="1"/>
  <c r="E525" i="1"/>
  <c r="D525" i="1"/>
  <c r="AV524" i="1"/>
  <c r="AU524" i="1"/>
  <c r="AT524" i="1"/>
  <c r="AS524" i="1"/>
  <c r="AR524" i="1"/>
  <c r="AQ524" i="1"/>
  <c r="AP524" i="1"/>
  <c r="AO524" i="1"/>
  <c r="AL524" i="1"/>
  <c r="AK524" i="1"/>
  <c r="AJ524" i="1"/>
  <c r="AI524" i="1"/>
  <c r="AH524" i="1"/>
  <c r="AG524" i="1"/>
  <c r="AF524" i="1"/>
  <c r="AE524" i="1"/>
  <c r="AB524" i="1"/>
  <c r="AA524" i="1"/>
  <c r="Z524" i="1"/>
  <c r="Y524" i="1"/>
  <c r="X524" i="1"/>
  <c r="W524" i="1"/>
  <c r="V524" i="1"/>
  <c r="U524" i="1"/>
  <c r="R524" i="1"/>
  <c r="Q524" i="1"/>
  <c r="P524" i="1"/>
  <c r="O524" i="1"/>
  <c r="N524" i="1"/>
  <c r="M524" i="1"/>
  <c r="L524" i="1"/>
  <c r="K524" i="1"/>
  <c r="H524" i="1"/>
  <c r="G524" i="1"/>
  <c r="F524" i="1"/>
  <c r="E524" i="1"/>
  <c r="D524" i="1"/>
  <c r="AV523" i="1"/>
  <c r="AU523" i="1"/>
  <c r="AT523" i="1"/>
  <c r="AS523" i="1"/>
  <c r="AR523" i="1"/>
  <c r="AQ523" i="1"/>
  <c r="AP523" i="1"/>
  <c r="AO523" i="1"/>
  <c r="AL523" i="1"/>
  <c r="AK523" i="1"/>
  <c r="AJ523" i="1"/>
  <c r="AI523" i="1"/>
  <c r="AH523" i="1"/>
  <c r="AG523" i="1"/>
  <c r="AF523" i="1"/>
  <c r="AE523" i="1"/>
  <c r="AB523" i="1"/>
  <c r="AA523" i="1"/>
  <c r="Z523" i="1"/>
  <c r="Y523" i="1"/>
  <c r="X523" i="1"/>
  <c r="W523" i="1"/>
  <c r="V523" i="1"/>
  <c r="U523" i="1"/>
  <c r="R523" i="1"/>
  <c r="Q523" i="1"/>
  <c r="P523" i="1"/>
  <c r="O523" i="1"/>
  <c r="N523" i="1"/>
  <c r="M523" i="1"/>
  <c r="L523" i="1"/>
  <c r="K523" i="1"/>
  <c r="H523" i="1"/>
  <c r="G523" i="1"/>
  <c r="F523" i="1"/>
  <c r="E523" i="1"/>
  <c r="D523" i="1"/>
  <c r="AV522" i="1"/>
  <c r="AU522" i="1"/>
  <c r="AT522" i="1"/>
  <c r="AS522" i="1"/>
  <c r="AR522" i="1"/>
  <c r="AQ522" i="1"/>
  <c r="AP522" i="1"/>
  <c r="AO522" i="1"/>
  <c r="AL522" i="1"/>
  <c r="AK522" i="1"/>
  <c r="AJ522" i="1"/>
  <c r="AI522" i="1"/>
  <c r="AH522" i="1"/>
  <c r="AG522" i="1"/>
  <c r="AF522" i="1"/>
  <c r="AE522" i="1"/>
  <c r="AB522" i="1"/>
  <c r="AA522" i="1"/>
  <c r="Z522" i="1"/>
  <c r="Y522" i="1"/>
  <c r="X522" i="1"/>
  <c r="W522" i="1"/>
  <c r="V522" i="1"/>
  <c r="U522" i="1"/>
  <c r="R522" i="1"/>
  <c r="Q522" i="1"/>
  <c r="P522" i="1"/>
  <c r="O522" i="1"/>
  <c r="N522" i="1"/>
  <c r="M522" i="1"/>
  <c r="L522" i="1"/>
  <c r="K522" i="1"/>
  <c r="H522" i="1"/>
  <c r="G522" i="1"/>
  <c r="F522" i="1"/>
  <c r="E522" i="1"/>
  <c r="D522" i="1"/>
  <c r="AV521" i="1"/>
  <c r="AU521" i="1"/>
  <c r="AT521" i="1"/>
  <c r="AS521" i="1"/>
  <c r="AR521" i="1"/>
  <c r="AQ521" i="1"/>
  <c r="AP521" i="1"/>
  <c r="AO521" i="1"/>
  <c r="AL521" i="1"/>
  <c r="AK521" i="1"/>
  <c r="AJ521" i="1"/>
  <c r="AI521" i="1"/>
  <c r="AH521" i="1"/>
  <c r="AG521" i="1"/>
  <c r="AF521" i="1"/>
  <c r="AE521" i="1"/>
  <c r="AB521" i="1"/>
  <c r="AA521" i="1"/>
  <c r="Z521" i="1"/>
  <c r="Y521" i="1"/>
  <c r="X521" i="1"/>
  <c r="W521" i="1"/>
  <c r="V521" i="1"/>
  <c r="U521" i="1"/>
  <c r="R521" i="1"/>
  <c r="Q521" i="1"/>
  <c r="P521" i="1"/>
  <c r="O521" i="1"/>
  <c r="N521" i="1"/>
  <c r="M521" i="1"/>
  <c r="L521" i="1"/>
  <c r="K521" i="1"/>
  <c r="H521" i="1"/>
  <c r="G521" i="1"/>
  <c r="F521" i="1"/>
  <c r="E521" i="1"/>
  <c r="D521" i="1"/>
  <c r="AV520" i="1"/>
  <c r="AU520" i="1"/>
  <c r="AT520" i="1"/>
  <c r="AS520" i="1"/>
  <c r="AR520" i="1"/>
  <c r="AQ520" i="1"/>
  <c r="AP520" i="1"/>
  <c r="AO520" i="1"/>
  <c r="AL520" i="1"/>
  <c r="AK520" i="1"/>
  <c r="AJ520" i="1"/>
  <c r="AI520" i="1"/>
  <c r="AH520" i="1"/>
  <c r="AG520" i="1"/>
  <c r="AF520" i="1"/>
  <c r="AE520" i="1"/>
  <c r="AB520" i="1"/>
  <c r="AA520" i="1"/>
  <c r="Z520" i="1"/>
  <c r="Y520" i="1"/>
  <c r="X520" i="1"/>
  <c r="W520" i="1"/>
  <c r="V520" i="1"/>
  <c r="U520" i="1"/>
  <c r="R520" i="1"/>
  <c r="Q520" i="1"/>
  <c r="P520" i="1"/>
  <c r="O520" i="1"/>
  <c r="N520" i="1"/>
  <c r="M520" i="1"/>
  <c r="L520" i="1"/>
  <c r="K520" i="1"/>
  <c r="H520" i="1"/>
  <c r="G520" i="1"/>
  <c r="F520" i="1"/>
  <c r="E520" i="1"/>
  <c r="D520" i="1"/>
  <c r="AV519" i="1"/>
  <c r="AU519" i="1"/>
  <c r="AT519" i="1"/>
  <c r="AS519" i="1"/>
  <c r="AR519" i="1"/>
  <c r="AQ519" i="1"/>
  <c r="AP519" i="1"/>
  <c r="AO519" i="1"/>
  <c r="AL519" i="1"/>
  <c r="AK519" i="1"/>
  <c r="AJ519" i="1"/>
  <c r="AI519" i="1"/>
  <c r="AH519" i="1"/>
  <c r="AG519" i="1"/>
  <c r="AF519" i="1"/>
  <c r="AE519" i="1"/>
  <c r="AB519" i="1"/>
  <c r="AA519" i="1"/>
  <c r="Z519" i="1"/>
  <c r="Y519" i="1"/>
  <c r="X519" i="1"/>
  <c r="W519" i="1"/>
  <c r="V519" i="1"/>
  <c r="U519" i="1"/>
  <c r="R519" i="1"/>
  <c r="Q519" i="1"/>
  <c r="P519" i="1"/>
  <c r="O519" i="1"/>
  <c r="N519" i="1"/>
  <c r="M519" i="1"/>
  <c r="L519" i="1"/>
  <c r="K519" i="1"/>
  <c r="H519" i="1"/>
  <c r="G519" i="1"/>
  <c r="F519" i="1"/>
  <c r="E519" i="1"/>
  <c r="D519" i="1"/>
  <c r="AV518" i="1"/>
  <c r="AU518" i="1"/>
  <c r="AT518" i="1"/>
  <c r="AS518" i="1"/>
  <c r="AR518" i="1"/>
  <c r="AQ518" i="1"/>
  <c r="AP518" i="1"/>
  <c r="AO518" i="1"/>
  <c r="AL518" i="1"/>
  <c r="AK518" i="1"/>
  <c r="AJ518" i="1"/>
  <c r="AI518" i="1"/>
  <c r="AH518" i="1"/>
  <c r="AG518" i="1"/>
  <c r="AF518" i="1"/>
  <c r="AE518" i="1"/>
  <c r="AB518" i="1"/>
  <c r="AA518" i="1"/>
  <c r="Z518" i="1"/>
  <c r="Y518" i="1"/>
  <c r="X518" i="1"/>
  <c r="W518" i="1"/>
  <c r="V518" i="1"/>
  <c r="U518" i="1"/>
  <c r="R518" i="1"/>
  <c r="Q518" i="1"/>
  <c r="P518" i="1"/>
  <c r="O518" i="1"/>
  <c r="N518" i="1"/>
  <c r="M518" i="1"/>
  <c r="L518" i="1"/>
  <c r="K518" i="1"/>
  <c r="H518" i="1"/>
  <c r="G518" i="1"/>
  <c r="F518" i="1"/>
  <c r="E518" i="1"/>
  <c r="D518" i="1"/>
  <c r="AV517" i="1"/>
  <c r="AU517" i="1"/>
  <c r="AT517" i="1"/>
  <c r="AS517" i="1"/>
  <c r="AR517" i="1"/>
  <c r="AQ517" i="1"/>
  <c r="AP517" i="1"/>
  <c r="AO517" i="1"/>
  <c r="AL517" i="1"/>
  <c r="AK517" i="1"/>
  <c r="AJ517" i="1"/>
  <c r="AI517" i="1"/>
  <c r="AH517" i="1"/>
  <c r="AG517" i="1"/>
  <c r="AF517" i="1"/>
  <c r="AE517" i="1"/>
  <c r="AB517" i="1"/>
  <c r="AA517" i="1"/>
  <c r="Z517" i="1"/>
  <c r="Y517" i="1"/>
  <c r="X517" i="1"/>
  <c r="W517" i="1"/>
  <c r="V517" i="1"/>
  <c r="U517" i="1"/>
  <c r="R517" i="1"/>
  <c r="Q517" i="1"/>
  <c r="P517" i="1"/>
  <c r="O517" i="1"/>
  <c r="N517" i="1"/>
  <c r="M517" i="1"/>
  <c r="L517" i="1"/>
  <c r="K517" i="1"/>
  <c r="H517" i="1"/>
  <c r="G517" i="1"/>
  <c r="F517" i="1"/>
  <c r="E517" i="1"/>
  <c r="D517" i="1"/>
  <c r="AV516" i="1"/>
  <c r="AU516" i="1"/>
  <c r="AT516" i="1"/>
  <c r="AS516" i="1"/>
  <c r="AR516" i="1"/>
  <c r="AQ516" i="1"/>
  <c r="AP516" i="1"/>
  <c r="AO516" i="1"/>
  <c r="AL516" i="1"/>
  <c r="AK516" i="1"/>
  <c r="AJ516" i="1"/>
  <c r="AI516" i="1"/>
  <c r="AH516" i="1"/>
  <c r="AG516" i="1"/>
  <c r="AF516" i="1"/>
  <c r="AE516" i="1"/>
  <c r="AB516" i="1"/>
  <c r="AA516" i="1"/>
  <c r="Z516" i="1"/>
  <c r="Y516" i="1"/>
  <c r="X516" i="1"/>
  <c r="W516" i="1"/>
  <c r="V516" i="1"/>
  <c r="U516" i="1"/>
  <c r="R516" i="1"/>
  <c r="Q516" i="1"/>
  <c r="P516" i="1"/>
  <c r="O516" i="1"/>
  <c r="N516" i="1"/>
  <c r="M516" i="1"/>
  <c r="L516" i="1"/>
  <c r="K516" i="1"/>
  <c r="H516" i="1"/>
  <c r="G516" i="1"/>
  <c r="F516" i="1"/>
  <c r="E516" i="1"/>
  <c r="D516" i="1"/>
  <c r="AV515" i="1"/>
  <c r="AU515" i="1"/>
  <c r="AT515" i="1"/>
  <c r="AS515" i="1"/>
  <c r="AR515" i="1"/>
  <c r="AQ515" i="1"/>
  <c r="AP515" i="1"/>
  <c r="AO515" i="1"/>
  <c r="AL515" i="1"/>
  <c r="AK515" i="1"/>
  <c r="AJ515" i="1"/>
  <c r="AI515" i="1"/>
  <c r="AH515" i="1"/>
  <c r="AG515" i="1"/>
  <c r="AF515" i="1"/>
  <c r="AE515" i="1"/>
  <c r="AB515" i="1"/>
  <c r="AA515" i="1"/>
  <c r="Z515" i="1"/>
  <c r="Y515" i="1"/>
  <c r="X515" i="1"/>
  <c r="W515" i="1"/>
  <c r="V515" i="1"/>
  <c r="U515" i="1"/>
  <c r="R515" i="1"/>
  <c r="Q515" i="1"/>
  <c r="P515" i="1"/>
  <c r="O515" i="1"/>
  <c r="N515" i="1"/>
  <c r="M515" i="1"/>
  <c r="L515" i="1"/>
  <c r="K515" i="1"/>
  <c r="H515" i="1"/>
  <c r="G515" i="1"/>
  <c r="F515" i="1"/>
  <c r="E515" i="1"/>
  <c r="D515" i="1"/>
  <c r="AV514" i="1"/>
  <c r="AU514" i="1"/>
  <c r="AT514" i="1"/>
  <c r="AS514" i="1"/>
  <c r="AR514" i="1"/>
  <c r="AQ514" i="1"/>
  <c r="AP514" i="1"/>
  <c r="AO514" i="1"/>
  <c r="AL514" i="1"/>
  <c r="AK514" i="1"/>
  <c r="AJ514" i="1"/>
  <c r="AI514" i="1"/>
  <c r="AH514" i="1"/>
  <c r="AG514" i="1"/>
  <c r="AF514" i="1"/>
  <c r="AE514" i="1"/>
  <c r="AB514" i="1"/>
  <c r="AA514" i="1"/>
  <c r="Z514" i="1"/>
  <c r="Y514" i="1"/>
  <c r="X514" i="1"/>
  <c r="W514" i="1"/>
  <c r="V514" i="1"/>
  <c r="U514" i="1"/>
  <c r="R514" i="1"/>
  <c r="Q514" i="1"/>
  <c r="P514" i="1"/>
  <c r="O514" i="1"/>
  <c r="N514" i="1"/>
  <c r="M514" i="1"/>
  <c r="L514" i="1"/>
  <c r="K514" i="1"/>
  <c r="H514" i="1"/>
  <c r="G514" i="1"/>
  <c r="F514" i="1"/>
  <c r="E514" i="1"/>
  <c r="D514" i="1"/>
  <c r="AV513" i="1"/>
  <c r="AU513" i="1"/>
  <c r="AT513" i="1"/>
  <c r="AS513" i="1"/>
  <c r="AR513" i="1"/>
  <c r="AQ513" i="1"/>
  <c r="AP513" i="1"/>
  <c r="AO513" i="1"/>
  <c r="AL513" i="1"/>
  <c r="AK513" i="1"/>
  <c r="AJ513" i="1"/>
  <c r="AI513" i="1"/>
  <c r="AH513" i="1"/>
  <c r="AG513" i="1"/>
  <c r="AF513" i="1"/>
  <c r="AE513" i="1"/>
  <c r="AB513" i="1"/>
  <c r="AA513" i="1"/>
  <c r="Z513" i="1"/>
  <c r="Y513" i="1"/>
  <c r="X513" i="1"/>
  <c r="W513" i="1"/>
  <c r="V513" i="1"/>
  <c r="U513" i="1"/>
  <c r="R513" i="1"/>
  <c r="Q513" i="1"/>
  <c r="P513" i="1"/>
  <c r="O513" i="1"/>
  <c r="N513" i="1"/>
  <c r="M513" i="1"/>
  <c r="L513" i="1"/>
  <c r="K513" i="1"/>
  <c r="H513" i="1"/>
  <c r="G513" i="1"/>
  <c r="F513" i="1"/>
  <c r="E513" i="1"/>
  <c r="D513" i="1"/>
  <c r="AV512" i="1"/>
  <c r="AU512" i="1"/>
  <c r="AT512" i="1"/>
  <c r="AS512" i="1"/>
  <c r="AR512" i="1"/>
  <c r="AQ512" i="1"/>
  <c r="AP512" i="1"/>
  <c r="AO512" i="1"/>
  <c r="AL512" i="1"/>
  <c r="AK512" i="1"/>
  <c r="AJ512" i="1"/>
  <c r="AI512" i="1"/>
  <c r="AH512" i="1"/>
  <c r="AG512" i="1"/>
  <c r="AF512" i="1"/>
  <c r="AE512" i="1"/>
  <c r="AB512" i="1"/>
  <c r="AA512" i="1"/>
  <c r="Z512" i="1"/>
  <c r="Y512" i="1"/>
  <c r="X512" i="1"/>
  <c r="W512" i="1"/>
  <c r="V512" i="1"/>
  <c r="U512" i="1"/>
  <c r="R512" i="1"/>
  <c r="Q512" i="1"/>
  <c r="P512" i="1"/>
  <c r="O512" i="1"/>
  <c r="N512" i="1"/>
  <c r="M512" i="1"/>
  <c r="L512" i="1"/>
  <c r="K512" i="1"/>
  <c r="H512" i="1"/>
  <c r="G512" i="1"/>
  <c r="F512" i="1"/>
  <c r="E512" i="1"/>
  <c r="D512" i="1"/>
  <c r="AV511" i="1"/>
  <c r="AU511" i="1"/>
  <c r="AT511" i="1"/>
  <c r="AS511" i="1"/>
  <c r="AR511" i="1"/>
  <c r="AQ511" i="1"/>
  <c r="AP511" i="1"/>
  <c r="AO511" i="1"/>
  <c r="AL511" i="1"/>
  <c r="AK511" i="1"/>
  <c r="AJ511" i="1"/>
  <c r="AI511" i="1"/>
  <c r="AH511" i="1"/>
  <c r="AG511" i="1"/>
  <c r="AF511" i="1"/>
  <c r="AE511" i="1"/>
  <c r="AB511" i="1"/>
  <c r="AA511" i="1"/>
  <c r="Z511" i="1"/>
  <c r="Y511" i="1"/>
  <c r="X511" i="1"/>
  <c r="W511" i="1"/>
  <c r="V511" i="1"/>
  <c r="U511" i="1"/>
  <c r="R511" i="1"/>
  <c r="Q511" i="1"/>
  <c r="P511" i="1"/>
  <c r="O511" i="1"/>
  <c r="N511" i="1"/>
  <c r="M511" i="1"/>
  <c r="L511" i="1"/>
  <c r="K511" i="1"/>
  <c r="H511" i="1"/>
  <c r="G511" i="1"/>
  <c r="F511" i="1"/>
  <c r="E511" i="1"/>
  <c r="D511" i="1"/>
  <c r="AV510" i="1"/>
  <c r="AU510" i="1"/>
  <c r="AT510" i="1"/>
  <c r="AS510" i="1"/>
  <c r="AR510" i="1"/>
  <c r="AQ510" i="1"/>
  <c r="AP510" i="1"/>
  <c r="AO510" i="1"/>
  <c r="AL510" i="1"/>
  <c r="AK510" i="1"/>
  <c r="AJ510" i="1"/>
  <c r="AI510" i="1"/>
  <c r="AH510" i="1"/>
  <c r="AG510" i="1"/>
  <c r="AF510" i="1"/>
  <c r="AE510" i="1"/>
  <c r="AB510" i="1"/>
  <c r="AA510" i="1"/>
  <c r="Z510" i="1"/>
  <c r="Y510" i="1"/>
  <c r="X510" i="1"/>
  <c r="W510" i="1"/>
  <c r="V510" i="1"/>
  <c r="U510" i="1"/>
  <c r="R510" i="1"/>
  <c r="Q510" i="1"/>
  <c r="P510" i="1"/>
  <c r="O510" i="1"/>
  <c r="N510" i="1"/>
  <c r="M510" i="1"/>
  <c r="L510" i="1"/>
  <c r="K510" i="1"/>
  <c r="H510" i="1"/>
  <c r="G510" i="1"/>
  <c r="F510" i="1"/>
  <c r="E510" i="1"/>
  <c r="D510" i="1"/>
  <c r="AV509" i="1"/>
  <c r="AU509" i="1"/>
  <c r="AT509" i="1"/>
  <c r="AS509" i="1"/>
  <c r="AR509" i="1"/>
  <c r="AQ509" i="1"/>
  <c r="AP509" i="1"/>
  <c r="AO509" i="1"/>
  <c r="AL509" i="1"/>
  <c r="AK509" i="1"/>
  <c r="AJ509" i="1"/>
  <c r="AI509" i="1"/>
  <c r="AH509" i="1"/>
  <c r="AG509" i="1"/>
  <c r="AF509" i="1"/>
  <c r="AE509" i="1"/>
  <c r="AB509" i="1"/>
  <c r="AA509" i="1"/>
  <c r="Z509" i="1"/>
  <c r="Y509" i="1"/>
  <c r="X509" i="1"/>
  <c r="W509" i="1"/>
  <c r="V509" i="1"/>
  <c r="U509" i="1"/>
  <c r="R509" i="1"/>
  <c r="Q509" i="1"/>
  <c r="P509" i="1"/>
  <c r="O509" i="1"/>
  <c r="N509" i="1"/>
  <c r="M509" i="1"/>
  <c r="L509" i="1"/>
  <c r="K509" i="1"/>
  <c r="H509" i="1"/>
  <c r="G509" i="1"/>
  <c r="F509" i="1"/>
  <c r="E509" i="1"/>
  <c r="D509" i="1"/>
  <c r="AV508" i="1"/>
  <c r="AU508" i="1"/>
  <c r="AT508" i="1"/>
  <c r="AS508" i="1"/>
  <c r="AR508" i="1"/>
  <c r="AQ508" i="1"/>
  <c r="AP508" i="1"/>
  <c r="AO508" i="1"/>
  <c r="AL508" i="1"/>
  <c r="AK508" i="1"/>
  <c r="AJ508" i="1"/>
  <c r="AI508" i="1"/>
  <c r="AH508" i="1"/>
  <c r="AG508" i="1"/>
  <c r="AF508" i="1"/>
  <c r="AE508" i="1"/>
  <c r="AB508" i="1"/>
  <c r="AA508" i="1"/>
  <c r="Z508" i="1"/>
  <c r="Y508" i="1"/>
  <c r="X508" i="1"/>
  <c r="W508" i="1"/>
  <c r="V508" i="1"/>
  <c r="U508" i="1"/>
  <c r="R508" i="1"/>
  <c r="Q508" i="1"/>
  <c r="P508" i="1"/>
  <c r="O508" i="1"/>
  <c r="N508" i="1"/>
  <c r="M508" i="1"/>
  <c r="L508" i="1"/>
  <c r="K508" i="1"/>
  <c r="H508" i="1"/>
  <c r="G508" i="1"/>
  <c r="F508" i="1"/>
  <c r="E508" i="1"/>
  <c r="D508" i="1"/>
  <c r="AV507" i="1"/>
  <c r="AU507" i="1"/>
  <c r="AT507" i="1"/>
  <c r="AS507" i="1"/>
  <c r="AR507" i="1"/>
  <c r="AQ507" i="1"/>
  <c r="AP507" i="1"/>
  <c r="AO507" i="1"/>
  <c r="AL507" i="1"/>
  <c r="AK507" i="1"/>
  <c r="AJ507" i="1"/>
  <c r="AI507" i="1"/>
  <c r="AH507" i="1"/>
  <c r="AG507" i="1"/>
  <c r="AF507" i="1"/>
  <c r="AE507" i="1"/>
  <c r="AB507" i="1"/>
  <c r="AA507" i="1"/>
  <c r="Z507" i="1"/>
  <c r="Y507" i="1"/>
  <c r="X507" i="1"/>
  <c r="W507" i="1"/>
  <c r="V507" i="1"/>
  <c r="U507" i="1"/>
  <c r="R507" i="1"/>
  <c r="Q507" i="1"/>
  <c r="P507" i="1"/>
  <c r="O507" i="1"/>
  <c r="N507" i="1"/>
  <c r="M507" i="1"/>
  <c r="L507" i="1"/>
  <c r="K507" i="1"/>
  <c r="H507" i="1"/>
  <c r="G507" i="1"/>
  <c r="F507" i="1"/>
  <c r="E507" i="1"/>
  <c r="D507" i="1"/>
  <c r="AV506" i="1"/>
  <c r="AU506" i="1"/>
  <c r="AT506" i="1"/>
  <c r="AS506" i="1"/>
  <c r="AR506" i="1"/>
  <c r="AQ506" i="1"/>
  <c r="AP506" i="1"/>
  <c r="AO506" i="1"/>
  <c r="AL506" i="1"/>
  <c r="AK506" i="1"/>
  <c r="AJ506" i="1"/>
  <c r="AI506" i="1"/>
  <c r="AH506" i="1"/>
  <c r="AG506" i="1"/>
  <c r="AF506" i="1"/>
  <c r="AE506" i="1"/>
  <c r="AB506" i="1"/>
  <c r="AA506" i="1"/>
  <c r="Z506" i="1"/>
  <c r="Y506" i="1"/>
  <c r="X506" i="1"/>
  <c r="W506" i="1"/>
  <c r="V506" i="1"/>
  <c r="U506" i="1"/>
  <c r="R506" i="1"/>
  <c r="Q506" i="1"/>
  <c r="P506" i="1"/>
  <c r="O506" i="1"/>
  <c r="N506" i="1"/>
  <c r="M506" i="1"/>
  <c r="L506" i="1"/>
  <c r="K506" i="1"/>
  <c r="H506" i="1"/>
  <c r="G506" i="1"/>
  <c r="F506" i="1"/>
  <c r="E506" i="1"/>
  <c r="D506" i="1"/>
  <c r="AV505" i="1"/>
  <c r="AU505" i="1"/>
  <c r="AT505" i="1"/>
  <c r="AS505" i="1"/>
  <c r="AR505" i="1"/>
  <c r="AQ505" i="1"/>
  <c r="AP505" i="1"/>
  <c r="AO505" i="1"/>
  <c r="AL505" i="1"/>
  <c r="AK505" i="1"/>
  <c r="AJ505" i="1"/>
  <c r="AI505" i="1"/>
  <c r="AH505" i="1"/>
  <c r="AG505" i="1"/>
  <c r="AF505" i="1"/>
  <c r="AE505" i="1"/>
  <c r="AB505" i="1"/>
  <c r="AA505" i="1"/>
  <c r="Z505" i="1"/>
  <c r="Y505" i="1"/>
  <c r="X505" i="1"/>
  <c r="W505" i="1"/>
  <c r="V505" i="1"/>
  <c r="U505" i="1"/>
  <c r="R505" i="1"/>
  <c r="Q505" i="1"/>
  <c r="P505" i="1"/>
  <c r="O505" i="1"/>
  <c r="N505" i="1"/>
  <c r="M505" i="1"/>
  <c r="L505" i="1"/>
  <c r="K505" i="1"/>
  <c r="H505" i="1"/>
  <c r="G505" i="1"/>
  <c r="F505" i="1"/>
  <c r="E505" i="1"/>
  <c r="D505" i="1"/>
  <c r="AV504" i="1"/>
  <c r="AU504" i="1"/>
  <c r="AT504" i="1"/>
  <c r="AS504" i="1"/>
  <c r="AR504" i="1"/>
  <c r="AQ504" i="1"/>
  <c r="AP504" i="1"/>
  <c r="AO504" i="1"/>
  <c r="AL504" i="1"/>
  <c r="AK504" i="1"/>
  <c r="AJ504" i="1"/>
  <c r="AI504" i="1"/>
  <c r="AH504" i="1"/>
  <c r="AG504" i="1"/>
  <c r="AF504" i="1"/>
  <c r="AE504" i="1"/>
  <c r="AB504" i="1"/>
  <c r="AA504" i="1"/>
  <c r="Z504" i="1"/>
  <c r="Y504" i="1"/>
  <c r="X504" i="1"/>
  <c r="W504" i="1"/>
  <c r="V504" i="1"/>
  <c r="U504" i="1"/>
  <c r="R504" i="1"/>
  <c r="Q504" i="1"/>
  <c r="P504" i="1"/>
  <c r="O504" i="1"/>
  <c r="N504" i="1"/>
  <c r="M504" i="1"/>
  <c r="L504" i="1"/>
  <c r="K504" i="1"/>
  <c r="H504" i="1"/>
  <c r="G504" i="1"/>
  <c r="F504" i="1"/>
  <c r="E504" i="1"/>
  <c r="D504" i="1"/>
  <c r="AV503" i="1"/>
  <c r="AU503" i="1"/>
  <c r="AT503" i="1"/>
  <c r="AS503" i="1"/>
  <c r="AR503" i="1"/>
  <c r="AQ503" i="1"/>
  <c r="AP503" i="1"/>
  <c r="AO503" i="1"/>
  <c r="AL503" i="1"/>
  <c r="AK503" i="1"/>
  <c r="AJ503" i="1"/>
  <c r="AI503" i="1"/>
  <c r="AH503" i="1"/>
  <c r="AG503" i="1"/>
  <c r="AF503" i="1"/>
  <c r="AE503" i="1"/>
  <c r="AB503" i="1"/>
  <c r="AA503" i="1"/>
  <c r="Z503" i="1"/>
  <c r="Y503" i="1"/>
  <c r="X503" i="1"/>
  <c r="W503" i="1"/>
  <c r="V503" i="1"/>
  <c r="U503" i="1"/>
  <c r="R503" i="1"/>
  <c r="Q503" i="1"/>
  <c r="P503" i="1"/>
  <c r="O503" i="1"/>
  <c r="N503" i="1"/>
  <c r="M503" i="1"/>
  <c r="L503" i="1"/>
  <c r="K503" i="1"/>
  <c r="H503" i="1"/>
  <c r="G503" i="1"/>
  <c r="F503" i="1"/>
  <c r="E503" i="1"/>
  <c r="D503" i="1"/>
  <c r="AV502" i="1"/>
  <c r="AU502" i="1"/>
  <c r="AT502" i="1"/>
  <c r="AS502" i="1"/>
  <c r="AR502" i="1"/>
  <c r="AQ502" i="1"/>
  <c r="AP502" i="1"/>
  <c r="AO502" i="1"/>
  <c r="AL502" i="1"/>
  <c r="AK502" i="1"/>
  <c r="AJ502" i="1"/>
  <c r="AI502" i="1"/>
  <c r="AH502" i="1"/>
  <c r="AG502" i="1"/>
  <c r="AF502" i="1"/>
  <c r="AE502" i="1"/>
  <c r="AB502" i="1"/>
  <c r="AA502" i="1"/>
  <c r="Z502" i="1"/>
  <c r="Y502" i="1"/>
  <c r="X502" i="1"/>
  <c r="W502" i="1"/>
  <c r="V502" i="1"/>
  <c r="U502" i="1"/>
  <c r="R502" i="1"/>
  <c r="Q502" i="1"/>
  <c r="P502" i="1"/>
  <c r="O502" i="1"/>
  <c r="N502" i="1"/>
  <c r="M502" i="1"/>
  <c r="L502" i="1"/>
  <c r="K502" i="1"/>
  <c r="H502" i="1"/>
  <c r="G502" i="1"/>
  <c r="F502" i="1"/>
  <c r="E502" i="1"/>
  <c r="D502" i="1"/>
  <c r="AV501" i="1"/>
  <c r="AU501" i="1"/>
  <c r="AT501" i="1"/>
  <c r="AS501" i="1"/>
  <c r="AR501" i="1"/>
  <c r="AQ501" i="1"/>
  <c r="AP501" i="1"/>
  <c r="AO501" i="1"/>
  <c r="AL501" i="1"/>
  <c r="AK501" i="1"/>
  <c r="AJ501" i="1"/>
  <c r="AI501" i="1"/>
  <c r="AH501" i="1"/>
  <c r="AG501" i="1"/>
  <c r="AF501" i="1"/>
  <c r="AE501" i="1"/>
  <c r="AB501" i="1"/>
  <c r="AA501" i="1"/>
  <c r="Z501" i="1"/>
  <c r="Y501" i="1"/>
  <c r="X501" i="1"/>
  <c r="W501" i="1"/>
  <c r="V501" i="1"/>
  <c r="U501" i="1"/>
  <c r="R501" i="1"/>
  <c r="Q501" i="1"/>
  <c r="P501" i="1"/>
  <c r="O501" i="1"/>
  <c r="N501" i="1"/>
  <c r="M501" i="1"/>
  <c r="L501" i="1"/>
  <c r="K501" i="1"/>
  <c r="H501" i="1"/>
  <c r="G501" i="1"/>
  <c r="F501" i="1"/>
  <c r="E501" i="1"/>
  <c r="D501" i="1"/>
  <c r="AV500" i="1"/>
  <c r="AU500" i="1"/>
  <c r="AT500" i="1"/>
  <c r="AS500" i="1"/>
  <c r="AR500" i="1"/>
  <c r="AQ500" i="1"/>
  <c r="AP500" i="1"/>
  <c r="AO500" i="1"/>
  <c r="AL500" i="1"/>
  <c r="AK500" i="1"/>
  <c r="AJ500" i="1"/>
  <c r="AI500" i="1"/>
  <c r="AH500" i="1"/>
  <c r="AG500" i="1"/>
  <c r="AF500" i="1"/>
  <c r="AE500" i="1"/>
  <c r="AB500" i="1"/>
  <c r="AA500" i="1"/>
  <c r="Z500" i="1"/>
  <c r="Y500" i="1"/>
  <c r="X500" i="1"/>
  <c r="W500" i="1"/>
  <c r="V500" i="1"/>
  <c r="U500" i="1"/>
  <c r="R500" i="1"/>
  <c r="Q500" i="1"/>
  <c r="P500" i="1"/>
  <c r="O500" i="1"/>
  <c r="N500" i="1"/>
  <c r="M500" i="1"/>
  <c r="L500" i="1"/>
  <c r="K500" i="1"/>
  <c r="H500" i="1"/>
  <c r="G500" i="1"/>
  <c r="F500" i="1"/>
  <c r="E500" i="1"/>
  <c r="D500" i="1"/>
  <c r="AV499" i="1"/>
  <c r="AU499" i="1"/>
  <c r="AT499" i="1"/>
  <c r="AS499" i="1"/>
  <c r="AR499" i="1"/>
  <c r="AQ499" i="1"/>
  <c r="AP499" i="1"/>
  <c r="AO499" i="1"/>
  <c r="AL499" i="1"/>
  <c r="AK499" i="1"/>
  <c r="AJ499" i="1"/>
  <c r="AI499" i="1"/>
  <c r="AH499" i="1"/>
  <c r="AG499" i="1"/>
  <c r="AF499" i="1"/>
  <c r="AE499" i="1"/>
  <c r="AB499" i="1"/>
  <c r="AA499" i="1"/>
  <c r="Z499" i="1"/>
  <c r="Y499" i="1"/>
  <c r="X499" i="1"/>
  <c r="W499" i="1"/>
  <c r="V499" i="1"/>
  <c r="U499" i="1"/>
  <c r="R499" i="1"/>
  <c r="Q499" i="1"/>
  <c r="P499" i="1"/>
  <c r="O499" i="1"/>
  <c r="N499" i="1"/>
  <c r="M499" i="1"/>
  <c r="L499" i="1"/>
  <c r="K499" i="1"/>
  <c r="H499" i="1"/>
  <c r="G499" i="1"/>
  <c r="F499" i="1"/>
  <c r="E499" i="1"/>
  <c r="D499" i="1"/>
  <c r="AV498" i="1"/>
  <c r="AU498" i="1"/>
  <c r="AT498" i="1"/>
  <c r="AS498" i="1"/>
  <c r="AR498" i="1"/>
  <c r="AQ498" i="1"/>
  <c r="AP498" i="1"/>
  <c r="AO498" i="1"/>
  <c r="AL498" i="1"/>
  <c r="AK498" i="1"/>
  <c r="AJ498" i="1"/>
  <c r="AI498" i="1"/>
  <c r="AH498" i="1"/>
  <c r="AG498" i="1"/>
  <c r="AF498" i="1"/>
  <c r="AE498" i="1"/>
  <c r="AB498" i="1"/>
  <c r="AA498" i="1"/>
  <c r="Z498" i="1"/>
  <c r="Y498" i="1"/>
  <c r="X498" i="1"/>
  <c r="W498" i="1"/>
  <c r="V498" i="1"/>
  <c r="U498" i="1"/>
  <c r="R498" i="1"/>
  <c r="Q498" i="1"/>
  <c r="P498" i="1"/>
  <c r="O498" i="1"/>
  <c r="N498" i="1"/>
  <c r="M498" i="1"/>
  <c r="L498" i="1"/>
  <c r="K498" i="1"/>
  <c r="H498" i="1"/>
  <c r="G498" i="1"/>
  <c r="F498" i="1"/>
  <c r="E498" i="1"/>
  <c r="D498" i="1"/>
  <c r="AV497" i="1"/>
  <c r="AU497" i="1"/>
  <c r="AT497" i="1"/>
  <c r="AS497" i="1"/>
  <c r="AR497" i="1"/>
  <c r="AQ497" i="1"/>
  <c r="AP497" i="1"/>
  <c r="AO497" i="1"/>
  <c r="AL497" i="1"/>
  <c r="AK497" i="1"/>
  <c r="AJ497" i="1"/>
  <c r="AI497" i="1"/>
  <c r="AH497" i="1"/>
  <c r="AG497" i="1"/>
  <c r="AF497" i="1"/>
  <c r="AE497" i="1"/>
  <c r="AB497" i="1"/>
  <c r="AA497" i="1"/>
  <c r="Z497" i="1"/>
  <c r="Y497" i="1"/>
  <c r="X497" i="1"/>
  <c r="W497" i="1"/>
  <c r="V497" i="1"/>
  <c r="U497" i="1"/>
  <c r="R497" i="1"/>
  <c r="Q497" i="1"/>
  <c r="P497" i="1"/>
  <c r="O497" i="1"/>
  <c r="N497" i="1"/>
  <c r="M497" i="1"/>
  <c r="L497" i="1"/>
  <c r="K497" i="1"/>
  <c r="H497" i="1"/>
  <c r="G497" i="1"/>
  <c r="F497" i="1"/>
  <c r="E497" i="1"/>
  <c r="D497" i="1"/>
  <c r="AV496" i="1"/>
  <c r="AU496" i="1"/>
  <c r="AT496" i="1"/>
  <c r="AS496" i="1"/>
  <c r="AR496" i="1"/>
  <c r="AQ496" i="1"/>
  <c r="AP496" i="1"/>
  <c r="AO496" i="1"/>
  <c r="AL496" i="1"/>
  <c r="AK496" i="1"/>
  <c r="AJ496" i="1"/>
  <c r="AI496" i="1"/>
  <c r="AH496" i="1"/>
  <c r="AG496" i="1"/>
  <c r="AF496" i="1"/>
  <c r="AE496" i="1"/>
  <c r="AB496" i="1"/>
  <c r="AA496" i="1"/>
  <c r="Z496" i="1"/>
  <c r="Y496" i="1"/>
  <c r="X496" i="1"/>
  <c r="W496" i="1"/>
  <c r="V496" i="1"/>
  <c r="U496" i="1"/>
  <c r="R496" i="1"/>
  <c r="Q496" i="1"/>
  <c r="P496" i="1"/>
  <c r="O496" i="1"/>
  <c r="N496" i="1"/>
  <c r="M496" i="1"/>
  <c r="L496" i="1"/>
  <c r="K496" i="1"/>
  <c r="H496" i="1"/>
  <c r="G496" i="1"/>
  <c r="F496" i="1"/>
  <c r="E496" i="1"/>
  <c r="D496" i="1"/>
  <c r="AV495" i="1"/>
  <c r="AU495" i="1"/>
  <c r="AT495" i="1"/>
  <c r="AS495" i="1"/>
  <c r="AR495" i="1"/>
  <c r="AQ495" i="1"/>
  <c r="AP495" i="1"/>
  <c r="AO495" i="1"/>
  <c r="AL495" i="1"/>
  <c r="AK495" i="1"/>
  <c r="AJ495" i="1"/>
  <c r="AI495" i="1"/>
  <c r="AH495" i="1"/>
  <c r="AG495" i="1"/>
  <c r="AF495" i="1"/>
  <c r="AE495" i="1"/>
  <c r="AB495" i="1"/>
  <c r="AA495" i="1"/>
  <c r="Z495" i="1"/>
  <c r="Y495" i="1"/>
  <c r="X495" i="1"/>
  <c r="W495" i="1"/>
  <c r="V495" i="1"/>
  <c r="U495" i="1"/>
  <c r="R495" i="1"/>
  <c r="Q495" i="1"/>
  <c r="P495" i="1"/>
  <c r="O495" i="1"/>
  <c r="N495" i="1"/>
  <c r="M495" i="1"/>
  <c r="L495" i="1"/>
  <c r="K495" i="1"/>
  <c r="H495" i="1"/>
  <c r="G495" i="1"/>
  <c r="F495" i="1"/>
  <c r="E495" i="1"/>
  <c r="D495" i="1"/>
  <c r="AV494" i="1"/>
  <c r="AU494" i="1"/>
  <c r="AT494" i="1"/>
  <c r="AS494" i="1"/>
  <c r="AR494" i="1"/>
  <c r="AQ494" i="1"/>
  <c r="AP494" i="1"/>
  <c r="AO494" i="1"/>
  <c r="AL494" i="1"/>
  <c r="AK494" i="1"/>
  <c r="AJ494" i="1"/>
  <c r="AI494" i="1"/>
  <c r="AH494" i="1"/>
  <c r="AG494" i="1"/>
  <c r="AF494" i="1"/>
  <c r="AE494" i="1"/>
  <c r="AB494" i="1"/>
  <c r="AA494" i="1"/>
  <c r="Z494" i="1"/>
  <c r="Y494" i="1"/>
  <c r="X494" i="1"/>
  <c r="W494" i="1"/>
  <c r="V494" i="1"/>
  <c r="U494" i="1"/>
  <c r="R494" i="1"/>
  <c r="Q494" i="1"/>
  <c r="P494" i="1"/>
  <c r="O494" i="1"/>
  <c r="N494" i="1"/>
  <c r="M494" i="1"/>
  <c r="L494" i="1"/>
  <c r="K494" i="1"/>
  <c r="H494" i="1"/>
  <c r="G494" i="1"/>
  <c r="F494" i="1"/>
  <c r="E494" i="1"/>
  <c r="D494" i="1"/>
  <c r="AV493" i="1"/>
  <c r="AU493" i="1"/>
  <c r="AT493" i="1"/>
  <c r="AS493" i="1"/>
  <c r="AR493" i="1"/>
  <c r="AQ493" i="1"/>
  <c r="AP493" i="1"/>
  <c r="AO493" i="1"/>
  <c r="AL493" i="1"/>
  <c r="AK493" i="1"/>
  <c r="AJ493" i="1"/>
  <c r="AI493" i="1"/>
  <c r="AH493" i="1"/>
  <c r="AG493" i="1"/>
  <c r="AF493" i="1"/>
  <c r="AE493" i="1"/>
  <c r="AB493" i="1"/>
  <c r="AA493" i="1"/>
  <c r="Z493" i="1"/>
  <c r="Y493" i="1"/>
  <c r="X493" i="1"/>
  <c r="W493" i="1"/>
  <c r="V493" i="1"/>
  <c r="U493" i="1"/>
  <c r="R493" i="1"/>
  <c r="Q493" i="1"/>
  <c r="P493" i="1"/>
  <c r="O493" i="1"/>
  <c r="N493" i="1"/>
  <c r="M493" i="1"/>
  <c r="L493" i="1"/>
  <c r="K493" i="1"/>
  <c r="H493" i="1"/>
  <c r="G493" i="1"/>
  <c r="F493" i="1"/>
  <c r="E493" i="1"/>
  <c r="D493" i="1"/>
  <c r="AV492" i="1"/>
  <c r="AU492" i="1"/>
  <c r="AT492" i="1"/>
  <c r="AS492" i="1"/>
  <c r="AR492" i="1"/>
  <c r="AQ492" i="1"/>
  <c r="AP492" i="1"/>
  <c r="AO492" i="1"/>
  <c r="AL492" i="1"/>
  <c r="AK492" i="1"/>
  <c r="AJ492" i="1"/>
  <c r="AI492" i="1"/>
  <c r="AH492" i="1"/>
  <c r="AG492" i="1"/>
  <c r="AF492" i="1"/>
  <c r="AE492" i="1"/>
  <c r="AB492" i="1"/>
  <c r="AA492" i="1"/>
  <c r="Z492" i="1"/>
  <c r="Y492" i="1"/>
  <c r="X492" i="1"/>
  <c r="W492" i="1"/>
  <c r="V492" i="1"/>
  <c r="U492" i="1"/>
  <c r="R492" i="1"/>
  <c r="Q492" i="1"/>
  <c r="P492" i="1"/>
  <c r="O492" i="1"/>
  <c r="N492" i="1"/>
  <c r="M492" i="1"/>
  <c r="L492" i="1"/>
  <c r="K492" i="1"/>
  <c r="H492" i="1"/>
  <c r="G492" i="1"/>
  <c r="F492" i="1"/>
  <c r="E492" i="1"/>
  <c r="D492" i="1"/>
  <c r="AV491" i="1"/>
  <c r="AU491" i="1"/>
  <c r="AT491" i="1"/>
  <c r="AS491" i="1"/>
  <c r="AR491" i="1"/>
  <c r="AQ491" i="1"/>
  <c r="AP491" i="1"/>
  <c r="AO491" i="1"/>
  <c r="AL491" i="1"/>
  <c r="AK491" i="1"/>
  <c r="AJ491" i="1"/>
  <c r="AI491" i="1"/>
  <c r="AH491" i="1"/>
  <c r="AG491" i="1"/>
  <c r="AF491" i="1"/>
  <c r="AE491" i="1"/>
  <c r="AB491" i="1"/>
  <c r="AA491" i="1"/>
  <c r="Z491" i="1"/>
  <c r="Y491" i="1"/>
  <c r="X491" i="1"/>
  <c r="W491" i="1"/>
  <c r="V491" i="1"/>
  <c r="U491" i="1"/>
  <c r="R491" i="1"/>
  <c r="Q491" i="1"/>
  <c r="P491" i="1"/>
  <c r="O491" i="1"/>
  <c r="N491" i="1"/>
  <c r="M491" i="1"/>
  <c r="L491" i="1"/>
  <c r="K491" i="1"/>
  <c r="H491" i="1"/>
  <c r="G491" i="1"/>
  <c r="F491" i="1"/>
  <c r="E491" i="1"/>
  <c r="D491" i="1"/>
  <c r="AV490" i="1"/>
  <c r="AU490" i="1"/>
  <c r="AT490" i="1"/>
  <c r="AS490" i="1"/>
  <c r="AR490" i="1"/>
  <c r="AQ490" i="1"/>
  <c r="AP490" i="1"/>
  <c r="AO490" i="1"/>
  <c r="AL490" i="1"/>
  <c r="AK490" i="1"/>
  <c r="AJ490" i="1"/>
  <c r="AI490" i="1"/>
  <c r="AH490" i="1"/>
  <c r="AG490" i="1"/>
  <c r="AF490" i="1"/>
  <c r="AE490" i="1"/>
  <c r="AB490" i="1"/>
  <c r="AA490" i="1"/>
  <c r="Z490" i="1"/>
  <c r="Y490" i="1"/>
  <c r="X490" i="1"/>
  <c r="W490" i="1"/>
  <c r="V490" i="1"/>
  <c r="U490" i="1"/>
  <c r="R490" i="1"/>
  <c r="Q490" i="1"/>
  <c r="P490" i="1"/>
  <c r="O490" i="1"/>
  <c r="N490" i="1"/>
  <c r="M490" i="1"/>
  <c r="L490" i="1"/>
  <c r="K490" i="1"/>
  <c r="H490" i="1"/>
  <c r="G490" i="1"/>
  <c r="F490" i="1"/>
  <c r="E490" i="1"/>
  <c r="D490" i="1"/>
  <c r="AV489" i="1"/>
  <c r="AU489" i="1"/>
  <c r="AT489" i="1"/>
  <c r="AS489" i="1"/>
  <c r="AR489" i="1"/>
  <c r="AQ489" i="1"/>
  <c r="AP489" i="1"/>
  <c r="AO489" i="1"/>
  <c r="AL489" i="1"/>
  <c r="AK489" i="1"/>
  <c r="AJ489" i="1"/>
  <c r="AI489" i="1"/>
  <c r="AH489" i="1"/>
  <c r="AG489" i="1"/>
  <c r="AF489" i="1"/>
  <c r="AE489" i="1"/>
  <c r="AB489" i="1"/>
  <c r="AA489" i="1"/>
  <c r="Z489" i="1"/>
  <c r="Y489" i="1"/>
  <c r="X489" i="1"/>
  <c r="W489" i="1"/>
  <c r="V489" i="1"/>
  <c r="U489" i="1"/>
  <c r="R489" i="1"/>
  <c r="Q489" i="1"/>
  <c r="P489" i="1"/>
  <c r="O489" i="1"/>
  <c r="N489" i="1"/>
  <c r="M489" i="1"/>
  <c r="L489" i="1"/>
  <c r="K489" i="1"/>
  <c r="H489" i="1"/>
  <c r="G489" i="1"/>
  <c r="F489" i="1"/>
  <c r="E489" i="1"/>
  <c r="D489" i="1"/>
  <c r="AV488" i="1"/>
  <c r="AU488" i="1"/>
  <c r="AT488" i="1"/>
  <c r="AS488" i="1"/>
  <c r="AR488" i="1"/>
  <c r="AQ488" i="1"/>
  <c r="AP488" i="1"/>
  <c r="AO488" i="1"/>
  <c r="AL488" i="1"/>
  <c r="AK488" i="1"/>
  <c r="AJ488" i="1"/>
  <c r="AI488" i="1"/>
  <c r="AH488" i="1"/>
  <c r="AG488" i="1"/>
  <c r="AF488" i="1"/>
  <c r="AE488" i="1"/>
  <c r="AB488" i="1"/>
  <c r="AA488" i="1"/>
  <c r="Z488" i="1"/>
  <c r="Y488" i="1"/>
  <c r="X488" i="1"/>
  <c r="W488" i="1"/>
  <c r="V488" i="1"/>
  <c r="U488" i="1"/>
  <c r="R488" i="1"/>
  <c r="Q488" i="1"/>
  <c r="P488" i="1"/>
  <c r="O488" i="1"/>
  <c r="N488" i="1"/>
  <c r="M488" i="1"/>
  <c r="L488" i="1"/>
  <c r="K488" i="1"/>
  <c r="H488" i="1"/>
  <c r="G488" i="1"/>
  <c r="F488" i="1"/>
  <c r="E488" i="1"/>
  <c r="D488" i="1"/>
  <c r="AV487" i="1"/>
  <c r="AU487" i="1"/>
  <c r="AT487" i="1"/>
  <c r="AS487" i="1"/>
  <c r="AR487" i="1"/>
  <c r="AQ487" i="1"/>
  <c r="AP487" i="1"/>
  <c r="AO487" i="1"/>
  <c r="AL487" i="1"/>
  <c r="AK487" i="1"/>
  <c r="AJ487" i="1"/>
  <c r="AI487" i="1"/>
  <c r="AH487" i="1"/>
  <c r="AG487" i="1"/>
  <c r="AF487" i="1"/>
  <c r="AE487" i="1"/>
  <c r="AB487" i="1"/>
  <c r="AA487" i="1"/>
  <c r="Z487" i="1"/>
  <c r="Y487" i="1"/>
  <c r="X487" i="1"/>
  <c r="W487" i="1"/>
  <c r="V487" i="1"/>
  <c r="U487" i="1"/>
  <c r="R487" i="1"/>
  <c r="Q487" i="1"/>
  <c r="P487" i="1"/>
  <c r="O487" i="1"/>
  <c r="N487" i="1"/>
  <c r="M487" i="1"/>
  <c r="L487" i="1"/>
  <c r="K487" i="1"/>
  <c r="H487" i="1"/>
  <c r="G487" i="1"/>
  <c r="F487" i="1"/>
  <c r="E487" i="1"/>
  <c r="D487" i="1"/>
  <c r="AV486" i="1"/>
  <c r="AU486" i="1"/>
  <c r="AT486" i="1"/>
  <c r="AS486" i="1"/>
  <c r="AR486" i="1"/>
  <c r="AQ486" i="1"/>
  <c r="AP486" i="1"/>
  <c r="AO486" i="1"/>
  <c r="AL486" i="1"/>
  <c r="AK486" i="1"/>
  <c r="AJ486" i="1"/>
  <c r="AI486" i="1"/>
  <c r="AH486" i="1"/>
  <c r="AG486" i="1"/>
  <c r="AF486" i="1"/>
  <c r="AE486" i="1"/>
  <c r="AB486" i="1"/>
  <c r="AA486" i="1"/>
  <c r="Z486" i="1"/>
  <c r="Y486" i="1"/>
  <c r="X486" i="1"/>
  <c r="W486" i="1"/>
  <c r="V486" i="1"/>
  <c r="U486" i="1"/>
  <c r="R486" i="1"/>
  <c r="Q486" i="1"/>
  <c r="P486" i="1"/>
  <c r="O486" i="1"/>
  <c r="N486" i="1"/>
  <c r="M486" i="1"/>
  <c r="L486" i="1"/>
  <c r="K486" i="1"/>
  <c r="H486" i="1"/>
  <c r="G486" i="1"/>
  <c r="F486" i="1"/>
  <c r="E486" i="1"/>
  <c r="D486" i="1"/>
  <c r="AV485" i="1"/>
  <c r="AU485" i="1"/>
  <c r="AT485" i="1"/>
  <c r="AS485" i="1"/>
  <c r="AR485" i="1"/>
  <c r="AQ485" i="1"/>
  <c r="AP485" i="1"/>
  <c r="AO485" i="1"/>
  <c r="AL485" i="1"/>
  <c r="AK485" i="1"/>
  <c r="AJ485" i="1"/>
  <c r="AI485" i="1"/>
  <c r="AH485" i="1"/>
  <c r="AG485" i="1"/>
  <c r="AF485" i="1"/>
  <c r="AE485" i="1"/>
  <c r="AB485" i="1"/>
  <c r="AA485" i="1"/>
  <c r="Z485" i="1"/>
  <c r="Y485" i="1"/>
  <c r="X485" i="1"/>
  <c r="W485" i="1"/>
  <c r="V485" i="1"/>
  <c r="U485" i="1"/>
  <c r="R485" i="1"/>
  <c r="Q485" i="1"/>
  <c r="P485" i="1"/>
  <c r="O485" i="1"/>
  <c r="N485" i="1"/>
  <c r="M485" i="1"/>
  <c r="L485" i="1"/>
  <c r="K485" i="1"/>
  <c r="H485" i="1"/>
  <c r="G485" i="1"/>
  <c r="F485" i="1"/>
  <c r="E485" i="1"/>
  <c r="D485" i="1"/>
  <c r="AV484" i="1"/>
  <c r="AU484" i="1"/>
  <c r="AT484" i="1"/>
  <c r="AS484" i="1"/>
  <c r="AR484" i="1"/>
  <c r="AQ484" i="1"/>
  <c r="AP484" i="1"/>
  <c r="AO484" i="1"/>
  <c r="AL484" i="1"/>
  <c r="AK484" i="1"/>
  <c r="AJ484" i="1"/>
  <c r="AI484" i="1"/>
  <c r="AH484" i="1"/>
  <c r="AG484" i="1"/>
  <c r="AF484" i="1"/>
  <c r="AE484" i="1"/>
  <c r="AB484" i="1"/>
  <c r="AA484" i="1"/>
  <c r="Z484" i="1"/>
  <c r="Y484" i="1"/>
  <c r="X484" i="1"/>
  <c r="W484" i="1"/>
  <c r="V484" i="1"/>
  <c r="U484" i="1"/>
  <c r="R484" i="1"/>
  <c r="Q484" i="1"/>
  <c r="P484" i="1"/>
  <c r="O484" i="1"/>
  <c r="N484" i="1"/>
  <c r="M484" i="1"/>
  <c r="L484" i="1"/>
  <c r="K484" i="1"/>
  <c r="H484" i="1"/>
  <c r="G484" i="1"/>
  <c r="F484" i="1"/>
  <c r="E484" i="1"/>
  <c r="D484" i="1"/>
  <c r="AV483" i="1"/>
  <c r="AU483" i="1"/>
  <c r="AT483" i="1"/>
  <c r="AS483" i="1"/>
  <c r="AR483" i="1"/>
  <c r="AQ483" i="1"/>
  <c r="AP483" i="1"/>
  <c r="AO483" i="1"/>
  <c r="AL483" i="1"/>
  <c r="AK483" i="1"/>
  <c r="AJ483" i="1"/>
  <c r="AI483" i="1"/>
  <c r="AH483" i="1"/>
  <c r="AG483" i="1"/>
  <c r="AF483" i="1"/>
  <c r="AE483" i="1"/>
  <c r="AB483" i="1"/>
  <c r="AA483" i="1"/>
  <c r="Z483" i="1"/>
  <c r="Y483" i="1"/>
  <c r="X483" i="1"/>
  <c r="W483" i="1"/>
  <c r="V483" i="1"/>
  <c r="U483" i="1"/>
  <c r="R483" i="1"/>
  <c r="Q483" i="1"/>
  <c r="P483" i="1"/>
  <c r="O483" i="1"/>
  <c r="N483" i="1"/>
  <c r="M483" i="1"/>
  <c r="L483" i="1"/>
  <c r="K483" i="1"/>
  <c r="H483" i="1"/>
  <c r="G483" i="1"/>
  <c r="F483" i="1"/>
  <c r="E483" i="1"/>
  <c r="D483" i="1"/>
  <c r="AV482" i="1"/>
  <c r="AU482" i="1"/>
  <c r="AT482" i="1"/>
  <c r="AS482" i="1"/>
  <c r="AR482" i="1"/>
  <c r="AQ482" i="1"/>
  <c r="AP482" i="1"/>
  <c r="AO482" i="1"/>
  <c r="AL482" i="1"/>
  <c r="AK482" i="1"/>
  <c r="AJ482" i="1"/>
  <c r="AI482" i="1"/>
  <c r="AH482" i="1"/>
  <c r="AG482" i="1"/>
  <c r="AF482" i="1"/>
  <c r="AE482" i="1"/>
  <c r="AB482" i="1"/>
  <c r="AA482" i="1"/>
  <c r="Z482" i="1"/>
  <c r="Y482" i="1"/>
  <c r="X482" i="1"/>
  <c r="W482" i="1"/>
  <c r="V482" i="1"/>
  <c r="U482" i="1"/>
  <c r="R482" i="1"/>
  <c r="Q482" i="1"/>
  <c r="P482" i="1"/>
  <c r="O482" i="1"/>
  <c r="N482" i="1"/>
  <c r="M482" i="1"/>
  <c r="L482" i="1"/>
  <c r="K482" i="1"/>
  <c r="H482" i="1"/>
  <c r="G482" i="1"/>
  <c r="F482" i="1"/>
  <c r="E482" i="1"/>
  <c r="D482" i="1"/>
  <c r="AV481" i="1"/>
  <c r="AU481" i="1"/>
  <c r="AT481" i="1"/>
  <c r="AS481" i="1"/>
  <c r="AR481" i="1"/>
  <c r="AQ481" i="1"/>
  <c r="AP481" i="1"/>
  <c r="AO481" i="1"/>
  <c r="AL481" i="1"/>
  <c r="AK481" i="1"/>
  <c r="AJ481" i="1"/>
  <c r="AI481" i="1"/>
  <c r="AH481" i="1"/>
  <c r="AG481" i="1"/>
  <c r="AF481" i="1"/>
  <c r="AE481" i="1"/>
  <c r="AB481" i="1"/>
  <c r="AA481" i="1"/>
  <c r="Z481" i="1"/>
  <c r="Y481" i="1"/>
  <c r="X481" i="1"/>
  <c r="W481" i="1"/>
  <c r="V481" i="1"/>
  <c r="U481" i="1"/>
  <c r="R481" i="1"/>
  <c r="Q481" i="1"/>
  <c r="P481" i="1"/>
  <c r="O481" i="1"/>
  <c r="N481" i="1"/>
  <c r="M481" i="1"/>
  <c r="L481" i="1"/>
  <c r="K481" i="1"/>
  <c r="H481" i="1"/>
  <c r="G481" i="1"/>
  <c r="F481" i="1"/>
  <c r="E481" i="1"/>
  <c r="D481" i="1"/>
  <c r="AV480" i="1"/>
  <c r="AU480" i="1"/>
  <c r="AT480" i="1"/>
  <c r="AS480" i="1"/>
  <c r="AR480" i="1"/>
  <c r="AQ480" i="1"/>
  <c r="AP480" i="1"/>
  <c r="AO480" i="1"/>
  <c r="AL480" i="1"/>
  <c r="AK480" i="1"/>
  <c r="AJ480" i="1"/>
  <c r="AI480" i="1"/>
  <c r="AH480" i="1"/>
  <c r="AG480" i="1"/>
  <c r="AF480" i="1"/>
  <c r="AE480" i="1"/>
  <c r="AB480" i="1"/>
  <c r="AA480" i="1"/>
  <c r="Z480" i="1"/>
  <c r="Y480" i="1"/>
  <c r="X480" i="1"/>
  <c r="W480" i="1"/>
  <c r="V480" i="1"/>
  <c r="U480" i="1"/>
  <c r="R480" i="1"/>
  <c r="Q480" i="1"/>
  <c r="P480" i="1"/>
  <c r="O480" i="1"/>
  <c r="N480" i="1"/>
  <c r="M480" i="1"/>
  <c r="L480" i="1"/>
  <c r="K480" i="1"/>
  <c r="H480" i="1"/>
  <c r="G480" i="1"/>
  <c r="F480" i="1"/>
  <c r="E480" i="1"/>
  <c r="D480" i="1"/>
  <c r="AV479" i="1"/>
  <c r="AU479" i="1"/>
  <c r="AT479" i="1"/>
  <c r="AS479" i="1"/>
  <c r="AR479" i="1"/>
  <c r="AQ479" i="1"/>
  <c r="AP479" i="1"/>
  <c r="AO479" i="1"/>
  <c r="AL479" i="1"/>
  <c r="AK479" i="1"/>
  <c r="AJ479" i="1"/>
  <c r="AI479" i="1"/>
  <c r="AH479" i="1"/>
  <c r="AG479" i="1"/>
  <c r="AF479" i="1"/>
  <c r="AE479" i="1"/>
  <c r="AB479" i="1"/>
  <c r="AA479" i="1"/>
  <c r="Z479" i="1"/>
  <c r="Y479" i="1"/>
  <c r="X479" i="1"/>
  <c r="W479" i="1"/>
  <c r="V479" i="1"/>
  <c r="U479" i="1"/>
  <c r="R479" i="1"/>
  <c r="Q479" i="1"/>
  <c r="P479" i="1"/>
  <c r="O479" i="1"/>
  <c r="N479" i="1"/>
  <c r="M479" i="1"/>
  <c r="L479" i="1"/>
  <c r="K479" i="1"/>
  <c r="H479" i="1"/>
  <c r="G479" i="1"/>
  <c r="F479" i="1"/>
  <c r="E479" i="1"/>
  <c r="D479" i="1"/>
  <c r="AV478" i="1"/>
  <c r="AU478" i="1"/>
  <c r="AT478" i="1"/>
  <c r="AS478" i="1"/>
  <c r="AR478" i="1"/>
  <c r="AQ478" i="1"/>
  <c r="AP478" i="1"/>
  <c r="AO478" i="1"/>
  <c r="AL478" i="1"/>
  <c r="AK478" i="1"/>
  <c r="AJ478" i="1"/>
  <c r="AI478" i="1"/>
  <c r="AH478" i="1"/>
  <c r="AG478" i="1"/>
  <c r="AF478" i="1"/>
  <c r="AE478" i="1"/>
  <c r="AB478" i="1"/>
  <c r="AA478" i="1"/>
  <c r="Z478" i="1"/>
  <c r="Y478" i="1"/>
  <c r="X478" i="1"/>
  <c r="W478" i="1"/>
  <c r="V478" i="1"/>
  <c r="U478" i="1"/>
  <c r="R478" i="1"/>
  <c r="Q478" i="1"/>
  <c r="P478" i="1"/>
  <c r="O478" i="1"/>
  <c r="N478" i="1"/>
  <c r="M478" i="1"/>
  <c r="L478" i="1"/>
  <c r="K478" i="1"/>
  <c r="H478" i="1"/>
  <c r="G478" i="1"/>
  <c r="F478" i="1"/>
  <c r="E478" i="1"/>
  <c r="D478" i="1"/>
  <c r="AV477" i="1"/>
  <c r="AU477" i="1"/>
  <c r="AT477" i="1"/>
  <c r="AS477" i="1"/>
  <c r="AR477" i="1"/>
  <c r="AQ477" i="1"/>
  <c r="AP477" i="1"/>
  <c r="AO477" i="1"/>
  <c r="AL477" i="1"/>
  <c r="AK477" i="1"/>
  <c r="AJ477" i="1"/>
  <c r="AI477" i="1"/>
  <c r="AH477" i="1"/>
  <c r="AG477" i="1"/>
  <c r="AF477" i="1"/>
  <c r="AE477" i="1"/>
  <c r="AB477" i="1"/>
  <c r="AA477" i="1"/>
  <c r="Z477" i="1"/>
  <c r="Y477" i="1"/>
  <c r="X477" i="1"/>
  <c r="W477" i="1"/>
  <c r="V477" i="1"/>
  <c r="U477" i="1"/>
  <c r="R477" i="1"/>
  <c r="Q477" i="1"/>
  <c r="P477" i="1"/>
  <c r="O477" i="1"/>
  <c r="N477" i="1"/>
  <c r="M477" i="1"/>
  <c r="L477" i="1"/>
  <c r="K477" i="1"/>
  <c r="H477" i="1"/>
  <c r="G477" i="1"/>
  <c r="F477" i="1"/>
  <c r="E477" i="1"/>
  <c r="D477" i="1"/>
  <c r="AV476" i="1"/>
  <c r="AU476" i="1"/>
  <c r="AT476" i="1"/>
  <c r="AS476" i="1"/>
  <c r="AR476" i="1"/>
  <c r="AQ476" i="1"/>
  <c r="AP476" i="1"/>
  <c r="AO476" i="1"/>
  <c r="AL476" i="1"/>
  <c r="AK476" i="1"/>
  <c r="AJ476" i="1"/>
  <c r="AI476" i="1"/>
  <c r="AH476" i="1"/>
  <c r="AG476" i="1"/>
  <c r="AF476" i="1"/>
  <c r="AE476" i="1"/>
  <c r="AB476" i="1"/>
  <c r="AA476" i="1"/>
  <c r="Z476" i="1"/>
  <c r="Y476" i="1"/>
  <c r="X476" i="1"/>
  <c r="W476" i="1"/>
  <c r="V476" i="1"/>
  <c r="U476" i="1"/>
  <c r="R476" i="1"/>
  <c r="Q476" i="1"/>
  <c r="P476" i="1"/>
  <c r="O476" i="1"/>
  <c r="N476" i="1"/>
  <c r="M476" i="1"/>
  <c r="L476" i="1"/>
  <c r="K476" i="1"/>
  <c r="H476" i="1"/>
  <c r="G476" i="1"/>
  <c r="F476" i="1"/>
  <c r="E476" i="1"/>
  <c r="D476" i="1"/>
  <c r="AV475" i="1"/>
  <c r="AU475" i="1"/>
  <c r="AT475" i="1"/>
  <c r="AS475" i="1"/>
  <c r="AR475" i="1"/>
  <c r="AQ475" i="1"/>
  <c r="AP475" i="1"/>
  <c r="AO475" i="1"/>
  <c r="AL475" i="1"/>
  <c r="AK475" i="1"/>
  <c r="AJ475" i="1"/>
  <c r="AI475" i="1"/>
  <c r="AH475" i="1"/>
  <c r="AG475" i="1"/>
  <c r="AF475" i="1"/>
  <c r="AE475" i="1"/>
  <c r="AB475" i="1"/>
  <c r="AA475" i="1"/>
  <c r="Z475" i="1"/>
  <c r="Y475" i="1"/>
  <c r="X475" i="1"/>
  <c r="W475" i="1"/>
  <c r="V475" i="1"/>
  <c r="U475" i="1"/>
  <c r="R475" i="1"/>
  <c r="Q475" i="1"/>
  <c r="P475" i="1"/>
  <c r="O475" i="1"/>
  <c r="N475" i="1"/>
  <c r="M475" i="1"/>
  <c r="L475" i="1"/>
  <c r="K475" i="1"/>
  <c r="H475" i="1"/>
  <c r="G475" i="1"/>
  <c r="F475" i="1"/>
  <c r="E475" i="1"/>
  <c r="D475" i="1"/>
  <c r="AV474" i="1"/>
  <c r="AU474" i="1"/>
  <c r="AT474" i="1"/>
  <c r="AS474" i="1"/>
  <c r="AR474" i="1"/>
  <c r="AQ474" i="1"/>
  <c r="AP474" i="1"/>
  <c r="AO474" i="1"/>
  <c r="AL474" i="1"/>
  <c r="AK474" i="1"/>
  <c r="AJ474" i="1"/>
  <c r="AI474" i="1"/>
  <c r="AH474" i="1"/>
  <c r="AG474" i="1"/>
  <c r="AF474" i="1"/>
  <c r="AE474" i="1"/>
  <c r="AB474" i="1"/>
  <c r="AA474" i="1"/>
  <c r="Z474" i="1"/>
  <c r="Y474" i="1"/>
  <c r="X474" i="1"/>
  <c r="W474" i="1"/>
  <c r="V474" i="1"/>
  <c r="U474" i="1"/>
  <c r="R474" i="1"/>
  <c r="Q474" i="1"/>
  <c r="P474" i="1"/>
  <c r="O474" i="1"/>
  <c r="N474" i="1"/>
  <c r="M474" i="1"/>
  <c r="L474" i="1"/>
  <c r="K474" i="1"/>
  <c r="H474" i="1"/>
  <c r="G474" i="1"/>
  <c r="F474" i="1"/>
  <c r="E474" i="1"/>
  <c r="D474" i="1"/>
  <c r="AV473" i="1"/>
  <c r="AU473" i="1"/>
  <c r="AT473" i="1"/>
  <c r="AS473" i="1"/>
  <c r="AR473" i="1"/>
  <c r="AQ473" i="1"/>
  <c r="AP473" i="1"/>
  <c r="AO473" i="1"/>
  <c r="AL473" i="1"/>
  <c r="AK473" i="1"/>
  <c r="AJ473" i="1"/>
  <c r="AI473" i="1"/>
  <c r="AH473" i="1"/>
  <c r="AG473" i="1"/>
  <c r="AF473" i="1"/>
  <c r="AE473" i="1"/>
  <c r="AB473" i="1"/>
  <c r="AA473" i="1"/>
  <c r="Z473" i="1"/>
  <c r="Y473" i="1"/>
  <c r="X473" i="1"/>
  <c r="W473" i="1"/>
  <c r="V473" i="1"/>
  <c r="U473" i="1"/>
  <c r="R473" i="1"/>
  <c r="Q473" i="1"/>
  <c r="P473" i="1"/>
  <c r="O473" i="1"/>
  <c r="N473" i="1"/>
  <c r="M473" i="1"/>
  <c r="L473" i="1"/>
  <c r="K473" i="1"/>
  <c r="H473" i="1"/>
  <c r="G473" i="1"/>
  <c r="F473" i="1"/>
  <c r="E473" i="1"/>
  <c r="D473" i="1"/>
  <c r="AV472" i="1"/>
  <c r="AU472" i="1"/>
  <c r="AT472" i="1"/>
  <c r="AS472" i="1"/>
  <c r="AR472" i="1"/>
  <c r="AQ472" i="1"/>
  <c r="AP472" i="1"/>
  <c r="AO472" i="1"/>
  <c r="AL472" i="1"/>
  <c r="AK472" i="1"/>
  <c r="AJ472" i="1"/>
  <c r="AI472" i="1"/>
  <c r="AH472" i="1"/>
  <c r="AG472" i="1"/>
  <c r="AF472" i="1"/>
  <c r="AE472" i="1"/>
  <c r="AB472" i="1"/>
  <c r="AA472" i="1"/>
  <c r="Z472" i="1"/>
  <c r="Y472" i="1"/>
  <c r="X472" i="1"/>
  <c r="W472" i="1"/>
  <c r="V472" i="1"/>
  <c r="U472" i="1"/>
  <c r="R472" i="1"/>
  <c r="Q472" i="1"/>
  <c r="P472" i="1"/>
  <c r="O472" i="1"/>
  <c r="N472" i="1"/>
  <c r="M472" i="1"/>
  <c r="L472" i="1"/>
  <c r="K472" i="1"/>
  <c r="H472" i="1"/>
  <c r="G472" i="1"/>
  <c r="F472" i="1"/>
  <c r="E472" i="1"/>
  <c r="D472" i="1"/>
  <c r="AV471" i="1"/>
  <c r="AU471" i="1"/>
  <c r="AT471" i="1"/>
  <c r="AS471" i="1"/>
  <c r="AR471" i="1"/>
  <c r="AQ471" i="1"/>
  <c r="AP471" i="1"/>
  <c r="AO471" i="1"/>
  <c r="AL471" i="1"/>
  <c r="AK471" i="1"/>
  <c r="AJ471" i="1"/>
  <c r="AI471" i="1"/>
  <c r="AH471" i="1"/>
  <c r="AG471" i="1"/>
  <c r="AF471" i="1"/>
  <c r="AE471" i="1"/>
  <c r="AB471" i="1"/>
  <c r="AA471" i="1"/>
  <c r="Z471" i="1"/>
  <c r="Y471" i="1"/>
  <c r="X471" i="1"/>
  <c r="W471" i="1"/>
  <c r="V471" i="1"/>
  <c r="U471" i="1"/>
  <c r="R471" i="1"/>
  <c r="Q471" i="1"/>
  <c r="P471" i="1"/>
  <c r="O471" i="1"/>
  <c r="N471" i="1"/>
  <c r="M471" i="1"/>
  <c r="L471" i="1"/>
  <c r="K471" i="1"/>
  <c r="H471" i="1"/>
  <c r="G471" i="1"/>
  <c r="F471" i="1"/>
  <c r="E471" i="1"/>
  <c r="D471" i="1"/>
  <c r="AV470" i="1"/>
  <c r="AU470" i="1"/>
  <c r="AT470" i="1"/>
  <c r="AS470" i="1"/>
  <c r="AR470" i="1"/>
  <c r="AQ470" i="1"/>
  <c r="AP470" i="1"/>
  <c r="AO470" i="1"/>
  <c r="AL470" i="1"/>
  <c r="AK470" i="1"/>
  <c r="AJ470" i="1"/>
  <c r="AI470" i="1"/>
  <c r="AH470" i="1"/>
  <c r="AG470" i="1"/>
  <c r="AF470" i="1"/>
  <c r="AE470" i="1"/>
  <c r="AB470" i="1"/>
  <c r="AA470" i="1"/>
  <c r="Z470" i="1"/>
  <c r="Y470" i="1"/>
  <c r="X470" i="1"/>
  <c r="W470" i="1"/>
  <c r="V470" i="1"/>
  <c r="U470" i="1"/>
  <c r="R470" i="1"/>
  <c r="Q470" i="1"/>
  <c r="P470" i="1"/>
  <c r="O470" i="1"/>
  <c r="N470" i="1"/>
  <c r="M470" i="1"/>
  <c r="L470" i="1"/>
  <c r="K470" i="1"/>
  <c r="H470" i="1"/>
  <c r="G470" i="1"/>
  <c r="F470" i="1"/>
  <c r="E470" i="1"/>
  <c r="D470" i="1"/>
  <c r="AV469" i="1"/>
  <c r="AU469" i="1"/>
  <c r="AT469" i="1"/>
  <c r="AS469" i="1"/>
  <c r="AR469" i="1"/>
  <c r="AQ469" i="1"/>
  <c r="AP469" i="1"/>
  <c r="AO469" i="1"/>
  <c r="AL469" i="1"/>
  <c r="AK469" i="1"/>
  <c r="AJ469" i="1"/>
  <c r="AI469" i="1"/>
  <c r="AH469" i="1"/>
  <c r="AG469" i="1"/>
  <c r="AF469" i="1"/>
  <c r="AE469" i="1"/>
  <c r="AB469" i="1"/>
  <c r="AA469" i="1"/>
  <c r="Z469" i="1"/>
  <c r="Y469" i="1"/>
  <c r="X469" i="1"/>
  <c r="W469" i="1"/>
  <c r="V469" i="1"/>
  <c r="U469" i="1"/>
  <c r="R469" i="1"/>
  <c r="Q469" i="1"/>
  <c r="P469" i="1"/>
  <c r="O469" i="1"/>
  <c r="N469" i="1"/>
  <c r="M469" i="1"/>
  <c r="L469" i="1"/>
  <c r="K469" i="1"/>
  <c r="H469" i="1"/>
  <c r="G469" i="1"/>
  <c r="F469" i="1"/>
  <c r="E469" i="1"/>
  <c r="D469" i="1"/>
  <c r="AV468" i="1"/>
  <c r="AU468" i="1"/>
  <c r="AT468" i="1"/>
  <c r="AS468" i="1"/>
  <c r="AR468" i="1"/>
  <c r="AQ468" i="1"/>
  <c r="AP468" i="1"/>
  <c r="AO468" i="1"/>
  <c r="AL468" i="1"/>
  <c r="AK468" i="1"/>
  <c r="AJ468" i="1"/>
  <c r="AI468" i="1"/>
  <c r="AH468" i="1"/>
  <c r="AG468" i="1"/>
  <c r="AF468" i="1"/>
  <c r="AE468" i="1"/>
  <c r="AB468" i="1"/>
  <c r="AA468" i="1"/>
  <c r="Z468" i="1"/>
  <c r="Y468" i="1"/>
  <c r="X468" i="1"/>
  <c r="W468" i="1"/>
  <c r="V468" i="1"/>
  <c r="U468" i="1"/>
  <c r="R468" i="1"/>
  <c r="Q468" i="1"/>
  <c r="P468" i="1"/>
  <c r="O468" i="1"/>
  <c r="N468" i="1"/>
  <c r="M468" i="1"/>
  <c r="L468" i="1"/>
  <c r="K468" i="1"/>
  <c r="H468" i="1"/>
  <c r="G468" i="1"/>
  <c r="F468" i="1"/>
  <c r="E468" i="1"/>
  <c r="D468" i="1"/>
  <c r="AV467" i="1"/>
  <c r="AU467" i="1"/>
  <c r="AT467" i="1"/>
  <c r="AS467" i="1"/>
  <c r="AR467" i="1"/>
  <c r="AQ467" i="1"/>
  <c r="AP467" i="1"/>
  <c r="AO467" i="1"/>
  <c r="AL467" i="1"/>
  <c r="AK467" i="1"/>
  <c r="AJ467" i="1"/>
  <c r="AI467" i="1"/>
  <c r="AH467" i="1"/>
  <c r="AG467" i="1"/>
  <c r="AF467" i="1"/>
  <c r="AE467" i="1"/>
  <c r="AB467" i="1"/>
  <c r="AA467" i="1"/>
  <c r="Z467" i="1"/>
  <c r="Y467" i="1"/>
  <c r="X467" i="1"/>
  <c r="W467" i="1"/>
  <c r="V467" i="1"/>
  <c r="U467" i="1"/>
  <c r="R467" i="1"/>
  <c r="Q467" i="1"/>
  <c r="P467" i="1"/>
  <c r="O467" i="1"/>
  <c r="N467" i="1"/>
  <c r="M467" i="1"/>
  <c r="L467" i="1"/>
  <c r="K467" i="1"/>
  <c r="H467" i="1"/>
  <c r="G467" i="1"/>
  <c r="F467" i="1"/>
  <c r="E467" i="1"/>
  <c r="D467" i="1"/>
  <c r="AV466" i="1"/>
  <c r="AU466" i="1"/>
  <c r="AT466" i="1"/>
  <c r="AS466" i="1"/>
  <c r="AR466" i="1"/>
  <c r="AQ466" i="1"/>
  <c r="AP466" i="1"/>
  <c r="AO466" i="1"/>
  <c r="AL466" i="1"/>
  <c r="AK466" i="1"/>
  <c r="AJ466" i="1"/>
  <c r="AI466" i="1"/>
  <c r="AH466" i="1"/>
  <c r="AG466" i="1"/>
  <c r="AF466" i="1"/>
  <c r="AE466" i="1"/>
  <c r="AB466" i="1"/>
  <c r="AA466" i="1"/>
  <c r="Z466" i="1"/>
  <c r="Y466" i="1"/>
  <c r="X466" i="1"/>
  <c r="W466" i="1"/>
  <c r="V466" i="1"/>
  <c r="U466" i="1"/>
  <c r="R466" i="1"/>
  <c r="Q466" i="1"/>
  <c r="P466" i="1"/>
  <c r="O466" i="1"/>
  <c r="N466" i="1"/>
  <c r="M466" i="1"/>
  <c r="L466" i="1"/>
  <c r="K466" i="1"/>
  <c r="H466" i="1"/>
  <c r="G466" i="1"/>
  <c r="F466" i="1"/>
  <c r="E466" i="1"/>
  <c r="D466" i="1"/>
  <c r="AV465" i="1"/>
  <c r="AU465" i="1"/>
  <c r="AT465" i="1"/>
  <c r="AS465" i="1"/>
  <c r="AR465" i="1"/>
  <c r="AQ465" i="1"/>
  <c r="AP465" i="1"/>
  <c r="AO465" i="1"/>
  <c r="AL465" i="1"/>
  <c r="AK465" i="1"/>
  <c r="AJ465" i="1"/>
  <c r="AI465" i="1"/>
  <c r="AH465" i="1"/>
  <c r="AG465" i="1"/>
  <c r="AF465" i="1"/>
  <c r="AE465" i="1"/>
  <c r="AB465" i="1"/>
  <c r="AA465" i="1"/>
  <c r="Z465" i="1"/>
  <c r="Y465" i="1"/>
  <c r="X465" i="1"/>
  <c r="W465" i="1"/>
  <c r="V465" i="1"/>
  <c r="U465" i="1"/>
  <c r="R465" i="1"/>
  <c r="Q465" i="1"/>
  <c r="P465" i="1"/>
  <c r="O465" i="1"/>
  <c r="N465" i="1"/>
  <c r="M465" i="1"/>
  <c r="L465" i="1"/>
  <c r="K465" i="1"/>
  <c r="H465" i="1"/>
  <c r="G465" i="1"/>
  <c r="F465" i="1"/>
  <c r="E465" i="1"/>
  <c r="D465" i="1"/>
  <c r="AV464" i="1"/>
  <c r="AU464" i="1"/>
  <c r="AT464" i="1"/>
  <c r="AS464" i="1"/>
  <c r="AR464" i="1"/>
  <c r="AQ464" i="1"/>
  <c r="AP464" i="1"/>
  <c r="AO464" i="1"/>
  <c r="AL464" i="1"/>
  <c r="AK464" i="1"/>
  <c r="AJ464" i="1"/>
  <c r="AI464" i="1"/>
  <c r="AH464" i="1"/>
  <c r="AG464" i="1"/>
  <c r="AF464" i="1"/>
  <c r="AE464" i="1"/>
  <c r="AB464" i="1"/>
  <c r="AA464" i="1"/>
  <c r="Z464" i="1"/>
  <c r="Y464" i="1"/>
  <c r="X464" i="1"/>
  <c r="W464" i="1"/>
  <c r="V464" i="1"/>
  <c r="U464" i="1"/>
  <c r="R464" i="1"/>
  <c r="Q464" i="1"/>
  <c r="P464" i="1"/>
  <c r="O464" i="1"/>
  <c r="N464" i="1"/>
  <c r="M464" i="1"/>
  <c r="L464" i="1"/>
  <c r="K464" i="1"/>
  <c r="H464" i="1"/>
  <c r="G464" i="1"/>
  <c r="F464" i="1"/>
  <c r="E464" i="1"/>
  <c r="D464" i="1"/>
  <c r="AV463" i="1"/>
  <c r="AU463" i="1"/>
  <c r="AT463" i="1"/>
  <c r="AS463" i="1"/>
  <c r="AR463" i="1"/>
  <c r="AQ463" i="1"/>
  <c r="AP463" i="1"/>
  <c r="AO463" i="1"/>
  <c r="AL463" i="1"/>
  <c r="AK463" i="1"/>
  <c r="AJ463" i="1"/>
  <c r="AI463" i="1"/>
  <c r="AH463" i="1"/>
  <c r="AG463" i="1"/>
  <c r="AF463" i="1"/>
  <c r="AE463" i="1"/>
  <c r="AB463" i="1"/>
  <c r="AA463" i="1"/>
  <c r="Z463" i="1"/>
  <c r="Y463" i="1"/>
  <c r="X463" i="1"/>
  <c r="W463" i="1"/>
  <c r="V463" i="1"/>
  <c r="U463" i="1"/>
  <c r="R463" i="1"/>
  <c r="Q463" i="1"/>
  <c r="P463" i="1"/>
  <c r="O463" i="1"/>
  <c r="N463" i="1"/>
  <c r="M463" i="1"/>
  <c r="L463" i="1"/>
  <c r="K463" i="1"/>
  <c r="H463" i="1"/>
  <c r="G463" i="1"/>
  <c r="F463" i="1"/>
  <c r="E463" i="1"/>
  <c r="D463" i="1"/>
  <c r="AV462" i="1"/>
  <c r="AU462" i="1"/>
  <c r="AT462" i="1"/>
  <c r="AS462" i="1"/>
  <c r="AR462" i="1"/>
  <c r="AQ462" i="1"/>
  <c r="AP462" i="1"/>
  <c r="AO462" i="1"/>
  <c r="AL462" i="1"/>
  <c r="AK462" i="1"/>
  <c r="AJ462" i="1"/>
  <c r="AI462" i="1"/>
  <c r="AH462" i="1"/>
  <c r="AG462" i="1"/>
  <c r="AF462" i="1"/>
  <c r="AE462" i="1"/>
  <c r="AB462" i="1"/>
  <c r="AA462" i="1"/>
  <c r="Z462" i="1"/>
  <c r="Y462" i="1"/>
  <c r="X462" i="1"/>
  <c r="W462" i="1"/>
  <c r="V462" i="1"/>
  <c r="U462" i="1"/>
  <c r="R462" i="1"/>
  <c r="Q462" i="1"/>
  <c r="P462" i="1"/>
  <c r="O462" i="1"/>
  <c r="N462" i="1"/>
  <c r="M462" i="1"/>
  <c r="L462" i="1"/>
  <c r="K462" i="1"/>
  <c r="H462" i="1"/>
  <c r="G462" i="1"/>
  <c r="F462" i="1"/>
  <c r="E462" i="1"/>
  <c r="D462" i="1"/>
  <c r="AV461" i="1"/>
  <c r="AU461" i="1"/>
  <c r="AT461" i="1"/>
  <c r="AS461" i="1"/>
  <c r="AR461" i="1"/>
  <c r="AQ461" i="1"/>
  <c r="AP461" i="1"/>
  <c r="AO461" i="1"/>
  <c r="AL461" i="1"/>
  <c r="AK461" i="1"/>
  <c r="AJ461" i="1"/>
  <c r="AI461" i="1"/>
  <c r="AH461" i="1"/>
  <c r="AG461" i="1"/>
  <c r="AF461" i="1"/>
  <c r="AE461" i="1"/>
  <c r="AB461" i="1"/>
  <c r="AA461" i="1"/>
  <c r="Z461" i="1"/>
  <c r="Y461" i="1"/>
  <c r="X461" i="1"/>
  <c r="W461" i="1"/>
  <c r="V461" i="1"/>
  <c r="U461" i="1"/>
  <c r="R461" i="1"/>
  <c r="Q461" i="1"/>
  <c r="P461" i="1"/>
  <c r="O461" i="1"/>
  <c r="N461" i="1"/>
  <c r="M461" i="1"/>
  <c r="L461" i="1"/>
  <c r="K461" i="1"/>
  <c r="H461" i="1"/>
  <c r="G461" i="1"/>
  <c r="F461" i="1"/>
  <c r="E461" i="1"/>
  <c r="D461" i="1"/>
  <c r="AV460" i="1"/>
  <c r="AU460" i="1"/>
  <c r="AT460" i="1"/>
  <c r="AS460" i="1"/>
  <c r="AR460" i="1"/>
  <c r="AQ460" i="1"/>
  <c r="AP460" i="1"/>
  <c r="AO460" i="1"/>
  <c r="AL460" i="1"/>
  <c r="AK460" i="1"/>
  <c r="AJ460" i="1"/>
  <c r="AI460" i="1"/>
  <c r="AH460" i="1"/>
  <c r="AG460" i="1"/>
  <c r="AF460" i="1"/>
  <c r="AE460" i="1"/>
  <c r="AB460" i="1"/>
  <c r="AA460" i="1"/>
  <c r="Z460" i="1"/>
  <c r="Y460" i="1"/>
  <c r="X460" i="1"/>
  <c r="W460" i="1"/>
  <c r="V460" i="1"/>
  <c r="U460" i="1"/>
  <c r="R460" i="1"/>
  <c r="Q460" i="1"/>
  <c r="P460" i="1"/>
  <c r="O460" i="1"/>
  <c r="N460" i="1"/>
  <c r="M460" i="1"/>
  <c r="L460" i="1"/>
  <c r="K460" i="1"/>
  <c r="H460" i="1"/>
  <c r="G460" i="1"/>
  <c r="F460" i="1"/>
  <c r="E460" i="1"/>
  <c r="D460" i="1"/>
  <c r="AV459" i="1"/>
  <c r="AU459" i="1"/>
  <c r="AT459" i="1"/>
  <c r="AS459" i="1"/>
  <c r="AR459" i="1"/>
  <c r="AQ459" i="1"/>
  <c r="AP459" i="1"/>
  <c r="AO459" i="1"/>
  <c r="AL459" i="1"/>
  <c r="AK459" i="1"/>
  <c r="AJ459" i="1"/>
  <c r="AI459" i="1"/>
  <c r="AH459" i="1"/>
  <c r="AG459" i="1"/>
  <c r="AF459" i="1"/>
  <c r="AE459" i="1"/>
  <c r="AB459" i="1"/>
  <c r="AA459" i="1"/>
  <c r="Z459" i="1"/>
  <c r="Y459" i="1"/>
  <c r="X459" i="1"/>
  <c r="W459" i="1"/>
  <c r="V459" i="1"/>
  <c r="U459" i="1"/>
  <c r="R459" i="1"/>
  <c r="Q459" i="1"/>
  <c r="P459" i="1"/>
  <c r="O459" i="1"/>
  <c r="N459" i="1"/>
  <c r="M459" i="1"/>
  <c r="L459" i="1"/>
  <c r="K459" i="1"/>
  <c r="H459" i="1"/>
  <c r="G459" i="1"/>
  <c r="F459" i="1"/>
  <c r="E459" i="1"/>
  <c r="D459" i="1"/>
  <c r="AV458" i="1"/>
  <c r="AU458" i="1"/>
  <c r="AT458" i="1"/>
  <c r="AS458" i="1"/>
  <c r="AR458" i="1"/>
  <c r="AQ458" i="1"/>
  <c r="AP458" i="1"/>
  <c r="AO458" i="1"/>
  <c r="AL458" i="1"/>
  <c r="AK458" i="1"/>
  <c r="AJ458" i="1"/>
  <c r="AI458" i="1"/>
  <c r="AH458" i="1"/>
  <c r="AG458" i="1"/>
  <c r="AF458" i="1"/>
  <c r="AE458" i="1"/>
  <c r="AB458" i="1"/>
  <c r="AA458" i="1"/>
  <c r="Z458" i="1"/>
  <c r="Y458" i="1"/>
  <c r="X458" i="1"/>
  <c r="W458" i="1"/>
  <c r="V458" i="1"/>
  <c r="U458" i="1"/>
  <c r="R458" i="1"/>
  <c r="Q458" i="1"/>
  <c r="P458" i="1"/>
  <c r="O458" i="1"/>
  <c r="N458" i="1"/>
  <c r="M458" i="1"/>
  <c r="L458" i="1"/>
  <c r="K458" i="1"/>
  <c r="H458" i="1"/>
  <c r="G458" i="1"/>
  <c r="F458" i="1"/>
  <c r="E458" i="1"/>
  <c r="D458" i="1"/>
  <c r="AV457" i="1"/>
  <c r="AU457" i="1"/>
  <c r="AT457" i="1"/>
  <c r="AS457" i="1"/>
  <c r="AR457" i="1"/>
  <c r="AQ457" i="1"/>
  <c r="AP457" i="1"/>
  <c r="AO457" i="1"/>
  <c r="AL457" i="1"/>
  <c r="AK457" i="1"/>
  <c r="AJ457" i="1"/>
  <c r="AI457" i="1"/>
  <c r="AH457" i="1"/>
  <c r="AG457" i="1"/>
  <c r="AF457" i="1"/>
  <c r="AE457" i="1"/>
  <c r="AB457" i="1"/>
  <c r="AA457" i="1"/>
  <c r="Z457" i="1"/>
  <c r="Y457" i="1"/>
  <c r="X457" i="1"/>
  <c r="W457" i="1"/>
  <c r="V457" i="1"/>
  <c r="U457" i="1"/>
  <c r="R457" i="1"/>
  <c r="Q457" i="1"/>
  <c r="P457" i="1"/>
  <c r="O457" i="1"/>
  <c r="N457" i="1"/>
  <c r="M457" i="1"/>
  <c r="L457" i="1"/>
  <c r="K457" i="1"/>
  <c r="H457" i="1"/>
  <c r="G457" i="1"/>
  <c r="F457" i="1"/>
  <c r="E457" i="1"/>
  <c r="D457" i="1"/>
  <c r="AV456" i="1"/>
  <c r="AU456" i="1"/>
  <c r="AT456" i="1"/>
  <c r="AS456" i="1"/>
  <c r="AR456" i="1"/>
  <c r="AQ456" i="1"/>
  <c r="AP456" i="1"/>
  <c r="AO456" i="1"/>
  <c r="AL456" i="1"/>
  <c r="AK456" i="1"/>
  <c r="AJ456" i="1"/>
  <c r="AI456" i="1"/>
  <c r="AH456" i="1"/>
  <c r="AG456" i="1"/>
  <c r="AF456" i="1"/>
  <c r="AE456" i="1"/>
  <c r="AB456" i="1"/>
  <c r="AA456" i="1"/>
  <c r="Z456" i="1"/>
  <c r="Y456" i="1"/>
  <c r="X456" i="1"/>
  <c r="W456" i="1"/>
  <c r="V456" i="1"/>
  <c r="U456" i="1"/>
  <c r="R456" i="1"/>
  <c r="Q456" i="1"/>
  <c r="P456" i="1"/>
  <c r="O456" i="1"/>
  <c r="N456" i="1"/>
  <c r="M456" i="1"/>
  <c r="L456" i="1"/>
  <c r="K456" i="1"/>
  <c r="H456" i="1"/>
  <c r="G456" i="1"/>
  <c r="F456" i="1"/>
  <c r="E456" i="1"/>
  <c r="D456" i="1"/>
  <c r="AV455" i="1"/>
  <c r="AU455" i="1"/>
  <c r="AT455" i="1"/>
  <c r="AS455" i="1"/>
  <c r="AR455" i="1"/>
  <c r="AQ455" i="1"/>
  <c r="AP455" i="1"/>
  <c r="AO455" i="1"/>
  <c r="AL455" i="1"/>
  <c r="AK455" i="1"/>
  <c r="AJ455" i="1"/>
  <c r="AI455" i="1"/>
  <c r="AH455" i="1"/>
  <c r="AG455" i="1"/>
  <c r="AF455" i="1"/>
  <c r="AE455" i="1"/>
  <c r="AB455" i="1"/>
  <c r="AA455" i="1"/>
  <c r="Z455" i="1"/>
  <c r="Y455" i="1"/>
  <c r="X455" i="1"/>
  <c r="W455" i="1"/>
  <c r="V455" i="1"/>
  <c r="U455" i="1"/>
  <c r="R455" i="1"/>
  <c r="Q455" i="1"/>
  <c r="P455" i="1"/>
  <c r="O455" i="1"/>
  <c r="N455" i="1"/>
  <c r="M455" i="1"/>
  <c r="L455" i="1"/>
  <c r="K455" i="1"/>
  <c r="H455" i="1"/>
  <c r="G455" i="1"/>
  <c r="F455" i="1"/>
  <c r="E455" i="1"/>
  <c r="D455" i="1"/>
  <c r="AV454" i="1"/>
  <c r="AU454" i="1"/>
  <c r="AT454" i="1"/>
  <c r="AS454" i="1"/>
  <c r="AR454" i="1"/>
  <c r="AQ454" i="1"/>
  <c r="AP454" i="1"/>
  <c r="AO454" i="1"/>
  <c r="AL454" i="1"/>
  <c r="AK454" i="1"/>
  <c r="AJ454" i="1"/>
  <c r="AI454" i="1"/>
  <c r="AH454" i="1"/>
  <c r="AG454" i="1"/>
  <c r="AF454" i="1"/>
  <c r="AE454" i="1"/>
  <c r="AB454" i="1"/>
  <c r="AA454" i="1"/>
  <c r="Z454" i="1"/>
  <c r="Y454" i="1"/>
  <c r="X454" i="1"/>
  <c r="W454" i="1"/>
  <c r="V454" i="1"/>
  <c r="U454" i="1"/>
  <c r="R454" i="1"/>
  <c r="Q454" i="1"/>
  <c r="P454" i="1"/>
  <c r="O454" i="1"/>
  <c r="N454" i="1"/>
  <c r="M454" i="1"/>
  <c r="L454" i="1"/>
  <c r="K454" i="1"/>
  <c r="H454" i="1"/>
  <c r="G454" i="1"/>
  <c r="F454" i="1"/>
  <c r="E454" i="1"/>
  <c r="D454" i="1"/>
  <c r="AV453" i="1"/>
  <c r="AU453" i="1"/>
  <c r="AT453" i="1"/>
  <c r="AS453" i="1"/>
  <c r="AR453" i="1"/>
  <c r="AQ453" i="1"/>
  <c r="AP453" i="1"/>
  <c r="AO453" i="1"/>
  <c r="AL453" i="1"/>
  <c r="AK453" i="1"/>
  <c r="AJ453" i="1"/>
  <c r="AI453" i="1"/>
  <c r="AH453" i="1"/>
  <c r="AG453" i="1"/>
  <c r="AF453" i="1"/>
  <c r="AE453" i="1"/>
  <c r="AB453" i="1"/>
  <c r="AA453" i="1"/>
  <c r="Z453" i="1"/>
  <c r="Y453" i="1"/>
  <c r="X453" i="1"/>
  <c r="W453" i="1"/>
  <c r="V453" i="1"/>
  <c r="U453" i="1"/>
  <c r="R453" i="1"/>
  <c r="Q453" i="1"/>
  <c r="P453" i="1"/>
  <c r="O453" i="1"/>
  <c r="N453" i="1"/>
  <c r="M453" i="1"/>
  <c r="L453" i="1"/>
  <c r="K453" i="1"/>
  <c r="H453" i="1"/>
  <c r="G453" i="1"/>
  <c r="F453" i="1"/>
  <c r="E453" i="1"/>
  <c r="D453" i="1"/>
  <c r="AV452" i="1"/>
  <c r="AU452" i="1"/>
  <c r="AT452" i="1"/>
  <c r="AS452" i="1"/>
  <c r="AR452" i="1"/>
  <c r="AQ452" i="1"/>
  <c r="AP452" i="1"/>
  <c r="AO452" i="1"/>
  <c r="AL452" i="1"/>
  <c r="AK452" i="1"/>
  <c r="AJ452" i="1"/>
  <c r="AI452" i="1"/>
  <c r="AH452" i="1"/>
  <c r="AG452" i="1"/>
  <c r="AF452" i="1"/>
  <c r="AE452" i="1"/>
  <c r="AB452" i="1"/>
  <c r="AA452" i="1"/>
  <c r="Z452" i="1"/>
  <c r="Y452" i="1"/>
  <c r="X452" i="1"/>
  <c r="W452" i="1"/>
  <c r="V452" i="1"/>
  <c r="U452" i="1"/>
  <c r="R452" i="1"/>
  <c r="Q452" i="1"/>
  <c r="P452" i="1"/>
  <c r="O452" i="1"/>
  <c r="N452" i="1"/>
  <c r="M452" i="1"/>
  <c r="L452" i="1"/>
  <c r="K452" i="1"/>
  <c r="H452" i="1"/>
  <c r="G452" i="1"/>
  <c r="F452" i="1"/>
  <c r="E452" i="1"/>
  <c r="D452" i="1"/>
  <c r="AV451" i="1"/>
  <c r="AU451" i="1"/>
  <c r="AT451" i="1"/>
  <c r="AS451" i="1"/>
  <c r="AR451" i="1"/>
  <c r="AQ451" i="1"/>
  <c r="AP451" i="1"/>
  <c r="AO451" i="1"/>
  <c r="AL451" i="1"/>
  <c r="AK451" i="1"/>
  <c r="AJ451" i="1"/>
  <c r="AI451" i="1"/>
  <c r="AH451" i="1"/>
  <c r="AG451" i="1"/>
  <c r="AF451" i="1"/>
  <c r="AE451" i="1"/>
  <c r="AB451" i="1"/>
  <c r="AA451" i="1"/>
  <c r="Z451" i="1"/>
  <c r="Y451" i="1"/>
  <c r="X451" i="1"/>
  <c r="W451" i="1"/>
  <c r="V451" i="1"/>
  <c r="U451" i="1"/>
  <c r="R451" i="1"/>
  <c r="Q451" i="1"/>
  <c r="P451" i="1"/>
  <c r="O451" i="1"/>
  <c r="N451" i="1"/>
  <c r="M451" i="1"/>
  <c r="L451" i="1"/>
  <c r="K451" i="1"/>
  <c r="H451" i="1"/>
  <c r="G451" i="1"/>
  <c r="F451" i="1"/>
  <c r="E451" i="1"/>
  <c r="D451" i="1"/>
  <c r="AV450" i="1"/>
  <c r="AU450" i="1"/>
  <c r="AT450" i="1"/>
  <c r="AS450" i="1"/>
  <c r="AR450" i="1"/>
  <c r="AQ450" i="1"/>
  <c r="AP450" i="1"/>
  <c r="AO450" i="1"/>
  <c r="AL450" i="1"/>
  <c r="AK450" i="1"/>
  <c r="AJ450" i="1"/>
  <c r="AI450" i="1"/>
  <c r="AH450" i="1"/>
  <c r="AG450" i="1"/>
  <c r="AF450" i="1"/>
  <c r="AE450" i="1"/>
  <c r="AB450" i="1"/>
  <c r="AA450" i="1"/>
  <c r="Z450" i="1"/>
  <c r="Y450" i="1"/>
  <c r="X450" i="1"/>
  <c r="W450" i="1"/>
  <c r="V450" i="1"/>
  <c r="U450" i="1"/>
  <c r="R450" i="1"/>
  <c r="Q450" i="1"/>
  <c r="P450" i="1"/>
  <c r="O450" i="1"/>
  <c r="N450" i="1"/>
  <c r="M450" i="1"/>
  <c r="L450" i="1"/>
  <c r="K450" i="1"/>
  <c r="H450" i="1"/>
  <c r="G450" i="1"/>
  <c r="F450" i="1"/>
  <c r="E450" i="1"/>
  <c r="D450" i="1"/>
  <c r="AV449" i="1"/>
  <c r="AU449" i="1"/>
  <c r="AT449" i="1"/>
  <c r="AS449" i="1"/>
  <c r="AR449" i="1"/>
  <c r="AQ449" i="1"/>
  <c r="AP449" i="1"/>
  <c r="AO449" i="1"/>
  <c r="AL449" i="1"/>
  <c r="AK449" i="1"/>
  <c r="AJ449" i="1"/>
  <c r="AI449" i="1"/>
  <c r="AH449" i="1"/>
  <c r="AG449" i="1"/>
  <c r="AF449" i="1"/>
  <c r="AE449" i="1"/>
  <c r="AB449" i="1"/>
  <c r="AA449" i="1"/>
  <c r="Z449" i="1"/>
  <c r="Y449" i="1"/>
  <c r="X449" i="1"/>
  <c r="W449" i="1"/>
  <c r="V449" i="1"/>
  <c r="U449" i="1"/>
  <c r="R449" i="1"/>
  <c r="Q449" i="1"/>
  <c r="P449" i="1"/>
  <c r="O449" i="1"/>
  <c r="N449" i="1"/>
  <c r="M449" i="1"/>
  <c r="L449" i="1"/>
  <c r="K449" i="1"/>
  <c r="H449" i="1"/>
  <c r="G449" i="1"/>
  <c r="F449" i="1"/>
  <c r="E449" i="1"/>
  <c r="D449" i="1"/>
  <c r="AV448" i="1"/>
  <c r="AU448" i="1"/>
  <c r="AT448" i="1"/>
  <c r="AS448" i="1"/>
  <c r="AR448" i="1"/>
  <c r="AQ448" i="1"/>
  <c r="AP448" i="1"/>
  <c r="AO448" i="1"/>
  <c r="AL448" i="1"/>
  <c r="AK448" i="1"/>
  <c r="AJ448" i="1"/>
  <c r="AI448" i="1"/>
  <c r="AH448" i="1"/>
  <c r="AG448" i="1"/>
  <c r="AF448" i="1"/>
  <c r="AE448" i="1"/>
  <c r="AB448" i="1"/>
  <c r="AA448" i="1"/>
  <c r="Z448" i="1"/>
  <c r="Y448" i="1"/>
  <c r="X448" i="1"/>
  <c r="W448" i="1"/>
  <c r="V448" i="1"/>
  <c r="U448" i="1"/>
  <c r="R448" i="1"/>
  <c r="Q448" i="1"/>
  <c r="P448" i="1"/>
  <c r="O448" i="1"/>
  <c r="N448" i="1"/>
  <c r="M448" i="1"/>
  <c r="L448" i="1"/>
  <c r="K448" i="1"/>
  <c r="H448" i="1"/>
  <c r="G448" i="1"/>
  <c r="F448" i="1"/>
  <c r="E448" i="1"/>
  <c r="D448" i="1"/>
  <c r="AV447" i="1"/>
  <c r="AU447" i="1"/>
  <c r="AT447" i="1"/>
  <c r="AS447" i="1"/>
  <c r="AR447" i="1"/>
  <c r="AQ447" i="1"/>
  <c r="AP447" i="1"/>
  <c r="AO447" i="1"/>
  <c r="AL447" i="1"/>
  <c r="AK447" i="1"/>
  <c r="AJ447" i="1"/>
  <c r="AI447" i="1"/>
  <c r="AH447" i="1"/>
  <c r="AG447" i="1"/>
  <c r="AF447" i="1"/>
  <c r="AE447" i="1"/>
  <c r="AB447" i="1"/>
  <c r="AA447" i="1"/>
  <c r="Z447" i="1"/>
  <c r="Y447" i="1"/>
  <c r="X447" i="1"/>
  <c r="W447" i="1"/>
  <c r="V447" i="1"/>
  <c r="U447" i="1"/>
  <c r="R447" i="1"/>
  <c r="Q447" i="1"/>
  <c r="P447" i="1"/>
  <c r="O447" i="1"/>
  <c r="N447" i="1"/>
  <c r="M447" i="1"/>
  <c r="L447" i="1"/>
  <c r="K447" i="1"/>
  <c r="H447" i="1"/>
  <c r="G447" i="1"/>
  <c r="F447" i="1"/>
  <c r="E447" i="1"/>
  <c r="D447" i="1"/>
  <c r="AV446" i="1"/>
  <c r="AU446" i="1"/>
  <c r="AT446" i="1"/>
  <c r="AS446" i="1"/>
  <c r="AR446" i="1"/>
  <c r="AQ446" i="1"/>
  <c r="AP446" i="1"/>
  <c r="AO446" i="1"/>
  <c r="AL446" i="1"/>
  <c r="AK446" i="1"/>
  <c r="AJ446" i="1"/>
  <c r="AI446" i="1"/>
  <c r="AH446" i="1"/>
  <c r="AG446" i="1"/>
  <c r="AF446" i="1"/>
  <c r="AE446" i="1"/>
  <c r="AB446" i="1"/>
  <c r="AA446" i="1"/>
  <c r="Z446" i="1"/>
  <c r="Y446" i="1"/>
  <c r="X446" i="1"/>
  <c r="W446" i="1"/>
  <c r="V446" i="1"/>
  <c r="U446" i="1"/>
  <c r="R446" i="1"/>
  <c r="Q446" i="1"/>
  <c r="P446" i="1"/>
  <c r="O446" i="1"/>
  <c r="N446" i="1"/>
  <c r="M446" i="1"/>
  <c r="L446" i="1"/>
  <c r="K446" i="1"/>
  <c r="H446" i="1"/>
  <c r="G446" i="1"/>
  <c r="F446" i="1"/>
  <c r="E446" i="1"/>
  <c r="D446" i="1"/>
  <c r="AV445" i="1"/>
  <c r="AU445" i="1"/>
  <c r="AT445" i="1"/>
  <c r="AS445" i="1"/>
  <c r="AR445" i="1"/>
  <c r="AQ445" i="1"/>
  <c r="AP445" i="1"/>
  <c r="AO445" i="1"/>
  <c r="AL445" i="1"/>
  <c r="AK445" i="1"/>
  <c r="AJ445" i="1"/>
  <c r="AI445" i="1"/>
  <c r="AH445" i="1"/>
  <c r="AG445" i="1"/>
  <c r="AF445" i="1"/>
  <c r="AE445" i="1"/>
  <c r="AB445" i="1"/>
  <c r="AA445" i="1"/>
  <c r="Z445" i="1"/>
  <c r="Y445" i="1"/>
  <c r="X445" i="1"/>
  <c r="W445" i="1"/>
  <c r="V445" i="1"/>
  <c r="U445" i="1"/>
  <c r="R445" i="1"/>
  <c r="Q445" i="1"/>
  <c r="P445" i="1"/>
  <c r="O445" i="1"/>
  <c r="N445" i="1"/>
  <c r="M445" i="1"/>
  <c r="L445" i="1"/>
  <c r="K445" i="1"/>
  <c r="H445" i="1"/>
  <c r="G445" i="1"/>
  <c r="F445" i="1"/>
  <c r="E445" i="1"/>
  <c r="D445" i="1"/>
  <c r="AV444" i="1"/>
  <c r="AU444" i="1"/>
  <c r="AT444" i="1"/>
  <c r="AS444" i="1"/>
  <c r="AR444" i="1"/>
  <c r="AQ444" i="1"/>
  <c r="AP444" i="1"/>
  <c r="AO444" i="1"/>
  <c r="AL444" i="1"/>
  <c r="AK444" i="1"/>
  <c r="AJ444" i="1"/>
  <c r="AI444" i="1"/>
  <c r="AH444" i="1"/>
  <c r="AG444" i="1"/>
  <c r="AF444" i="1"/>
  <c r="AE444" i="1"/>
  <c r="AB444" i="1"/>
  <c r="AA444" i="1"/>
  <c r="Z444" i="1"/>
  <c r="Y444" i="1"/>
  <c r="X444" i="1"/>
  <c r="W444" i="1"/>
  <c r="V444" i="1"/>
  <c r="U444" i="1"/>
  <c r="R444" i="1"/>
  <c r="Q444" i="1"/>
  <c r="P444" i="1"/>
  <c r="O444" i="1"/>
  <c r="N444" i="1"/>
  <c r="M444" i="1"/>
  <c r="L444" i="1"/>
  <c r="K444" i="1"/>
  <c r="H444" i="1"/>
  <c r="G444" i="1"/>
  <c r="F444" i="1"/>
  <c r="E444" i="1"/>
  <c r="D444" i="1"/>
  <c r="AV443" i="1"/>
  <c r="AU443" i="1"/>
  <c r="AT443" i="1"/>
  <c r="AS443" i="1"/>
  <c r="AR443" i="1"/>
  <c r="AQ443" i="1"/>
  <c r="AP443" i="1"/>
  <c r="AO443" i="1"/>
  <c r="AL443" i="1"/>
  <c r="AK443" i="1"/>
  <c r="AJ443" i="1"/>
  <c r="AI443" i="1"/>
  <c r="AH443" i="1"/>
  <c r="AG443" i="1"/>
  <c r="AF443" i="1"/>
  <c r="AE443" i="1"/>
  <c r="AB443" i="1"/>
  <c r="AA443" i="1"/>
  <c r="Z443" i="1"/>
  <c r="Y443" i="1"/>
  <c r="X443" i="1"/>
  <c r="W443" i="1"/>
  <c r="V443" i="1"/>
  <c r="U443" i="1"/>
  <c r="R443" i="1"/>
  <c r="Q443" i="1"/>
  <c r="P443" i="1"/>
  <c r="O443" i="1"/>
  <c r="N443" i="1"/>
  <c r="M443" i="1"/>
  <c r="L443" i="1"/>
  <c r="K443" i="1"/>
  <c r="H443" i="1"/>
  <c r="G443" i="1"/>
  <c r="F443" i="1"/>
  <c r="E443" i="1"/>
  <c r="D443" i="1"/>
  <c r="AV442" i="1"/>
  <c r="AU442" i="1"/>
  <c r="AT442" i="1"/>
  <c r="AS442" i="1"/>
  <c r="AR442" i="1"/>
  <c r="AQ442" i="1"/>
  <c r="AP442" i="1"/>
  <c r="AO442" i="1"/>
  <c r="AL442" i="1"/>
  <c r="AK442" i="1"/>
  <c r="AJ442" i="1"/>
  <c r="AI442" i="1"/>
  <c r="AH442" i="1"/>
  <c r="AG442" i="1"/>
  <c r="AF442" i="1"/>
  <c r="AE442" i="1"/>
  <c r="AB442" i="1"/>
  <c r="AA442" i="1"/>
  <c r="Z442" i="1"/>
  <c r="Y442" i="1"/>
  <c r="X442" i="1"/>
  <c r="W442" i="1"/>
  <c r="V442" i="1"/>
  <c r="U442" i="1"/>
  <c r="R442" i="1"/>
  <c r="Q442" i="1"/>
  <c r="P442" i="1"/>
  <c r="O442" i="1"/>
  <c r="N442" i="1"/>
  <c r="M442" i="1"/>
  <c r="L442" i="1"/>
  <c r="K442" i="1"/>
  <c r="H442" i="1"/>
  <c r="G442" i="1"/>
  <c r="F442" i="1"/>
  <c r="E442" i="1"/>
  <c r="D442" i="1"/>
  <c r="AV441" i="1"/>
  <c r="AU441" i="1"/>
  <c r="AT441" i="1"/>
  <c r="AS441" i="1"/>
  <c r="AR441" i="1"/>
  <c r="AQ441" i="1"/>
  <c r="AP441" i="1"/>
  <c r="AO441" i="1"/>
  <c r="AL441" i="1"/>
  <c r="AK441" i="1"/>
  <c r="AJ441" i="1"/>
  <c r="AI441" i="1"/>
  <c r="AH441" i="1"/>
  <c r="AG441" i="1"/>
  <c r="AF441" i="1"/>
  <c r="AE441" i="1"/>
  <c r="AB441" i="1"/>
  <c r="AA441" i="1"/>
  <c r="Z441" i="1"/>
  <c r="Y441" i="1"/>
  <c r="X441" i="1"/>
  <c r="W441" i="1"/>
  <c r="V441" i="1"/>
  <c r="U441" i="1"/>
  <c r="R441" i="1"/>
  <c r="Q441" i="1"/>
  <c r="P441" i="1"/>
  <c r="O441" i="1"/>
  <c r="N441" i="1"/>
  <c r="M441" i="1"/>
  <c r="L441" i="1"/>
  <c r="K441" i="1"/>
  <c r="H441" i="1"/>
  <c r="G441" i="1"/>
  <c r="F441" i="1"/>
  <c r="E441" i="1"/>
  <c r="D441" i="1"/>
  <c r="AV440" i="1"/>
  <c r="AU440" i="1"/>
  <c r="AT440" i="1"/>
  <c r="AS440" i="1"/>
  <c r="AR440" i="1"/>
  <c r="AQ440" i="1"/>
  <c r="AP440" i="1"/>
  <c r="AO440" i="1"/>
  <c r="AL440" i="1"/>
  <c r="AK440" i="1"/>
  <c r="AJ440" i="1"/>
  <c r="AI440" i="1"/>
  <c r="AH440" i="1"/>
  <c r="AG440" i="1"/>
  <c r="AF440" i="1"/>
  <c r="AE440" i="1"/>
  <c r="AB440" i="1"/>
  <c r="AA440" i="1"/>
  <c r="Z440" i="1"/>
  <c r="Y440" i="1"/>
  <c r="X440" i="1"/>
  <c r="W440" i="1"/>
  <c r="V440" i="1"/>
  <c r="U440" i="1"/>
  <c r="R440" i="1"/>
  <c r="Q440" i="1"/>
  <c r="P440" i="1"/>
  <c r="O440" i="1"/>
  <c r="N440" i="1"/>
  <c r="M440" i="1"/>
  <c r="L440" i="1"/>
  <c r="K440" i="1"/>
  <c r="H440" i="1"/>
  <c r="G440" i="1"/>
  <c r="F440" i="1"/>
  <c r="E440" i="1"/>
  <c r="D440" i="1"/>
  <c r="AV439" i="1"/>
  <c r="AU439" i="1"/>
  <c r="AT439" i="1"/>
  <c r="AS439" i="1"/>
  <c r="AR439" i="1"/>
  <c r="AQ439" i="1"/>
  <c r="AP439" i="1"/>
  <c r="AO439" i="1"/>
  <c r="AL439" i="1"/>
  <c r="AK439" i="1"/>
  <c r="AJ439" i="1"/>
  <c r="AI439" i="1"/>
  <c r="AH439" i="1"/>
  <c r="AG439" i="1"/>
  <c r="AF439" i="1"/>
  <c r="AE439" i="1"/>
  <c r="AB439" i="1"/>
  <c r="AA439" i="1"/>
  <c r="Z439" i="1"/>
  <c r="Y439" i="1"/>
  <c r="X439" i="1"/>
  <c r="W439" i="1"/>
  <c r="V439" i="1"/>
  <c r="U439" i="1"/>
  <c r="R439" i="1"/>
  <c r="Q439" i="1"/>
  <c r="P439" i="1"/>
  <c r="O439" i="1"/>
  <c r="N439" i="1"/>
  <c r="M439" i="1"/>
  <c r="L439" i="1"/>
  <c r="K439" i="1"/>
  <c r="H439" i="1"/>
  <c r="G439" i="1"/>
  <c r="F439" i="1"/>
  <c r="E439" i="1"/>
  <c r="D439" i="1"/>
  <c r="AV438" i="1"/>
  <c r="AU438" i="1"/>
  <c r="AT438" i="1"/>
  <c r="AS438" i="1"/>
  <c r="AR438" i="1"/>
  <c r="AQ438" i="1"/>
  <c r="AP438" i="1"/>
  <c r="AO438" i="1"/>
  <c r="AL438" i="1"/>
  <c r="AK438" i="1"/>
  <c r="AJ438" i="1"/>
  <c r="AI438" i="1"/>
  <c r="AH438" i="1"/>
  <c r="AG438" i="1"/>
  <c r="AF438" i="1"/>
  <c r="AE438" i="1"/>
  <c r="AB438" i="1"/>
  <c r="AA438" i="1"/>
  <c r="Z438" i="1"/>
  <c r="Y438" i="1"/>
  <c r="X438" i="1"/>
  <c r="W438" i="1"/>
  <c r="V438" i="1"/>
  <c r="U438" i="1"/>
  <c r="R438" i="1"/>
  <c r="Q438" i="1"/>
  <c r="P438" i="1"/>
  <c r="O438" i="1"/>
  <c r="N438" i="1"/>
  <c r="M438" i="1"/>
  <c r="L438" i="1"/>
  <c r="K438" i="1"/>
  <c r="H438" i="1"/>
  <c r="G438" i="1"/>
  <c r="F438" i="1"/>
  <c r="E438" i="1"/>
  <c r="D438" i="1"/>
  <c r="AV437" i="1"/>
  <c r="AU437" i="1"/>
  <c r="AT437" i="1"/>
  <c r="AS437" i="1"/>
  <c r="AR437" i="1"/>
  <c r="AQ437" i="1"/>
  <c r="AP437" i="1"/>
  <c r="AO437" i="1"/>
  <c r="AL437" i="1"/>
  <c r="AK437" i="1"/>
  <c r="AJ437" i="1"/>
  <c r="AI437" i="1"/>
  <c r="AH437" i="1"/>
  <c r="AG437" i="1"/>
  <c r="AF437" i="1"/>
  <c r="AE437" i="1"/>
  <c r="AB437" i="1"/>
  <c r="AA437" i="1"/>
  <c r="Z437" i="1"/>
  <c r="Y437" i="1"/>
  <c r="X437" i="1"/>
  <c r="W437" i="1"/>
  <c r="V437" i="1"/>
  <c r="U437" i="1"/>
  <c r="R437" i="1"/>
  <c r="Q437" i="1"/>
  <c r="P437" i="1"/>
  <c r="O437" i="1"/>
  <c r="N437" i="1"/>
  <c r="M437" i="1"/>
  <c r="L437" i="1"/>
  <c r="K437" i="1"/>
  <c r="H437" i="1"/>
  <c r="G437" i="1"/>
  <c r="F437" i="1"/>
  <c r="E437" i="1"/>
  <c r="D437" i="1"/>
  <c r="AV436" i="1"/>
  <c r="AU436" i="1"/>
  <c r="AT436" i="1"/>
  <c r="AS436" i="1"/>
  <c r="AR436" i="1"/>
  <c r="AQ436" i="1"/>
  <c r="AP436" i="1"/>
  <c r="AO436" i="1"/>
  <c r="AL436" i="1"/>
  <c r="AK436" i="1"/>
  <c r="AJ436" i="1"/>
  <c r="AI436" i="1"/>
  <c r="AH436" i="1"/>
  <c r="AG436" i="1"/>
  <c r="AF436" i="1"/>
  <c r="AE436" i="1"/>
  <c r="AB436" i="1"/>
  <c r="AA436" i="1"/>
  <c r="Z436" i="1"/>
  <c r="Y436" i="1"/>
  <c r="X436" i="1"/>
  <c r="W436" i="1"/>
  <c r="V436" i="1"/>
  <c r="U436" i="1"/>
  <c r="R436" i="1"/>
  <c r="Q436" i="1"/>
  <c r="P436" i="1"/>
  <c r="O436" i="1"/>
  <c r="N436" i="1"/>
  <c r="M436" i="1"/>
  <c r="L436" i="1"/>
  <c r="K436" i="1"/>
  <c r="H436" i="1"/>
  <c r="G436" i="1"/>
  <c r="F436" i="1"/>
  <c r="E436" i="1"/>
  <c r="D436" i="1"/>
  <c r="AV435" i="1"/>
  <c r="AU435" i="1"/>
  <c r="AT435" i="1"/>
  <c r="AS435" i="1"/>
  <c r="AR435" i="1"/>
  <c r="AQ435" i="1"/>
  <c r="AP435" i="1"/>
  <c r="AO435" i="1"/>
  <c r="AL435" i="1"/>
  <c r="AK435" i="1"/>
  <c r="AJ435" i="1"/>
  <c r="AI435" i="1"/>
  <c r="AH435" i="1"/>
  <c r="AG435" i="1"/>
  <c r="AF435" i="1"/>
  <c r="AE435" i="1"/>
  <c r="AB435" i="1"/>
  <c r="AA435" i="1"/>
  <c r="Z435" i="1"/>
  <c r="Y435" i="1"/>
  <c r="X435" i="1"/>
  <c r="W435" i="1"/>
  <c r="V435" i="1"/>
  <c r="U435" i="1"/>
  <c r="R435" i="1"/>
  <c r="Q435" i="1"/>
  <c r="P435" i="1"/>
  <c r="O435" i="1"/>
  <c r="N435" i="1"/>
  <c r="M435" i="1"/>
  <c r="L435" i="1"/>
  <c r="K435" i="1"/>
  <c r="H435" i="1"/>
  <c r="G435" i="1"/>
  <c r="F435" i="1"/>
  <c r="E435" i="1"/>
  <c r="D435" i="1"/>
  <c r="AV434" i="1"/>
  <c r="AU434" i="1"/>
  <c r="AT434" i="1"/>
  <c r="AS434" i="1"/>
  <c r="AR434" i="1"/>
  <c r="AQ434" i="1"/>
  <c r="AP434" i="1"/>
  <c r="AO434" i="1"/>
  <c r="AL434" i="1"/>
  <c r="AK434" i="1"/>
  <c r="AJ434" i="1"/>
  <c r="AI434" i="1"/>
  <c r="AH434" i="1"/>
  <c r="AG434" i="1"/>
  <c r="AF434" i="1"/>
  <c r="AE434" i="1"/>
  <c r="AB434" i="1"/>
  <c r="AA434" i="1"/>
  <c r="Z434" i="1"/>
  <c r="Y434" i="1"/>
  <c r="X434" i="1"/>
  <c r="W434" i="1"/>
  <c r="V434" i="1"/>
  <c r="U434" i="1"/>
  <c r="R434" i="1"/>
  <c r="Q434" i="1"/>
  <c r="P434" i="1"/>
  <c r="O434" i="1"/>
  <c r="N434" i="1"/>
  <c r="M434" i="1"/>
  <c r="L434" i="1"/>
  <c r="K434" i="1"/>
  <c r="H434" i="1"/>
  <c r="G434" i="1"/>
  <c r="F434" i="1"/>
  <c r="E434" i="1"/>
  <c r="D434" i="1"/>
  <c r="AV433" i="1"/>
  <c r="AU433" i="1"/>
  <c r="AT433" i="1"/>
  <c r="AS433" i="1"/>
  <c r="AR433" i="1"/>
  <c r="AQ433" i="1"/>
  <c r="AP433" i="1"/>
  <c r="AO433" i="1"/>
  <c r="AL433" i="1"/>
  <c r="AK433" i="1"/>
  <c r="AJ433" i="1"/>
  <c r="AI433" i="1"/>
  <c r="AH433" i="1"/>
  <c r="AG433" i="1"/>
  <c r="AF433" i="1"/>
  <c r="AE433" i="1"/>
  <c r="AB433" i="1"/>
  <c r="AA433" i="1"/>
  <c r="Z433" i="1"/>
  <c r="Y433" i="1"/>
  <c r="X433" i="1"/>
  <c r="W433" i="1"/>
  <c r="V433" i="1"/>
  <c r="U433" i="1"/>
  <c r="R433" i="1"/>
  <c r="Q433" i="1"/>
  <c r="P433" i="1"/>
  <c r="O433" i="1"/>
  <c r="N433" i="1"/>
  <c r="M433" i="1"/>
  <c r="L433" i="1"/>
  <c r="K433" i="1"/>
  <c r="H433" i="1"/>
  <c r="G433" i="1"/>
  <c r="F433" i="1"/>
  <c r="E433" i="1"/>
  <c r="D433" i="1"/>
  <c r="AV432" i="1"/>
  <c r="AU432" i="1"/>
  <c r="AT432" i="1"/>
  <c r="AS432" i="1"/>
  <c r="AR432" i="1"/>
  <c r="AQ432" i="1"/>
  <c r="AP432" i="1"/>
  <c r="AO432" i="1"/>
  <c r="AL432" i="1"/>
  <c r="AK432" i="1"/>
  <c r="AJ432" i="1"/>
  <c r="AI432" i="1"/>
  <c r="AH432" i="1"/>
  <c r="AG432" i="1"/>
  <c r="AF432" i="1"/>
  <c r="AE432" i="1"/>
  <c r="AB432" i="1"/>
  <c r="AA432" i="1"/>
  <c r="Z432" i="1"/>
  <c r="Y432" i="1"/>
  <c r="X432" i="1"/>
  <c r="W432" i="1"/>
  <c r="V432" i="1"/>
  <c r="U432" i="1"/>
  <c r="R432" i="1"/>
  <c r="Q432" i="1"/>
  <c r="P432" i="1"/>
  <c r="O432" i="1"/>
  <c r="N432" i="1"/>
  <c r="M432" i="1"/>
  <c r="L432" i="1"/>
  <c r="K432" i="1"/>
  <c r="H432" i="1"/>
  <c r="G432" i="1"/>
  <c r="F432" i="1"/>
  <c r="E432" i="1"/>
  <c r="D432" i="1"/>
  <c r="AV431" i="1"/>
  <c r="AU431" i="1"/>
  <c r="AT431" i="1"/>
  <c r="AS431" i="1"/>
  <c r="AR431" i="1"/>
  <c r="AQ431" i="1"/>
  <c r="AP431" i="1"/>
  <c r="AO431" i="1"/>
  <c r="AL431" i="1"/>
  <c r="AK431" i="1"/>
  <c r="AJ431" i="1"/>
  <c r="AI431" i="1"/>
  <c r="AH431" i="1"/>
  <c r="AG431" i="1"/>
  <c r="AF431" i="1"/>
  <c r="AE431" i="1"/>
  <c r="AB431" i="1"/>
  <c r="AA431" i="1"/>
  <c r="Z431" i="1"/>
  <c r="Y431" i="1"/>
  <c r="X431" i="1"/>
  <c r="W431" i="1"/>
  <c r="V431" i="1"/>
  <c r="U431" i="1"/>
  <c r="R431" i="1"/>
  <c r="Q431" i="1"/>
  <c r="P431" i="1"/>
  <c r="O431" i="1"/>
  <c r="N431" i="1"/>
  <c r="M431" i="1"/>
  <c r="L431" i="1"/>
  <c r="K431" i="1"/>
  <c r="H431" i="1"/>
  <c r="G431" i="1"/>
  <c r="F431" i="1"/>
  <c r="E431" i="1"/>
  <c r="D431" i="1"/>
  <c r="AV430" i="1"/>
  <c r="AU430" i="1"/>
  <c r="AT430" i="1"/>
  <c r="AS430" i="1"/>
  <c r="AR430" i="1"/>
  <c r="AQ430" i="1"/>
  <c r="AP430" i="1"/>
  <c r="AO430" i="1"/>
  <c r="AL430" i="1"/>
  <c r="AK430" i="1"/>
  <c r="AJ430" i="1"/>
  <c r="AI430" i="1"/>
  <c r="AH430" i="1"/>
  <c r="AG430" i="1"/>
  <c r="AF430" i="1"/>
  <c r="AE430" i="1"/>
  <c r="AB430" i="1"/>
  <c r="AA430" i="1"/>
  <c r="Z430" i="1"/>
  <c r="Y430" i="1"/>
  <c r="X430" i="1"/>
  <c r="W430" i="1"/>
  <c r="V430" i="1"/>
  <c r="U430" i="1"/>
  <c r="R430" i="1"/>
  <c r="Q430" i="1"/>
  <c r="P430" i="1"/>
  <c r="O430" i="1"/>
  <c r="N430" i="1"/>
  <c r="M430" i="1"/>
  <c r="L430" i="1"/>
  <c r="K430" i="1"/>
  <c r="H430" i="1"/>
  <c r="G430" i="1"/>
  <c r="F430" i="1"/>
  <c r="E430" i="1"/>
  <c r="D430" i="1"/>
  <c r="AV429" i="1"/>
  <c r="AU429" i="1"/>
  <c r="AT429" i="1"/>
  <c r="AS429" i="1"/>
  <c r="AR429" i="1"/>
  <c r="AQ429" i="1"/>
  <c r="AP429" i="1"/>
  <c r="AO429" i="1"/>
  <c r="AL429" i="1"/>
  <c r="AK429" i="1"/>
  <c r="AJ429" i="1"/>
  <c r="AI429" i="1"/>
  <c r="AH429" i="1"/>
  <c r="AG429" i="1"/>
  <c r="AF429" i="1"/>
  <c r="AE429" i="1"/>
  <c r="AB429" i="1"/>
  <c r="AA429" i="1"/>
  <c r="Z429" i="1"/>
  <c r="Y429" i="1"/>
  <c r="X429" i="1"/>
  <c r="W429" i="1"/>
  <c r="V429" i="1"/>
  <c r="U429" i="1"/>
  <c r="R429" i="1"/>
  <c r="Q429" i="1"/>
  <c r="P429" i="1"/>
  <c r="O429" i="1"/>
  <c r="N429" i="1"/>
  <c r="M429" i="1"/>
  <c r="L429" i="1"/>
  <c r="K429" i="1"/>
  <c r="H429" i="1"/>
  <c r="G429" i="1"/>
  <c r="F429" i="1"/>
  <c r="E429" i="1"/>
  <c r="D429" i="1"/>
  <c r="AV428" i="1"/>
  <c r="AU428" i="1"/>
  <c r="AT428" i="1"/>
  <c r="AS428" i="1"/>
  <c r="AR428" i="1"/>
  <c r="AQ428" i="1"/>
  <c r="AP428" i="1"/>
  <c r="AO428" i="1"/>
  <c r="AL428" i="1"/>
  <c r="AK428" i="1"/>
  <c r="AJ428" i="1"/>
  <c r="AI428" i="1"/>
  <c r="AH428" i="1"/>
  <c r="AG428" i="1"/>
  <c r="AF428" i="1"/>
  <c r="AE428" i="1"/>
  <c r="AB428" i="1"/>
  <c r="AA428" i="1"/>
  <c r="Z428" i="1"/>
  <c r="Y428" i="1"/>
  <c r="X428" i="1"/>
  <c r="W428" i="1"/>
  <c r="V428" i="1"/>
  <c r="U428" i="1"/>
  <c r="R428" i="1"/>
  <c r="Q428" i="1"/>
  <c r="P428" i="1"/>
  <c r="O428" i="1"/>
  <c r="N428" i="1"/>
  <c r="M428" i="1"/>
  <c r="L428" i="1"/>
  <c r="K428" i="1"/>
  <c r="H428" i="1"/>
  <c r="G428" i="1"/>
  <c r="F428" i="1"/>
  <c r="E428" i="1"/>
  <c r="D428" i="1"/>
  <c r="AV427" i="1"/>
  <c r="AU427" i="1"/>
  <c r="AT427" i="1"/>
  <c r="AS427" i="1"/>
  <c r="AR427" i="1"/>
  <c r="AQ427" i="1"/>
  <c r="AP427" i="1"/>
  <c r="AO427" i="1"/>
  <c r="AL427" i="1"/>
  <c r="AK427" i="1"/>
  <c r="AJ427" i="1"/>
  <c r="AI427" i="1"/>
  <c r="AH427" i="1"/>
  <c r="AG427" i="1"/>
  <c r="AF427" i="1"/>
  <c r="AE427" i="1"/>
  <c r="AB427" i="1"/>
  <c r="AA427" i="1"/>
  <c r="Z427" i="1"/>
  <c r="Y427" i="1"/>
  <c r="X427" i="1"/>
  <c r="W427" i="1"/>
  <c r="V427" i="1"/>
  <c r="U427" i="1"/>
  <c r="R427" i="1"/>
  <c r="Q427" i="1"/>
  <c r="P427" i="1"/>
  <c r="O427" i="1"/>
  <c r="N427" i="1"/>
  <c r="M427" i="1"/>
  <c r="L427" i="1"/>
  <c r="K427" i="1"/>
  <c r="H427" i="1"/>
  <c r="G427" i="1"/>
  <c r="F427" i="1"/>
  <c r="E427" i="1"/>
  <c r="D427" i="1"/>
  <c r="AV426" i="1"/>
  <c r="AU426" i="1"/>
  <c r="AT426" i="1"/>
  <c r="AS426" i="1"/>
  <c r="AR426" i="1"/>
  <c r="AQ426" i="1"/>
  <c r="AP426" i="1"/>
  <c r="AO426" i="1"/>
  <c r="AL426" i="1"/>
  <c r="AK426" i="1"/>
  <c r="AJ426" i="1"/>
  <c r="AI426" i="1"/>
  <c r="AH426" i="1"/>
  <c r="AG426" i="1"/>
  <c r="AF426" i="1"/>
  <c r="AE426" i="1"/>
  <c r="AB426" i="1"/>
  <c r="AA426" i="1"/>
  <c r="Z426" i="1"/>
  <c r="Y426" i="1"/>
  <c r="X426" i="1"/>
  <c r="W426" i="1"/>
  <c r="V426" i="1"/>
  <c r="U426" i="1"/>
  <c r="R426" i="1"/>
  <c r="Q426" i="1"/>
  <c r="P426" i="1"/>
  <c r="O426" i="1"/>
  <c r="N426" i="1"/>
  <c r="M426" i="1"/>
  <c r="L426" i="1"/>
  <c r="K426" i="1"/>
  <c r="H426" i="1"/>
  <c r="G426" i="1"/>
  <c r="F426" i="1"/>
  <c r="E426" i="1"/>
  <c r="D426" i="1"/>
  <c r="AV425" i="1"/>
  <c r="AU425" i="1"/>
  <c r="AT425" i="1"/>
  <c r="AS425" i="1"/>
  <c r="AR425" i="1"/>
  <c r="AQ425" i="1"/>
  <c r="AP425" i="1"/>
  <c r="AO425" i="1"/>
  <c r="AL425" i="1"/>
  <c r="AK425" i="1"/>
  <c r="AJ425" i="1"/>
  <c r="AI425" i="1"/>
  <c r="AH425" i="1"/>
  <c r="AG425" i="1"/>
  <c r="AF425" i="1"/>
  <c r="AE425" i="1"/>
  <c r="AB425" i="1"/>
  <c r="AA425" i="1"/>
  <c r="Z425" i="1"/>
  <c r="Y425" i="1"/>
  <c r="X425" i="1"/>
  <c r="W425" i="1"/>
  <c r="V425" i="1"/>
  <c r="U425" i="1"/>
  <c r="R425" i="1"/>
  <c r="Q425" i="1"/>
  <c r="P425" i="1"/>
  <c r="O425" i="1"/>
  <c r="N425" i="1"/>
  <c r="M425" i="1"/>
  <c r="L425" i="1"/>
  <c r="K425" i="1"/>
  <c r="H425" i="1"/>
  <c r="G425" i="1"/>
  <c r="F425" i="1"/>
  <c r="E425" i="1"/>
  <c r="D425" i="1"/>
  <c r="AV424" i="1"/>
  <c r="AU424" i="1"/>
  <c r="AT424" i="1"/>
  <c r="AS424" i="1"/>
  <c r="AR424" i="1"/>
  <c r="AQ424" i="1"/>
  <c r="AP424" i="1"/>
  <c r="AO424" i="1"/>
  <c r="AL424" i="1"/>
  <c r="AK424" i="1"/>
  <c r="AJ424" i="1"/>
  <c r="AI424" i="1"/>
  <c r="AH424" i="1"/>
  <c r="AG424" i="1"/>
  <c r="AF424" i="1"/>
  <c r="AE424" i="1"/>
  <c r="AB424" i="1"/>
  <c r="AA424" i="1"/>
  <c r="Z424" i="1"/>
  <c r="Y424" i="1"/>
  <c r="X424" i="1"/>
  <c r="W424" i="1"/>
  <c r="V424" i="1"/>
  <c r="U424" i="1"/>
  <c r="R424" i="1"/>
  <c r="Q424" i="1"/>
  <c r="P424" i="1"/>
  <c r="O424" i="1"/>
  <c r="N424" i="1"/>
  <c r="M424" i="1"/>
  <c r="L424" i="1"/>
  <c r="K424" i="1"/>
  <c r="H424" i="1"/>
  <c r="G424" i="1"/>
  <c r="F424" i="1"/>
  <c r="E424" i="1"/>
  <c r="D424" i="1"/>
  <c r="AV423" i="1"/>
  <c r="AU423" i="1"/>
  <c r="AT423" i="1"/>
  <c r="AS423" i="1"/>
  <c r="AR423" i="1"/>
  <c r="AQ423" i="1"/>
  <c r="AP423" i="1"/>
  <c r="AO423" i="1"/>
  <c r="AL423" i="1"/>
  <c r="AK423" i="1"/>
  <c r="AJ423" i="1"/>
  <c r="AI423" i="1"/>
  <c r="AH423" i="1"/>
  <c r="AG423" i="1"/>
  <c r="AF423" i="1"/>
  <c r="AE423" i="1"/>
  <c r="AB423" i="1"/>
  <c r="AA423" i="1"/>
  <c r="Z423" i="1"/>
  <c r="Y423" i="1"/>
  <c r="X423" i="1"/>
  <c r="W423" i="1"/>
  <c r="V423" i="1"/>
  <c r="U423" i="1"/>
  <c r="R423" i="1"/>
  <c r="Q423" i="1"/>
  <c r="P423" i="1"/>
  <c r="O423" i="1"/>
  <c r="N423" i="1"/>
  <c r="M423" i="1"/>
  <c r="L423" i="1"/>
  <c r="K423" i="1"/>
  <c r="H423" i="1"/>
  <c r="G423" i="1"/>
  <c r="F423" i="1"/>
  <c r="E423" i="1"/>
  <c r="D423" i="1"/>
  <c r="AV422" i="1"/>
  <c r="AU422" i="1"/>
  <c r="AT422" i="1"/>
  <c r="AS422" i="1"/>
  <c r="AR422" i="1"/>
  <c r="AQ422" i="1"/>
  <c r="AP422" i="1"/>
  <c r="AO422" i="1"/>
  <c r="AL422" i="1"/>
  <c r="AK422" i="1"/>
  <c r="AJ422" i="1"/>
  <c r="AI422" i="1"/>
  <c r="AH422" i="1"/>
  <c r="AG422" i="1"/>
  <c r="AF422" i="1"/>
  <c r="AE422" i="1"/>
  <c r="AB422" i="1"/>
  <c r="AA422" i="1"/>
  <c r="Z422" i="1"/>
  <c r="Y422" i="1"/>
  <c r="X422" i="1"/>
  <c r="W422" i="1"/>
  <c r="V422" i="1"/>
  <c r="U422" i="1"/>
  <c r="R422" i="1"/>
  <c r="Q422" i="1"/>
  <c r="P422" i="1"/>
  <c r="O422" i="1"/>
  <c r="N422" i="1"/>
  <c r="M422" i="1"/>
  <c r="L422" i="1"/>
  <c r="K422" i="1"/>
  <c r="H422" i="1"/>
  <c r="G422" i="1"/>
  <c r="F422" i="1"/>
  <c r="E422" i="1"/>
  <c r="D422" i="1"/>
  <c r="AV421" i="1"/>
  <c r="AU421" i="1"/>
  <c r="AT421" i="1"/>
  <c r="AS421" i="1"/>
  <c r="AR421" i="1"/>
  <c r="AQ421" i="1"/>
  <c r="AP421" i="1"/>
  <c r="AO421" i="1"/>
  <c r="AL421" i="1"/>
  <c r="AK421" i="1"/>
  <c r="AJ421" i="1"/>
  <c r="AI421" i="1"/>
  <c r="AH421" i="1"/>
  <c r="AG421" i="1"/>
  <c r="AF421" i="1"/>
  <c r="AE421" i="1"/>
  <c r="AB421" i="1"/>
  <c r="AA421" i="1"/>
  <c r="Z421" i="1"/>
  <c r="Y421" i="1"/>
  <c r="X421" i="1"/>
  <c r="W421" i="1"/>
  <c r="V421" i="1"/>
  <c r="U421" i="1"/>
  <c r="R421" i="1"/>
  <c r="Q421" i="1"/>
  <c r="P421" i="1"/>
  <c r="O421" i="1"/>
  <c r="N421" i="1"/>
  <c r="M421" i="1"/>
  <c r="L421" i="1"/>
  <c r="K421" i="1"/>
  <c r="H421" i="1"/>
  <c r="G421" i="1"/>
  <c r="F421" i="1"/>
  <c r="E421" i="1"/>
  <c r="D421" i="1"/>
  <c r="AV420" i="1"/>
  <c r="AU420" i="1"/>
  <c r="AT420" i="1"/>
  <c r="AS420" i="1"/>
  <c r="AR420" i="1"/>
  <c r="AQ420" i="1"/>
  <c r="AP420" i="1"/>
  <c r="AO420" i="1"/>
  <c r="AL420" i="1"/>
  <c r="AK420" i="1"/>
  <c r="AJ420" i="1"/>
  <c r="AI420" i="1"/>
  <c r="AH420" i="1"/>
  <c r="AG420" i="1"/>
  <c r="AF420" i="1"/>
  <c r="AE420" i="1"/>
  <c r="AB420" i="1"/>
  <c r="AA420" i="1"/>
  <c r="Z420" i="1"/>
  <c r="Y420" i="1"/>
  <c r="X420" i="1"/>
  <c r="W420" i="1"/>
  <c r="V420" i="1"/>
  <c r="U420" i="1"/>
  <c r="R420" i="1"/>
  <c r="Q420" i="1"/>
  <c r="P420" i="1"/>
  <c r="O420" i="1"/>
  <c r="N420" i="1"/>
  <c r="M420" i="1"/>
  <c r="L420" i="1"/>
  <c r="K420" i="1"/>
  <c r="H420" i="1"/>
  <c r="G420" i="1"/>
  <c r="F420" i="1"/>
  <c r="E420" i="1"/>
  <c r="D420" i="1"/>
  <c r="AV419" i="1"/>
  <c r="AU419" i="1"/>
  <c r="AT419" i="1"/>
  <c r="AS419" i="1"/>
  <c r="AR419" i="1"/>
  <c r="AQ419" i="1"/>
  <c r="AP419" i="1"/>
  <c r="AO419" i="1"/>
  <c r="AL419" i="1"/>
  <c r="AK419" i="1"/>
  <c r="AJ419" i="1"/>
  <c r="AI419" i="1"/>
  <c r="AH419" i="1"/>
  <c r="AG419" i="1"/>
  <c r="AF419" i="1"/>
  <c r="AE419" i="1"/>
  <c r="AB419" i="1"/>
  <c r="AA419" i="1"/>
  <c r="Z419" i="1"/>
  <c r="Y419" i="1"/>
  <c r="X419" i="1"/>
  <c r="W419" i="1"/>
  <c r="V419" i="1"/>
  <c r="U419" i="1"/>
  <c r="R419" i="1"/>
  <c r="Q419" i="1"/>
  <c r="P419" i="1"/>
  <c r="O419" i="1"/>
  <c r="N419" i="1"/>
  <c r="M419" i="1"/>
  <c r="L419" i="1"/>
  <c r="K419" i="1"/>
  <c r="H419" i="1"/>
  <c r="G419" i="1"/>
  <c r="F419" i="1"/>
  <c r="E419" i="1"/>
  <c r="D419" i="1"/>
  <c r="AV418" i="1"/>
  <c r="AU418" i="1"/>
  <c r="AT418" i="1"/>
  <c r="AS418" i="1"/>
  <c r="AR418" i="1"/>
  <c r="AQ418" i="1"/>
  <c r="AP418" i="1"/>
  <c r="AO418" i="1"/>
  <c r="AL418" i="1"/>
  <c r="AK418" i="1"/>
  <c r="AJ418" i="1"/>
  <c r="AI418" i="1"/>
  <c r="AH418" i="1"/>
  <c r="AG418" i="1"/>
  <c r="AF418" i="1"/>
  <c r="AE418" i="1"/>
  <c r="AB418" i="1"/>
  <c r="AA418" i="1"/>
  <c r="Z418" i="1"/>
  <c r="Y418" i="1"/>
  <c r="X418" i="1"/>
  <c r="W418" i="1"/>
  <c r="V418" i="1"/>
  <c r="U418" i="1"/>
  <c r="R418" i="1"/>
  <c r="Q418" i="1"/>
  <c r="P418" i="1"/>
  <c r="O418" i="1"/>
  <c r="N418" i="1"/>
  <c r="M418" i="1"/>
  <c r="L418" i="1"/>
  <c r="K418" i="1"/>
  <c r="H418" i="1"/>
  <c r="G418" i="1"/>
  <c r="F418" i="1"/>
  <c r="E418" i="1"/>
  <c r="D418" i="1"/>
  <c r="AV417" i="1"/>
  <c r="AU417" i="1"/>
  <c r="AT417" i="1"/>
  <c r="AS417" i="1"/>
  <c r="AR417" i="1"/>
  <c r="AQ417" i="1"/>
  <c r="AP417" i="1"/>
  <c r="AO417" i="1"/>
  <c r="AL417" i="1"/>
  <c r="AK417" i="1"/>
  <c r="AJ417" i="1"/>
  <c r="AI417" i="1"/>
  <c r="AH417" i="1"/>
  <c r="AG417" i="1"/>
  <c r="AF417" i="1"/>
  <c r="AE417" i="1"/>
  <c r="AB417" i="1"/>
  <c r="AA417" i="1"/>
  <c r="Z417" i="1"/>
  <c r="Y417" i="1"/>
  <c r="X417" i="1"/>
  <c r="W417" i="1"/>
  <c r="V417" i="1"/>
  <c r="U417" i="1"/>
  <c r="R417" i="1"/>
  <c r="Q417" i="1"/>
  <c r="P417" i="1"/>
  <c r="O417" i="1"/>
  <c r="N417" i="1"/>
  <c r="M417" i="1"/>
  <c r="L417" i="1"/>
  <c r="K417" i="1"/>
  <c r="H417" i="1"/>
  <c r="G417" i="1"/>
  <c r="F417" i="1"/>
  <c r="E417" i="1"/>
  <c r="D417" i="1"/>
  <c r="AV416" i="1"/>
  <c r="AU416" i="1"/>
  <c r="AT416" i="1"/>
  <c r="AS416" i="1"/>
  <c r="AR416" i="1"/>
  <c r="AQ416" i="1"/>
  <c r="AP416" i="1"/>
  <c r="AO416" i="1"/>
  <c r="AL416" i="1"/>
  <c r="AK416" i="1"/>
  <c r="AJ416" i="1"/>
  <c r="AI416" i="1"/>
  <c r="AH416" i="1"/>
  <c r="AG416" i="1"/>
  <c r="AF416" i="1"/>
  <c r="AE416" i="1"/>
  <c r="AB416" i="1"/>
  <c r="AA416" i="1"/>
  <c r="Z416" i="1"/>
  <c r="Y416" i="1"/>
  <c r="X416" i="1"/>
  <c r="W416" i="1"/>
  <c r="V416" i="1"/>
  <c r="U416" i="1"/>
  <c r="R416" i="1"/>
  <c r="Q416" i="1"/>
  <c r="P416" i="1"/>
  <c r="O416" i="1"/>
  <c r="N416" i="1"/>
  <c r="M416" i="1"/>
  <c r="L416" i="1"/>
  <c r="K416" i="1"/>
  <c r="H416" i="1"/>
  <c r="G416" i="1"/>
  <c r="F416" i="1"/>
  <c r="E416" i="1"/>
  <c r="D416" i="1"/>
  <c r="AV415" i="1"/>
  <c r="AU415" i="1"/>
  <c r="AT415" i="1"/>
  <c r="AS415" i="1"/>
  <c r="AR415" i="1"/>
  <c r="AQ415" i="1"/>
  <c r="AP415" i="1"/>
  <c r="AO415" i="1"/>
  <c r="AL415" i="1"/>
  <c r="AK415" i="1"/>
  <c r="AJ415" i="1"/>
  <c r="AI415" i="1"/>
  <c r="AH415" i="1"/>
  <c r="AG415" i="1"/>
  <c r="AF415" i="1"/>
  <c r="AE415" i="1"/>
  <c r="AB415" i="1"/>
  <c r="AA415" i="1"/>
  <c r="Z415" i="1"/>
  <c r="Y415" i="1"/>
  <c r="X415" i="1"/>
  <c r="W415" i="1"/>
  <c r="V415" i="1"/>
  <c r="U415" i="1"/>
  <c r="R415" i="1"/>
  <c r="Q415" i="1"/>
  <c r="P415" i="1"/>
  <c r="O415" i="1"/>
  <c r="N415" i="1"/>
  <c r="M415" i="1"/>
  <c r="L415" i="1"/>
  <c r="K415" i="1"/>
  <c r="H415" i="1"/>
  <c r="G415" i="1"/>
  <c r="F415" i="1"/>
  <c r="E415" i="1"/>
  <c r="D415" i="1"/>
  <c r="AV414" i="1"/>
  <c r="AU414" i="1"/>
  <c r="AT414" i="1"/>
  <c r="AS414" i="1"/>
  <c r="AR414" i="1"/>
  <c r="AQ414" i="1"/>
  <c r="AP414" i="1"/>
  <c r="AO414" i="1"/>
  <c r="AL414" i="1"/>
  <c r="AK414" i="1"/>
  <c r="AJ414" i="1"/>
  <c r="AI414" i="1"/>
  <c r="AH414" i="1"/>
  <c r="AG414" i="1"/>
  <c r="AF414" i="1"/>
  <c r="AE414" i="1"/>
  <c r="AB414" i="1"/>
  <c r="AA414" i="1"/>
  <c r="Z414" i="1"/>
  <c r="Y414" i="1"/>
  <c r="X414" i="1"/>
  <c r="W414" i="1"/>
  <c r="V414" i="1"/>
  <c r="U414" i="1"/>
  <c r="R414" i="1"/>
  <c r="Q414" i="1"/>
  <c r="P414" i="1"/>
  <c r="O414" i="1"/>
  <c r="N414" i="1"/>
  <c r="M414" i="1"/>
  <c r="L414" i="1"/>
  <c r="K414" i="1"/>
  <c r="H414" i="1"/>
  <c r="G414" i="1"/>
  <c r="F414" i="1"/>
  <c r="E414" i="1"/>
  <c r="D414" i="1"/>
  <c r="AV413" i="1"/>
  <c r="AU413" i="1"/>
  <c r="AT413" i="1"/>
  <c r="AS413" i="1"/>
  <c r="AR413" i="1"/>
  <c r="AQ413" i="1"/>
  <c r="AP413" i="1"/>
  <c r="AO413" i="1"/>
  <c r="AL413" i="1"/>
  <c r="AK413" i="1"/>
  <c r="AJ413" i="1"/>
  <c r="AI413" i="1"/>
  <c r="AH413" i="1"/>
  <c r="AG413" i="1"/>
  <c r="AF413" i="1"/>
  <c r="AE413" i="1"/>
  <c r="AB413" i="1"/>
  <c r="AA413" i="1"/>
  <c r="Z413" i="1"/>
  <c r="Y413" i="1"/>
  <c r="X413" i="1"/>
  <c r="W413" i="1"/>
  <c r="V413" i="1"/>
  <c r="U413" i="1"/>
  <c r="R413" i="1"/>
  <c r="Q413" i="1"/>
  <c r="P413" i="1"/>
  <c r="O413" i="1"/>
  <c r="N413" i="1"/>
  <c r="M413" i="1"/>
  <c r="L413" i="1"/>
  <c r="K413" i="1"/>
  <c r="H413" i="1"/>
  <c r="G413" i="1"/>
  <c r="F413" i="1"/>
  <c r="E413" i="1"/>
  <c r="D413" i="1"/>
  <c r="AV412" i="1"/>
  <c r="AU412" i="1"/>
  <c r="AT412" i="1"/>
  <c r="AS412" i="1"/>
  <c r="AR412" i="1"/>
  <c r="AQ412" i="1"/>
  <c r="AP412" i="1"/>
  <c r="AO412" i="1"/>
  <c r="AL412" i="1"/>
  <c r="AK412" i="1"/>
  <c r="AJ412" i="1"/>
  <c r="AI412" i="1"/>
  <c r="AH412" i="1"/>
  <c r="AG412" i="1"/>
  <c r="AF412" i="1"/>
  <c r="AE412" i="1"/>
  <c r="AB412" i="1"/>
  <c r="AA412" i="1"/>
  <c r="Z412" i="1"/>
  <c r="Y412" i="1"/>
  <c r="X412" i="1"/>
  <c r="W412" i="1"/>
  <c r="V412" i="1"/>
  <c r="U412" i="1"/>
  <c r="R412" i="1"/>
  <c r="Q412" i="1"/>
  <c r="P412" i="1"/>
  <c r="O412" i="1"/>
  <c r="N412" i="1"/>
  <c r="M412" i="1"/>
  <c r="L412" i="1"/>
  <c r="K412" i="1"/>
  <c r="H412" i="1"/>
  <c r="G412" i="1"/>
  <c r="F412" i="1"/>
  <c r="E412" i="1"/>
  <c r="D412" i="1"/>
  <c r="AV411" i="1"/>
  <c r="AU411" i="1"/>
  <c r="AT411" i="1"/>
  <c r="AS411" i="1"/>
  <c r="AR411" i="1"/>
  <c r="AQ411" i="1"/>
  <c r="AP411" i="1"/>
  <c r="AO411" i="1"/>
  <c r="AL411" i="1"/>
  <c r="AK411" i="1"/>
  <c r="AJ411" i="1"/>
  <c r="AI411" i="1"/>
  <c r="AH411" i="1"/>
  <c r="AG411" i="1"/>
  <c r="AF411" i="1"/>
  <c r="AE411" i="1"/>
  <c r="AB411" i="1"/>
  <c r="AA411" i="1"/>
  <c r="Z411" i="1"/>
  <c r="Y411" i="1"/>
  <c r="X411" i="1"/>
  <c r="W411" i="1"/>
  <c r="V411" i="1"/>
  <c r="U411" i="1"/>
  <c r="R411" i="1"/>
  <c r="Q411" i="1"/>
  <c r="P411" i="1"/>
  <c r="O411" i="1"/>
  <c r="N411" i="1"/>
  <c r="M411" i="1"/>
  <c r="L411" i="1"/>
  <c r="K411" i="1"/>
  <c r="H411" i="1"/>
  <c r="G411" i="1"/>
  <c r="F411" i="1"/>
  <c r="E411" i="1"/>
  <c r="D411" i="1"/>
  <c r="AV410" i="1"/>
  <c r="AU410" i="1"/>
  <c r="AT410" i="1"/>
  <c r="AS410" i="1"/>
  <c r="AR410" i="1"/>
  <c r="AQ410" i="1"/>
  <c r="AP410" i="1"/>
  <c r="AO410" i="1"/>
  <c r="AL410" i="1"/>
  <c r="AK410" i="1"/>
  <c r="AJ410" i="1"/>
  <c r="AI410" i="1"/>
  <c r="AH410" i="1"/>
  <c r="AG410" i="1"/>
  <c r="AF410" i="1"/>
  <c r="AE410" i="1"/>
  <c r="AB410" i="1"/>
  <c r="AA410" i="1"/>
  <c r="Z410" i="1"/>
  <c r="Y410" i="1"/>
  <c r="X410" i="1"/>
  <c r="W410" i="1"/>
  <c r="V410" i="1"/>
  <c r="U410" i="1"/>
  <c r="R410" i="1"/>
  <c r="Q410" i="1"/>
  <c r="P410" i="1"/>
  <c r="O410" i="1"/>
  <c r="N410" i="1"/>
  <c r="M410" i="1"/>
  <c r="L410" i="1"/>
  <c r="K410" i="1"/>
  <c r="H410" i="1"/>
  <c r="G410" i="1"/>
  <c r="F410" i="1"/>
  <c r="E410" i="1"/>
  <c r="D410" i="1"/>
  <c r="AV409" i="1"/>
  <c r="AU409" i="1"/>
  <c r="AT409" i="1"/>
  <c r="AS409" i="1"/>
  <c r="AR409" i="1"/>
  <c r="AQ409" i="1"/>
  <c r="AP409" i="1"/>
  <c r="AO409" i="1"/>
  <c r="AL409" i="1"/>
  <c r="AK409" i="1"/>
  <c r="AJ409" i="1"/>
  <c r="AI409" i="1"/>
  <c r="AH409" i="1"/>
  <c r="AG409" i="1"/>
  <c r="AF409" i="1"/>
  <c r="AE409" i="1"/>
  <c r="AB409" i="1"/>
  <c r="AA409" i="1"/>
  <c r="Z409" i="1"/>
  <c r="Y409" i="1"/>
  <c r="X409" i="1"/>
  <c r="W409" i="1"/>
  <c r="V409" i="1"/>
  <c r="U409" i="1"/>
  <c r="R409" i="1"/>
  <c r="Q409" i="1"/>
  <c r="P409" i="1"/>
  <c r="O409" i="1"/>
  <c r="N409" i="1"/>
  <c r="M409" i="1"/>
  <c r="L409" i="1"/>
  <c r="K409" i="1"/>
  <c r="H409" i="1"/>
  <c r="G409" i="1"/>
  <c r="F409" i="1"/>
  <c r="E409" i="1"/>
  <c r="D409" i="1"/>
  <c r="AV408" i="1"/>
  <c r="AU408" i="1"/>
  <c r="AT408" i="1"/>
  <c r="AS408" i="1"/>
  <c r="AR408" i="1"/>
  <c r="AQ408" i="1"/>
  <c r="AP408" i="1"/>
  <c r="AO408" i="1"/>
  <c r="AL408" i="1"/>
  <c r="AK408" i="1"/>
  <c r="AJ408" i="1"/>
  <c r="AI408" i="1"/>
  <c r="AH408" i="1"/>
  <c r="AG408" i="1"/>
  <c r="AF408" i="1"/>
  <c r="AE408" i="1"/>
  <c r="AB408" i="1"/>
  <c r="AA408" i="1"/>
  <c r="Z408" i="1"/>
  <c r="Y408" i="1"/>
  <c r="X408" i="1"/>
  <c r="W408" i="1"/>
  <c r="V408" i="1"/>
  <c r="U408" i="1"/>
  <c r="R408" i="1"/>
  <c r="Q408" i="1"/>
  <c r="P408" i="1"/>
  <c r="O408" i="1"/>
  <c r="N408" i="1"/>
  <c r="M408" i="1"/>
  <c r="L408" i="1"/>
  <c r="K408" i="1"/>
  <c r="H408" i="1"/>
  <c r="G408" i="1"/>
  <c r="F408" i="1"/>
  <c r="E408" i="1"/>
  <c r="D408" i="1"/>
  <c r="AV407" i="1"/>
  <c r="AU407" i="1"/>
  <c r="AT407" i="1"/>
  <c r="AS407" i="1"/>
  <c r="AR407" i="1"/>
  <c r="AQ407" i="1"/>
  <c r="AP407" i="1"/>
  <c r="AO407" i="1"/>
  <c r="AL407" i="1"/>
  <c r="AK407" i="1"/>
  <c r="AJ407" i="1"/>
  <c r="AI407" i="1"/>
  <c r="AH407" i="1"/>
  <c r="AG407" i="1"/>
  <c r="AF407" i="1"/>
  <c r="AE407" i="1"/>
  <c r="AB407" i="1"/>
  <c r="AA407" i="1"/>
  <c r="Z407" i="1"/>
  <c r="Y407" i="1"/>
  <c r="X407" i="1"/>
  <c r="W407" i="1"/>
  <c r="V407" i="1"/>
  <c r="U407" i="1"/>
  <c r="R407" i="1"/>
  <c r="Q407" i="1"/>
  <c r="P407" i="1"/>
  <c r="O407" i="1"/>
  <c r="N407" i="1"/>
  <c r="M407" i="1"/>
  <c r="L407" i="1"/>
  <c r="K407" i="1"/>
  <c r="H407" i="1"/>
  <c r="G407" i="1"/>
  <c r="F407" i="1"/>
  <c r="E407" i="1"/>
  <c r="D407" i="1"/>
  <c r="AV406" i="1"/>
  <c r="AU406" i="1"/>
  <c r="AT406" i="1"/>
  <c r="AS406" i="1"/>
  <c r="AR406" i="1"/>
  <c r="AQ406" i="1"/>
  <c r="AP406" i="1"/>
  <c r="AO406" i="1"/>
  <c r="AL406" i="1"/>
  <c r="AK406" i="1"/>
  <c r="AJ406" i="1"/>
  <c r="AI406" i="1"/>
  <c r="AH406" i="1"/>
  <c r="AG406" i="1"/>
  <c r="AF406" i="1"/>
  <c r="AE406" i="1"/>
  <c r="AB406" i="1"/>
  <c r="AA406" i="1"/>
  <c r="Z406" i="1"/>
  <c r="Y406" i="1"/>
  <c r="X406" i="1"/>
  <c r="W406" i="1"/>
  <c r="V406" i="1"/>
  <c r="U406" i="1"/>
  <c r="R406" i="1"/>
  <c r="Q406" i="1"/>
  <c r="P406" i="1"/>
  <c r="O406" i="1"/>
  <c r="N406" i="1"/>
  <c r="M406" i="1"/>
  <c r="L406" i="1"/>
  <c r="K406" i="1"/>
  <c r="H406" i="1"/>
  <c r="G406" i="1"/>
  <c r="F406" i="1"/>
  <c r="E406" i="1"/>
  <c r="D406" i="1"/>
  <c r="AV405" i="1"/>
  <c r="AU405" i="1"/>
  <c r="AT405" i="1"/>
  <c r="AS405" i="1"/>
  <c r="AR405" i="1"/>
  <c r="AQ405" i="1"/>
  <c r="AP405" i="1"/>
  <c r="AO405" i="1"/>
  <c r="AL405" i="1"/>
  <c r="AK405" i="1"/>
  <c r="AJ405" i="1"/>
  <c r="AI405" i="1"/>
  <c r="AH405" i="1"/>
  <c r="AG405" i="1"/>
  <c r="AF405" i="1"/>
  <c r="AE405" i="1"/>
  <c r="AB405" i="1"/>
  <c r="AA405" i="1"/>
  <c r="Z405" i="1"/>
  <c r="Y405" i="1"/>
  <c r="X405" i="1"/>
  <c r="W405" i="1"/>
  <c r="V405" i="1"/>
  <c r="U405" i="1"/>
  <c r="R405" i="1"/>
  <c r="Q405" i="1"/>
  <c r="P405" i="1"/>
  <c r="O405" i="1"/>
  <c r="N405" i="1"/>
  <c r="M405" i="1"/>
  <c r="L405" i="1"/>
  <c r="K405" i="1"/>
  <c r="H405" i="1"/>
  <c r="G405" i="1"/>
  <c r="F405" i="1"/>
  <c r="E405" i="1"/>
  <c r="D405" i="1"/>
  <c r="AV404" i="1"/>
  <c r="AU404" i="1"/>
  <c r="AT404" i="1"/>
  <c r="AS404" i="1"/>
  <c r="AR404" i="1"/>
  <c r="AQ404" i="1"/>
  <c r="AP404" i="1"/>
  <c r="AO404" i="1"/>
  <c r="AL404" i="1"/>
  <c r="AK404" i="1"/>
  <c r="AJ404" i="1"/>
  <c r="AI404" i="1"/>
  <c r="AH404" i="1"/>
  <c r="AG404" i="1"/>
  <c r="AF404" i="1"/>
  <c r="AE404" i="1"/>
  <c r="AB404" i="1"/>
  <c r="AA404" i="1"/>
  <c r="Z404" i="1"/>
  <c r="Y404" i="1"/>
  <c r="X404" i="1"/>
  <c r="W404" i="1"/>
  <c r="V404" i="1"/>
  <c r="U404" i="1"/>
  <c r="R404" i="1"/>
  <c r="Q404" i="1"/>
  <c r="P404" i="1"/>
  <c r="O404" i="1"/>
  <c r="N404" i="1"/>
  <c r="M404" i="1"/>
  <c r="L404" i="1"/>
  <c r="K404" i="1"/>
  <c r="H404" i="1"/>
  <c r="G404" i="1"/>
  <c r="F404" i="1"/>
  <c r="E404" i="1"/>
  <c r="D404" i="1"/>
  <c r="AV403" i="1"/>
  <c r="AU403" i="1"/>
  <c r="AT403" i="1"/>
  <c r="AS403" i="1"/>
  <c r="AR403" i="1"/>
  <c r="AQ403" i="1"/>
  <c r="AP403" i="1"/>
  <c r="AO403" i="1"/>
  <c r="AL403" i="1"/>
  <c r="AK403" i="1"/>
  <c r="AJ403" i="1"/>
  <c r="AI403" i="1"/>
  <c r="AH403" i="1"/>
  <c r="AG403" i="1"/>
  <c r="AF403" i="1"/>
  <c r="AE403" i="1"/>
  <c r="AB403" i="1"/>
  <c r="AA403" i="1"/>
  <c r="Z403" i="1"/>
  <c r="Y403" i="1"/>
  <c r="X403" i="1"/>
  <c r="W403" i="1"/>
  <c r="V403" i="1"/>
  <c r="U403" i="1"/>
  <c r="R403" i="1"/>
  <c r="Q403" i="1"/>
  <c r="P403" i="1"/>
  <c r="O403" i="1"/>
  <c r="N403" i="1"/>
  <c r="M403" i="1"/>
  <c r="L403" i="1"/>
  <c r="K403" i="1"/>
  <c r="H403" i="1"/>
  <c r="G403" i="1"/>
  <c r="F403" i="1"/>
  <c r="E403" i="1"/>
  <c r="D403" i="1"/>
  <c r="AV402" i="1"/>
  <c r="AU402" i="1"/>
  <c r="AT402" i="1"/>
  <c r="AS402" i="1"/>
  <c r="AR402" i="1"/>
  <c r="AQ402" i="1"/>
  <c r="AP402" i="1"/>
  <c r="AO402" i="1"/>
  <c r="AL402" i="1"/>
  <c r="AK402" i="1"/>
  <c r="AJ402" i="1"/>
  <c r="AI402" i="1"/>
  <c r="AH402" i="1"/>
  <c r="AG402" i="1"/>
  <c r="AF402" i="1"/>
  <c r="AE402" i="1"/>
  <c r="AB402" i="1"/>
  <c r="AA402" i="1"/>
  <c r="Z402" i="1"/>
  <c r="Y402" i="1"/>
  <c r="X402" i="1"/>
  <c r="W402" i="1"/>
  <c r="V402" i="1"/>
  <c r="U402" i="1"/>
  <c r="R402" i="1"/>
  <c r="Q402" i="1"/>
  <c r="P402" i="1"/>
  <c r="O402" i="1"/>
  <c r="N402" i="1"/>
  <c r="M402" i="1"/>
  <c r="L402" i="1"/>
  <c r="K402" i="1"/>
  <c r="H402" i="1"/>
  <c r="G402" i="1"/>
  <c r="F402" i="1"/>
  <c r="E402" i="1"/>
  <c r="D402" i="1"/>
  <c r="AV401" i="1"/>
  <c r="AU401" i="1"/>
  <c r="AT401" i="1"/>
  <c r="AS401" i="1"/>
  <c r="AR401" i="1"/>
  <c r="AQ401" i="1"/>
  <c r="AP401" i="1"/>
  <c r="AO401" i="1"/>
  <c r="AL401" i="1"/>
  <c r="AK401" i="1"/>
  <c r="AJ401" i="1"/>
  <c r="AI401" i="1"/>
  <c r="AH401" i="1"/>
  <c r="AG401" i="1"/>
  <c r="AF401" i="1"/>
  <c r="AE401" i="1"/>
  <c r="AB401" i="1"/>
  <c r="AA401" i="1"/>
  <c r="Z401" i="1"/>
  <c r="Y401" i="1"/>
  <c r="X401" i="1"/>
  <c r="W401" i="1"/>
  <c r="V401" i="1"/>
  <c r="U401" i="1"/>
  <c r="R401" i="1"/>
  <c r="Q401" i="1"/>
  <c r="P401" i="1"/>
  <c r="O401" i="1"/>
  <c r="N401" i="1"/>
  <c r="M401" i="1"/>
  <c r="L401" i="1"/>
  <c r="K401" i="1"/>
  <c r="H401" i="1"/>
  <c r="G401" i="1"/>
  <c r="F401" i="1"/>
  <c r="E401" i="1"/>
  <c r="D401" i="1"/>
  <c r="AV400" i="1"/>
  <c r="AU400" i="1"/>
  <c r="AT400" i="1"/>
  <c r="AS400" i="1"/>
  <c r="AR400" i="1"/>
  <c r="AQ400" i="1"/>
  <c r="AP400" i="1"/>
  <c r="AO400" i="1"/>
  <c r="AL400" i="1"/>
  <c r="AK400" i="1"/>
  <c r="AJ400" i="1"/>
  <c r="AI400" i="1"/>
  <c r="AH400" i="1"/>
  <c r="AG400" i="1"/>
  <c r="AF400" i="1"/>
  <c r="AE400" i="1"/>
  <c r="AB400" i="1"/>
  <c r="AA400" i="1"/>
  <c r="Z400" i="1"/>
  <c r="Y400" i="1"/>
  <c r="X400" i="1"/>
  <c r="W400" i="1"/>
  <c r="V400" i="1"/>
  <c r="U400" i="1"/>
  <c r="R400" i="1"/>
  <c r="Q400" i="1"/>
  <c r="P400" i="1"/>
  <c r="O400" i="1"/>
  <c r="N400" i="1"/>
  <c r="M400" i="1"/>
  <c r="L400" i="1"/>
  <c r="K400" i="1"/>
  <c r="H400" i="1"/>
  <c r="G400" i="1"/>
  <c r="F400" i="1"/>
  <c r="E400" i="1"/>
  <c r="D400" i="1"/>
  <c r="AV399" i="1"/>
  <c r="AU399" i="1"/>
  <c r="AT399" i="1"/>
  <c r="AS399" i="1"/>
  <c r="AR399" i="1"/>
  <c r="AQ399" i="1"/>
  <c r="AP399" i="1"/>
  <c r="AO399" i="1"/>
  <c r="AL399" i="1"/>
  <c r="AK399" i="1"/>
  <c r="AJ399" i="1"/>
  <c r="AI399" i="1"/>
  <c r="AH399" i="1"/>
  <c r="AG399" i="1"/>
  <c r="AF399" i="1"/>
  <c r="AE399" i="1"/>
  <c r="AB399" i="1"/>
  <c r="AA399" i="1"/>
  <c r="Z399" i="1"/>
  <c r="Y399" i="1"/>
  <c r="X399" i="1"/>
  <c r="W399" i="1"/>
  <c r="V399" i="1"/>
  <c r="U399" i="1"/>
  <c r="R399" i="1"/>
  <c r="Q399" i="1"/>
  <c r="P399" i="1"/>
  <c r="O399" i="1"/>
  <c r="N399" i="1"/>
  <c r="M399" i="1"/>
  <c r="L399" i="1"/>
  <c r="K399" i="1"/>
  <c r="H399" i="1"/>
  <c r="G399" i="1"/>
  <c r="F399" i="1"/>
  <c r="E399" i="1"/>
  <c r="D399" i="1"/>
  <c r="AV398" i="1"/>
  <c r="AU398" i="1"/>
  <c r="AT398" i="1"/>
  <c r="AS398" i="1"/>
  <c r="AR398" i="1"/>
  <c r="AQ398" i="1"/>
  <c r="AP398" i="1"/>
  <c r="AO398" i="1"/>
  <c r="AL398" i="1"/>
  <c r="AK398" i="1"/>
  <c r="AJ398" i="1"/>
  <c r="AI398" i="1"/>
  <c r="AH398" i="1"/>
  <c r="AG398" i="1"/>
  <c r="AF398" i="1"/>
  <c r="AE398" i="1"/>
  <c r="AB398" i="1"/>
  <c r="AA398" i="1"/>
  <c r="Z398" i="1"/>
  <c r="Y398" i="1"/>
  <c r="X398" i="1"/>
  <c r="W398" i="1"/>
  <c r="V398" i="1"/>
  <c r="U398" i="1"/>
  <c r="R398" i="1"/>
  <c r="Q398" i="1"/>
  <c r="P398" i="1"/>
  <c r="O398" i="1"/>
  <c r="N398" i="1"/>
  <c r="M398" i="1"/>
  <c r="L398" i="1"/>
  <c r="K398" i="1"/>
  <c r="H398" i="1"/>
  <c r="G398" i="1"/>
  <c r="F398" i="1"/>
  <c r="E398" i="1"/>
  <c r="D398" i="1"/>
  <c r="AV397" i="1"/>
  <c r="AU397" i="1"/>
  <c r="AT397" i="1"/>
  <c r="AS397" i="1"/>
  <c r="AR397" i="1"/>
  <c r="AQ397" i="1"/>
  <c r="AP397" i="1"/>
  <c r="AO397" i="1"/>
  <c r="AL397" i="1"/>
  <c r="AK397" i="1"/>
  <c r="AJ397" i="1"/>
  <c r="AI397" i="1"/>
  <c r="AH397" i="1"/>
  <c r="AG397" i="1"/>
  <c r="AF397" i="1"/>
  <c r="AE397" i="1"/>
  <c r="AB397" i="1"/>
  <c r="AA397" i="1"/>
  <c r="Z397" i="1"/>
  <c r="Y397" i="1"/>
  <c r="X397" i="1"/>
  <c r="W397" i="1"/>
  <c r="V397" i="1"/>
  <c r="U397" i="1"/>
  <c r="R397" i="1"/>
  <c r="Q397" i="1"/>
  <c r="P397" i="1"/>
  <c r="O397" i="1"/>
  <c r="N397" i="1"/>
  <c r="M397" i="1"/>
  <c r="L397" i="1"/>
  <c r="K397" i="1"/>
  <c r="H397" i="1"/>
  <c r="G397" i="1"/>
  <c r="F397" i="1"/>
  <c r="E397" i="1"/>
  <c r="D397" i="1"/>
  <c r="AV396" i="1"/>
  <c r="AU396" i="1"/>
  <c r="AT396" i="1"/>
  <c r="AS396" i="1"/>
  <c r="AR396" i="1"/>
  <c r="AQ396" i="1"/>
  <c r="AP396" i="1"/>
  <c r="AO396" i="1"/>
  <c r="AL396" i="1"/>
  <c r="AK396" i="1"/>
  <c r="AJ396" i="1"/>
  <c r="AI396" i="1"/>
  <c r="AH396" i="1"/>
  <c r="AG396" i="1"/>
  <c r="AF396" i="1"/>
  <c r="AE396" i="1"/>
  <c r="AB396" i="1"/>
  <c r="AA396" i="1"/>
  <c r="Z396" i="1"/>
  <c r="Y396" i="1"/>
  <c r="X396" i="1"/>
  <c r="W396" i="1"/>
  <c r="V396" i="1"/>
  <c r="U396" i="1"/>
  <c r="R396" i="1"/>
  <c r="Q396" i="1"/>
  <c r="P396" i="1"/>
  <c r="O396" i="1"/>
  <c r="N396" i="1"/>
  <c r="M396" i="1"/>
  <c r="L396" i="1"/>
  <c r="K396" i="1"/>
  <c r="H396" i="1"/>
  <c r="G396" i="1"/>
  <c r="F396" i="1"/>
  <c r="E396" i="1"/>
  <c r="D396" i="1"/>
  <c r="AV395" i="1"/>
  <c r="AU395" i="1"/>
  <c r="AT395" i="1"/>
  <c r="AS395" i="1"/>
  <c r="AR395" i="1"/>
  <c r="AQ395" i="1"/>
  <c r="AP395" i="1"/>
  <c r="AO395" i="1"/>
  <c r="AL395" i="1"/>
  <c r="AK395" i="1"/>
  <c r="AJ395" i="1"/>
  <c r="AI395" i="1"/>
  <c r="AH395" i="1"/>
  <c r="AG395" i="1"/>
  <c r="AF395" i="1"/>
  <c r="AE395" i="1"/>
  <c r="AB395" i="1"/>
  <c r="AA395" i="1"/>
  <c r="Z395" i="1"/>
  <c r="Y395" i="1"/>
  <c r="X395" i="1"/>
  <c r="W395" i="1"/>
  <c r="V395" i="1"/>
  <c r="U395" i="1"/>
  <c r="R395" i="1"/>
  <c r="Q395" i="1"/>
  <c r="P395" i="1"/>
  <c r="O395" i="1"/>
  <c r="N395" i="1"/>
  <c r="M395" i="1"/>
  <c r="L395" i="1"/>
  <c r="K395" i="1"/>
  <c r="H395" i="1"/>
  <c r="G395" i="1"/>
  <c r="F395" i="1"/>
  <c r="E395" i="1"/>
  <c r="D395" i="1"/>
  <c r="AV394" i="1"/>
  <c r="AU394" i="1"/>
  <c r="AT394" i="1"/>
  <c r="AS394" i="1"/>
  <c r="AR394" i="1"/>
  <c r="AQ394" i="1"/>
  <c r="AP394" i="1"/>
  <c r="AO394" i="1"/>
  <c r="AL394" i="1"/>
  <c r="AK394" i="1"/>
  <c r="AJ394" i="1"/>
  <c r="AI394" i="1"/>
  <c r="AH394" i="1"/>
  <c r="AG394" i="1"/>
  <c r="AF394" i="1"/>
  <c r="AE394" i="1"/>
  <c r="AB394" i="1"/>
  <c r="AA394" i="1"/>
  <c r="Z394" i="1"/>
  <c r="Y394" i="1"/>
  <c r="X394" i="1"/>
  <c r="W394" i="1"/>
  <c r="V394" i="1"/>
  <c r="U394" i="1"/>
  <c r="R394" i="1"/>
  <c r="Q394" i="1"/>
  <c r="P394" i="1"/>
  <c r="O394" i="1"/>
  <c r="N394" i="1"/>
  <c r="M394" i="1"/>
  <c r="L394" i="1"/>
  <c r="K394" i="1"/>
  <c r="H394" i="1"/>
  <c r="G394" i="1"/>
  <c r="F394" i="1"/>
  <c r="E394" i="1"/>
  <c r="D394" i="1"/>
  <c r="AV393" i="1"/>
  <c r="AU393" i="1"/>
  <c r="AT393" i="1"/>
  <c r="AS393" i="1"/>
  <c r="AR393" i="1"/>
  <c r="AQ393" i="1"/>
  <c r="AP393" i="1"/>
  <c r="AO393" i="1"/>
  <c r="AL393" i="1"/>
  <c r="AK393" i="1"/>
  <c r="AJ393" i="1"/>
  <c r="AI393" i="1"/>
  <c r="AH393" i="1"/>
  <c r="AG393" i="1"/>
  <c r="AF393" i="1"/>
  <c r="AE393" i="1"/>
  <c r="AB393" i="1"/>
  <c r="AA393" i="1"/>
  <c r="Z393" i="1"/>
  <c r="Y393" i="1"/>
  <c r="X393" i="1"/>
  <c r="W393" i="1"/>
  <c r="V393" i="1"/>
  <c r="U393" i="1"/>
  <c r="R393" i="1"/>
  <c r="Q393" i="1"/>
  <c r="P393" i="1"/>
  <c r="O393" i="1"/>
  <c r="N393" i="1"/>
  <c r="M393" i="1"/>
  <c r="L393" i="1"/>
  <c r="K393" i="1"/>
  <c r="H393" i="1"/>
  <c r="G393" i="1"/>
  <c r="F393" i="1"/>
  <c r="E393" i="1"/>
  <c r="D393" i="1"/>
  <c r="AV392" i="1"/>
  <c r="AU392" i="1"/>
  <c r="AT392" i="1"/>
  <c r="AS392" i="1"/>
  <c r="AR392" i="1"/>
  <c r="AQ392" i="1"/>
  <c r="AP392" i="1"/>
  <c r="AO392" i="1"/>
  <c r="AL392" i="1"/>
  <c r="AK392" i="1"/>
  <c r="AJ392" i="1"/>
  <c r="AI392" i="1"/>
  <c r="AH392" i="1"/>
  <c r="AG392" i="1"/>
  <c r="AF392" i="1"/>
  <c r="AE392" i="1"/>
  <c r="AB392" i="1"/>
  <c r="AA392" i="1"/>
  <c r="Z392" i="1"/>
  <c r="Y392" i="1"/>
  <c r="X392" i="1"/>
  <c r="W392" i="1"/>
  <c r="V392" i="1"/>
  <c r="U392" i="1"/>
  <c r="R392" i="1"/>
  <c r="Q392" i="1"/>
  <c r="P392" i="1"/>
  <c r="O392" i="1"/>
  <c r="N392" i="1"/>
  <c r="M392" i="1"/>
  <c r="L392" i="1"/>
  <c r="K392" i="1"/>
  <c r="H392" i="1"/>
  <c r="G392" i="1"/>
  <c r="F392" i="1"/>
  <c r="E392" i="1"/>
  <c r="D392" i="1"/>
  <c r="AV391" i="1"/>
  <c r="AU391" i="1"/>
  <c r="AT391" i="1"/>
  <c r="AS391" i="1"/>
  <c r="AR391" i="1"/>
  <c r="AQ391" i="1"/>
  <c r="AP391" i="1"/>
  <c r="AO391" i="1"/>
  <c r="AL391" i="1"/>
  <c r="AK391" i="1"/>
  <c r="AJ391" i="1"/>
  <c r="AI391" i="1"/>
  <c r="AH391" i="1"/>
  <c r="AG391" i="1"/>
  <c r="AF391" i="1"/>
  <c r="AE391" i="1"/>
  <c r="AB391" i="1"/>
  <c r="AA391" i="1"/>
  <c r="Z391" i="1"/>
  <c r="Y391" i="1"/>
  <c r="X391" i="1"/>
  <c r="W391" i="1"/>
  <c r="V391" i="1"/>
  <c r="U391" i="1"/>
  <c r="R391" i="1"/>
  <c r="Q391" i="1"/>
  <c r="P391" i="1"/>
  <c r="O391" i="1"/>
  <c r="N391" i="1"/>
  <c r="M391" i="1"/>
  <c r="L391" i="1"/>
  <c r="K391" i="1"/>
  <c r="H391" i="1"/>
  <c r="G391" i="1"/>
  <c r="F391" i="1"/>
  <c r="E391" i="1"/>
  <c r="D391" i="1"/>
  <c r="AV390" i="1"/>
  <c r="AU390" i="1"/>
  <c r="AT390" i="1"/>
  <c r="AS390" i="1"/>
  <c r="AR390" i="1"/>
  <c r="AQ390" i="1"/>
  <c r="AP390" i="1"/>
  <c r="AO390" i="1"/>
  <c r="AL390" i="1"/>
  <c r="AK390" i="1"/>
  <c r="AJ390" i="1"/>
  <c r="AI390" i="1"/>
  <c r="AH390" i="1"/>
  <c r="AG390" i="1"/>
  <c r="AF390" i="1"/>
  <c r="AE390" i="1"/>
  <c r="AB390" i="1"/>
  <c r="AA390" i="1"/>
  <c r="Z390" i="1"/>
  <c r="Y390" i="1"/>
  <c r="X390" i="1"/>
  <c r="W390" i="1"/>
  <c r="V390" i="1"/>
  <c r="U390" i="1"/>
  <c r="R390" i="1"/>
  <c r="Q390" i="1"/>
  <c r="P390" i="1"/>
  <c r="O390" i="1"/>
  <c r="N390" i="1"/>
  <c r="M390" i="1"/>
  <c r="L390" i="1"/>
  <c r="K390" i="1"/>
  <c r="H390" i="1"/>
  <c r="G390" i="1"/>
  <c r="F390" i="1"/>
  <c r="E390" i="1"/>
  <c r="D390" i="1"/>
  <c r="AV389" i="1"/>
  <c r="AU389" i="1"/>
  <c r="AT389" i="1"/>
  <c r="AS389" i="1"/>
  <c r="AR389" i="1"/>
  <c r="AQ389" i="1"/>
  <c r="AP389" i="1"/>
  <c r="AO389" i="1"/>
  <c r="AL389" i="1"/>
  <c r="AK389" i="1"/>
  <c r="AJ389" i="1"/>
  <c r="AI389" i="1"/>
  <c r="AH389" i="1"/>
  <c r="AG389" i="1"/>
  <c r="AF389" i="1"/>
  <c r="AE389" i="1"/>
  <c r="AB389" i="1"/>
  <c r="AA389" i="1"/>
  <c r="Z389" i="1"/>
  <c r="Y389" i="1"/>
  <c r="X389" i="1"/>
  <c r="W389" i="1"/>
  <c r="V389" i="1"/>
  <c r="U389" i="1"/>
  <c r="R389" i="1"/>
  <c r="Q389" i="1"/>
  <c r="P389" i="1"/>
  <c r="O389" i="1"/>
  <c r="N389" i="1"/>
  <c r="M389" i="1"/>
  <c r="L389" i="1"/>
  <c r="K389" i="1"/>
  <c r="H389" i="1"/>
  <c r="G389" i="1"/>
  <c r="F389" i="1"/>
  <c r="E389" i="1"/>
  <c r="D389" i="1"/>
  <c r="AV388" i="1"/>
  <c r="AU388" i="1"/>
  <c r="AT388" i="1"/>
  <c r="AS388" i="1"/>
  <c r="AR388" i="1"/>
  <c r="AQ388" i="1"/>
  <c r="AP388" i="1"/>
  <c r="AO388" i="1"/>
  <c r="AL388" i="1"/>
  <c r="AK388" i="1"/>
  <c r="AJ388" i="1"/>
  <c r="AI388" i="1"/>
  <c r="AH388" i="1"/>
  <c r="AG388" i="1"/>
  <c r="AF388" i="1"/>
  <c r="AE388" i="1"/>
  <c r="AB388" i="1"/>
  <c r="AA388" i="1"/>
  <c r="Z388" i="1"/>
  <c r="Y388" i="1"/>
  <c r="X388" i="1"/>
  <c r="W388" i="1"/>
  <c r="V388" i="1"/>
  <c r="U388" i="1"/>
  <c r="R388" i="1"/>
  <c r="Q388" i="1"/>
  <c r="P388" i="1"/>
  <c r="O388" i="1"/>
  <c r="N388" i="1"/>
  <c r="M388" i="1"/>
  <c r="L388" i="1"/>
  <c r="K388" i="1"/>
  <c r="H388" i="1"/>
  <c r="G388" i="1"/>
  <c r="F388" i="1"/>
  <c r="E388" i="1"/>
  <c r="D388" i="1"/>
  <c r="AV387" i="1"/>
  <c r="AU387" i="1"/>
  <c r="AT387" i="1"/>
  <c r="AS387" i="1"/>
  <c r="AR387" i="1"/>
  <c r="AQ387" i="1"/>
  <c r="AP387" i="1"/>
  <c r="AO387" i="1"/>
  <c r="AL387" i="1"/>
  <c r="AK387" i="1"/>
  <c r="AJ387" i="1"/>
  <c r="AI387" i="1"/>
  <c r="AH387" i="1"/>
  <c r="AG387" i="1"/>
  <c r="AF387" i="1"/>
  <c r="AE387" i="1"/>
  <c r="AB387" i="1"/>
  <c r="AA387" i="1"/>
  <c r="Z387" i="1"/>
  <c r="Y387" i="1"/>
  <c r="X387" i="1"/>
  <c r="W387" i="1"/>
  <c r="V387" i="1"/>
  <c r="U387" i="1"/>
  <c r="R387" i="1"/>
  <c r="Q387" i="1"/>
  <c r="P387" i="1"/>
  <c r="O387" i="1"/>
  <c r="N387" i="1"/>
  <c r="M387" i="1"/>
  <c r="L387" i="1"/>
  <c r="K387" i="1"/>
  <c r="H387" i="1"/>
  <c r="G387" i="1"/>
  <c r="F387" i="1"/>
  <c r="E387" i="1"/>
  <c r="D387" i="1"/>
  <c r="AV386" i="1"/>
  <c r="AU386" i="1"/>
  <c r="AT386" i="1"/>
  <c r="AS386" i="1"/>
  <c r="AR386" i="1"/>
  <c r="AQ386" i="1"/>
  <c r="AP386" i="1"/>
  <c r="AO386" i="1"/>
  <c r="AL386" i="1"/>
  <c r="AK386" i="1"/>
  <c r="AJ386" i="1"/>
  <c r="AI386" i="1"/>
  <c r="AH386" i="1"/>
  <c r="AG386" i="1"/>
  <c r="AF386" i="1"/>
  <c r="AE386" i="1"/>
  <c r="AB386" i="1"/>
  <c r="AA386" i="1"/>
  <c r="Z386" i="1"/>
  <c r="Y386" i="1"/>
  <c r="X386" i="1"/>
  <c r="W386" i="1"/>
  <c r="V386" i="1"/>
  <c r="U386" i="1"/>
  <c r="R386" i="1"/>
  <c r="Q386" i="1"/>
  <c r="P386" i="1"/>
  <c r="O386" i="1"/>
  <c r="N386" i="1"/>
  <c r="M386" i="1"/>
  <c r="L386" i="1"/>
  <c r="K386" i="1"/>
  <c r="H386" i="1"/>
  <c r="G386" i="1"/>
  <c r="F386" i="1"/>
  <c r="E386" i="1"/>
  <c r="D386" i="1"/>
  <c r="AV385" i="1"/>
  <c r="AU385" i="1"/>
  <c r="AT385" i="1"/>
  <c r="AS385" i="1"/>
  <c r="AR385" i="1"/>
  <c r="AQ385" i="1"/>
  <c r="AP385" i="1"/>
  <c r="AO385" i="1"/>
  <c r="AL385" i="1"/>
  <c r="AK385" i="1"/>
  <c r="AJ385" i="1"/>
  <c r="AI385" i="1"/>
  <c r="AH385" i="1"/>
  <c r="AG385" i="1"/>
  <c r="AF385" i="1"/>
  <c r="AE385" i="1"/>
  <c r="AB385" i="1"/>
  <c r="AA385" i="1"/>
  <c r="Z385" i="1"/>
  <c r="Y385" i="1"/>
  <c r="X385" i="1"/>
  <c r="W385" i="1"/>
  <c r="V385" i="1"/>
  <c r="U385" i="1"/>
  <c r="R385" i="1"/>
  <c r="Q385" i="1"/>
  <c r="P385" i="1"/>
  <c r="O385" i="1"/>
  <c r="N385" i="1"/>
  <c r="M385" i="1"/>
  <c r="L385" i="1"/>
  <c r="K385" i="1"/>
  <c r="H385" i="1"/>
  <c r="G385" i="1"/>
  <c r="F385" i="1"/>
  <c r="E385" i="1"/>
  <c r="D385" i="1"/>
  <c r="AV384" i="1"/>
  <c r="AU384" i="1"/>
  <c r="AT384" i="1"/>
  <c r="AS384" i="1"/>
  <c r="AR384" i="1"/>
  <c r="AQ384" i="1"/>
  <c r="AP384" i="1"/>
  <c r="AO384" i="1"/>
  <c r="AL384" i="1"/>
  <c r="AK384" i="1"/>
  <c r="AJ384" i="1"/>
  <c r="AI384" i="1"/>
  <c r="AH384" i="1"/>
  <c r="AG384" i="1"/>
  <c r="AF384" i="1"/>
  <c r="AE384" i="1"/>
  <c r="AB384" i="1"/>
  <c r="AA384" i="1"/>
  <c r="Z384" i="1"/>
  <c r="Y384" i="1"/>
  <c r="X384" i="1"/>
  <c r="W384" i="1"/>
  <c r="V384" i="1"/>
  <c r="U384" i="1"/>
  <c r="R384" i="1"/>
  <c r="Q384" i="1"/>
  <c r="P384" i="1"/>
  <c r="O384" i="1"/>
  <c r="N384" i="1"/>
  <c r="M384" i="1"/>
  <c r="L384" i="1"/>
  <c r="K384" i="1"/>
  <c r="H384" i="1"/>
  <c r="G384" i="1"/>
  <c r="F384" i="1"/>
  <c r="E384" i="1"/>
  <c r="D384" i="1"/>
  <c r="AV383" i="1"/>
  <c r="AU383" i="1"/>
  <c r="AT383" i="1"/>
  <c r="AS383" i="1"/>
  <c r="AR383" i="1"/>
  <c r="AQ383" i="1"/>
  <c r="AP383" i="1"/>
  <c r="AO383" i="1"/>
  <c r="AL383" i="1"/>
  <c r="AK383" i="1"/>
  <c r="AJ383" i="1"/>
  <c r="AI383" i="1"/>
  <c r="AH383" i="1"/>
  <c r="AG383" i="1"/>
  <c r="AF383" i="1"/>
  <c r="AE383" i="1"/>
  <c r="AB383" i="1"/>
  <c r="AA383" i="1"/>
  <c r="Z383" i="1"/>
  <c r="Y383" i="1"/>
  <c r="X383" i="1"/>
  <c r="W383" i="1"/>
  <c r="V383" i="1"/>
  <c r="U383" i="1"/>
  <c r="R383" i="1"/>
  <c r="Q383" i="1"/>
  <c r="P383" i="1"/>
  <c r="O383" i="1"/>
  <c r="N383" i="1"/>
  <c r="M383" i="1"/>
  <c r="L383" i="1"/>
  <c r="K383" i="1"/>
  <c r="H383" i="1"/>
  <c r="G383" i="1"/>
  <c r="F383" i="1"/>
  <c r="E383" i="1"/>
  <c r="D383" i="1"/>
  <c r="AV382" i="1"/>
  <c r="AU382" i="1"/>
  <c r="AT382" i="1"/>
  <c r="AS382" i="1"/>
  <c r="AR382" i="1"/>
  <c r="AQ382" i="1"/>
  <c r="AP382" i="1"/>
  <c r="AO382" i="1"/>
  <c r="AL382" i="1"/>
  <c r="AK382" i="1"/>
  <c r="AJ382" i="1"/>
  <c r="AI382" i="1"/>
  <c r="AH382" i="1"/>
  <c r="AG382" i="1"/>
  <c r="AF382" i="1"/>
  <c r="AE382" i="1"/>
  <c r="AB382" i="1"/>
  <c r="AA382" i="1"/>
  <c r="Z382" i="1"/>
  <c r="Y382" i="1"/>
  <c r="X382" i="1"/>
  <c r="W382" i="1"/>
  <c r="V382" i="1"/>
  <c r="U382" i="1"/>
  <c r="R382" i="1"/>
  <c r="Q382" i="1"/>
  <c r="P382" i="1"/>
  <c r="O382" i="1"/>
  <c r="N382" i="1"/>
  <c r="M382" i="1"/>
  <c r="L382" i="1"/>
  <c r="K382" i="1"/>
  <c r="H382" i="1"/>
  <c r="G382" i="1"/>
  <c r="F382" i="1"/>
  <c r="E382" i="1"/>
  <c r="D382" i="1"/>
  <c r="AV381" i="1"/>
  <c r="AU381" i="1"/>
  <c r="AT381" i="1"/>
  <c r="AS381" i="1"/>
  <c r="AR381" i="1"/>
  <c r="AQ381" i="1"/>
  <c r="AP381" i="1"/>
  <c r="AO381" i="1"/>
  <c r="AL381" i="1"/>
  <c r="AK381" i="1"/>
  <c r="AJ381" i="1"/>
  <c r="AI381" i="1"/>
  <c r="AH381" i="1"/>
  <c r="AG381" i="1"/>
  <c r="AF381" i="1"/>
  <c r="AE381" i="1"/>
  <c r="AB381" i="1"/>
  <c r="AA381" i="1"/>
  <c r="Z381" i="1"/>
  <c r="Y381" i="1"/>
  <c r="X381" i="1"/>
  <c r="W381" i="1"/>
  <c r="V381" i="1"/>
  <c r="U381" i="1"/>
  <c r="R381" i="1"/>
  <c r="Q381" i="1"/>
  <c r="P381" i="1"/>
  <c r="O381" i="1"/>
  <c r="N381" i="1"/>
  <c r="M381" i="1"/>
  <c r="L381" i="1"/>
  <c r="K381" i="1"/>
  <c r="H381" i="1"/>
  <c r="G381" i="1"/>
  <c r="F381" i="1"/>
  <c r="E381" i="1"/>
  <c r="D381" i="1"/>
  <c r="AV380" i="1"/>
  <c r="AU380" i="1"/>
  <c r="AT380" i="1"/>
  <c r="AS380" i="1"/>
  <c r="AR380" i="1"/>
  <c r="AQ380" i="1"/>
  <c r="AP380" i="1"/>
  <c r="AO380" i="1"/>
  <c r="AL380" i="1"/>
  <c r="AK380" i="1"/>
  <c r="AJ380" i="1"/>
  <c r="AI380" i="1"/>
  <c r="AH380" i="1"/>
  <c r="AG380" i="1"/>
  <c r="AF380" i="1"/>
  <c r="AE380" i="1"/>
  <c r="AB380" i="1"/>
  <c r="AA380" i="1"/>
  <c r="Z380" i="1"/>
  <c r="Y380" i="1"/>
  <c r="X380" i="1"/>
  <c r="W380" i="1"/>
  <c r="V380" i="1"/>
  <c r="U380" i="1"/>
  <c r="R380" i="1"/>
  <c r="Q380" i="1"/>
  <c r="P380" i="1"/>
  <c r="O380" i="1"/>
  <c r="N380" i="1"/>
  <c r="M380" i="1"/>
  <c r="L380" i="1"/>
  <c r="K380" i="1"/>
  <c r="H380" i="1"/>
  <c r="G380" i="1"/>
  <c r="F380" i="1"/>
  <c r="E380" i="1"/>
  <c r="D380" i="1"/>
  <c r="AV379" i="1"/>
  <c r="AU379" i="1"/>
  <c r="AT379" i="1"/>
  <c r="AS379" i="1"/>
  <c r="AR379" i="1"/>
  <c r="AQ379" i="1"/>
  <c r="AP379" i="1"/>
  <c r="AO379" i="1"/>
  <c r="AL379" i="1"/>
  <c r="AK379" i="1"/>
  <c r="AJ379" i="1"/>
  <c r="AI379" i="1"/>
  <c r="AH379" i="1"/>
  <c r="AG379" i="1"/>
  <c r="AF379" i="1"/>
  <c r="AE379" i="1"/>
  <c r="AB379" i="1"/>
  <c r="AA379" i="1"/>
  <c r="Z379" i="1"/>
  <c r="Y379" i="1"/>
  <c r="X379" i="1"/>
  <c r="W379" i="1"/>
  <c r="V379" i="1"/>
  <c r="U379" i="1"/>
  <c r="R379" i="1"/>
  <c r="Q379" i="1"/>
  <c r="P379" i="1"/>
  <c r="O379" i="1"/>
  <c r="N379" i="1"/>
  <c r="M379" i="1"/>
  <c r="L379" i="1"/>
  <c r="K379" i="1"/>
  <c r="H379" i="1"/>
  <c r="G379" i="1"/>
  <c r="F379" i="1"/>
  <c r="E379" i="1"/>
  <c r="D379" i="1"/>
  <c r="AV378" i="1"/>
  <c r="AU378" i="1"/>
  <c r="AT378" i="1"/>
  <c r="AS378" i="1"/>
  <c r="AR378" i="1"/>
  <c r="AQ378" i="1"/>
  <c r="AP378" i="1"/>
  <c r="AO378" i="1"/>
  <c r="AL378" i="1"/>
  <c r="AK378" i="1"/>
  <c r="AJ378" i="1"/>
  <c r="AI378" i="1"/>
  <c r="AH378" i="1"/>
  <c r="AG378" i="1"/>
  <c r="AF378" i="1"/>
  <c r="AE378" i="1"/>
  <c r="AB378" i="1"/>
  <c r="AA378" i="1"/>
  <c r="Z378" i="1"/>
  <c r="Y378" i="1"/>
  <c r="X378" i="1"/>
  <c r="W378" i="1"/>
  <c r="V378" i="1"/>
  <c r="U378" i="1"/>
  <c r="R378" i="1"/>
  <c r="Q378" i="1"/>
  <c r="P378" i="1"/>
  <c r="O378" i="1"/>
  <c r="N378" i="1"/>
  <c r="M378" i="1"/>
  <c r="L378" i="1"/>
  <c r="K378" i="1"/>
  <c r="H378" i="1"/>
  <c r="G378" i="1"/>
  <c r="F378" i="1"/>
  <c r="E378" i="1"/>
  <c r="D378" i="1"/>
  <c r="AV377" i="1"/>
  <c r="AU377" i="1"/>
  <c r="AT377" i="1"/>
  <c r="AS377" i="1"/>
  <c r="AR377" i="1"/>
  <c r="AQ377" i="1"/>
  <c r="AP377" i="1"/>
  <c r="AO377" i="1"/>
  <c r="AL377" i="1"/>
  <c r="AK377" i="1"/>
  <c r="AJ377" i="1"/>
  <c r="AI377" i="1"/>
  <c r="AH377" i="1"/>
  <c r="AG377" i="1"/>
  <c r="AF377" i="1"/>
  <c r="AE377" i="1"/>
  <c r="AB377" i="1"/>
  <c r="AA377" i="1"/>
  <c r="Z377" i="1"/>
  <c r="Y377" i="1"/>
  <c r="X377" i="1"/>
  <c r="W377" i="1"/>
  <c r="V377" i="1"/>
  <c r="U377" i="1"/>
  <c r="R377" i="1"/>
  <c r="Q377" i="1"/>
  <c r="P377" i="1"/>
  <c r="O377" i="1"/>
  <c r="N377" i="1"/>
  <c r="M377" i="1"/>
  <c r="L377" i="1"/>
  <c r="K377" i="1"/>
  <c r="H377" i="1"/>
  <c r="G377" i="1"/>
  <c r="F377" i="1"/>
  <c r="E377" i="1"/>
  <c r="D377" i="1"/>
  <c r="AV376" i="1"/>
  <c r="AU376" i="1"/>
  <c r="AT376" i="1"/>
  <c r="AS376" i="1"/>
  <c r="AR376" i="1"/>
  <c r="AQ376" i="1"/>
  <c r="AP376" i="1"/>
  <c r="AO376" i="1"/>
  <c r="AL376" i="1"/>
  <c r="AK376" i="1"/>
  <c r="AJ376" i="1"/>
  <c r="AI376" i="1"/>
  <c r="AH376" i="1"/>
  <c r="AG376" i="1"/>
  <c r="AF376" i="1"/>
  <c r="AE376" i="1"/>
  <c r="AB376" i="1"/>
  <c r="AA376" i="1"/>
  <c r="Z376" i="1"/>
  <c r="Y376" i="1"/>
  <c r="X376" i="1"/>
  <c r="W376" i="1"/>
  <c r="V376" i="1"/>
  <c r="U376" i="1"/>
  <c r="R376" i="1"/>
  <c r="Q376" i="1"/>
  <c r="P376" i="1"/>
  <c r="O376" i="1"/>
  <c r="N376" i="1"/>
  <c r="M376" i="1"/>
  <c r="L376" i="1"/>
  <c r="K376" i="1"/>
  <c r="H376" i="1"/>
  <c r="G376" i="1"/>
  <c r="F376" i="1"/>
  <c r="E376" i="1"/>
  <c r="D376" i="1"/>
  <c r="AV375" i="1"/>
  <c r="AU375" i="1"/>
  <c r="AT375" i="1"/>
  <c r="AS375" i="1"/>
  <c r="AR375" i="1"/>
  <c r="AQ375" i="1"/>
  <c r="AP375" i="1"/>
  <c r="AO375" i="1"/>
  <c r="AL375" i="1"/>
  <c r="AK375" i="1"/>
  <c r="AJ375" i="1"/>
  <c r="AI375" i="1"/>
  <c r="AH375" i="1"/>
  <c r="AG375" i="1"/>
  <c r="AF375" i="1"/>
  <c r="AE375" i="1"/>
  <c r="AB375" i="1"/>
  <c r="AA375" i="1"/>
  <c r="Z375" i="1"/>
  <c r="Y375" i="1"/>
  <c r="X375" i="1"/>
  <c r="W375" i="1"/>
  <c r="V375" i="1"/>
  <c r="U375" i="1"/>
  <c r="R375" i="1"/>
  <c r="Q375" i="1"/>
  <c r="P375" i="1"/>
  <c r="O375" i="1"/>
  <c r="N375" i="1"/>
  <c r="M375" i="1"/>
  <c r="L375" i="1"/>
  <c r="K375" i="1"/>
  <c r="H375" i="1"/>
  <c r="G375" i="1"/>
  <c r="F375" i="1"/>
  <c r="E375" i="1"/>
  <c r="D375" i="1"/>
  <c r="AV374" i="1"/>
  <c r="AU374" i="1"/>
  <c r="AT374" i="1"/>
  <c r="AS374" i="1"/>
  <c r="AR374" i="1"/>
  <c r="AQ374" i="1"/>
  <c r="AP374" i="1"/>
  <c r="AO374" i="1"/>
  <c r="AL374" i="1"/>
  <c r="AK374" i="1"/>
  <c r="AJ374" i="1"/>
  <c r="AI374" i="1"/>
  <c r="AH374" i="1"/>
  <c r="AG374" i="1"/>
  <c r="AF374" i="1"/>
  <c r="AE374" i="1"/>
  <c r="AB374" i="1"/>
  <c r="AA374" i="1"/>
  <c r="Z374" i="1"/>
  <c r="Y374" i="1"/>
  <c r="X374" i="1"/>
  <c r="W374" i="1"/>
  <c r="V374" i="1"/>
  <c r="U374" i="1"/>
  <c r="R374" i="1"/>
  <c r="Q374" i="1"/>
  <c r="P374" i="1"/>
  <c r="O374" i="1"/>
  <c r="N374" i="1"/>
  <c r="M374" i="1"/>
  <c r="L374" i="1"/>
  <c r="K374" i="1"/>
  <c r="H374" i="1"/>
  <c r="G374" i="1"/>
  <c r="F374" i="1"/>
  <c r="E374" i="1"/>
  <c r="D374" i="1"/>
  <c r="AV373" i="1"/>
  <c r="AU373" i="1"/>
  <c r="AT373" i="1"/>
  <c r="AS373" i="1"/>
  <c r="AR373" i="1"/>
  <c r="AQ373" i="1"/>
  <c r="AP373" i="1"/>
  <c r="AO373" i="1"/>
  <c r="AL373" i="1"/>
  <c r="AK373" i="1"/>
  <c r="AJ373" i="1"/>
  <c r="AI373" i="1"/>
  <c r="AH373" i="1"/>
  <c r="AG373" i="1"/>
  <c r="AF373" i="1"/>
  <c r="AE373" i="1"/>
  <c r="AB373" i="1"/>
  <c r="AA373" i="1"/>
  <c r="Z373" i="1"/>
  <c r="Y373" i="1"/>
  <c r="X373" i="1"/>
  <c r="W373" i="1"/>
  <c r="V373" i="1"/>
  <c r="U373" i="1"/>
  <c r="R373" i="1"/>
  <c r="Q373" i="1"/>
  <c r="P373" i="1"/>
  <c r="O373" i="1"/>
  <c r="N373" i="1"/>
  <c r="M373" i="1"/>
  <c r="L373" i="1"/>
  <c r="K373" i="1"/>
  <c r="H373" i="1"/>
  <c r="G373" i="1"/>
  <c r="F373" i="1"/>
  <c r="E373" i="1"/>
  <c r="D373" i="1"/>
  <c r="AV372" i="1"/>
  <c r="AU372" i="1"/>
  <c r="AT372" i="1"/>
  <c r="AS372" i="1"/>
  <c r="AR372" i="1"/>
  <c r="AQ372" i="1"/>
  <c r="AP372" i="1"/>
  <c r="AO372" i="1"/>
  <c r="AL372" i="1"/>
  <c r="AK372" i="1"/>
  <c r="AJ372" i="1"/>
  <c r="AI372" i="1"/>
  <c r="AH372" i="1"/>
  <c r="AG372" i="1"/>
  <c r="AF372" i="1"/>
  <c r="AE372" i="1"/>
  <c r="AB372" i="1"/>
  <c r="AA372" i="1"/>
  <c r="Z372" i="1"/>
  <c r="Y372" i="1"/>
  <c r="X372" i="1"/>
  <c r="W372" i="1"/>
  <c r="V372" i="1"/>
  <c r="U372" i="1"/>
  <c r="R372" i="1"/>
  <c r="Q372" i="1"/>
  <c r="P372" i="1"/>
  <c r="O372" i="1"/>
  <c r="N372" i="1"/>
  <c r="M372" i="1"/>
  <c r="L372" i="1"/>
  <c r="K372" i="1"/>
  <c r="H372" i="1"/>
  <c r="G372" i="1"/>
  <c r="F372" i="1"/>
  <c r="E372" i="1"/>
  <c r="D372" i="1"/>
  <c r="AV371" i="1"/>
  <c r="AU371" i="1"/>
  <c r="AT371" i="1"/>
  <c r="AS371" i="1"/>
  <c r="AR371" i="1"/>
  <c r="AQ371" i="1"/>
  <c r="AP371" i="1"/>
  <c r="AO371" i="1"/>
  <c r="AL371" i="1"/>
  <c r="AK371" i="1"/>
  <c r="AJ371" i="1"/>
  <c r="AI371" i="1"/>
  <c r="AH371" i="1"/>
  <c r="AG371" i="1"/>
  <c r="AF371" i="1"/>
  <c r="AE371" i="1"/>
  <c r="AB371" i="1"/>
  <c r="AA371" i="1"/>
  <c r="Z371" i="1"/>
  <c r="Y371" i="1"/>
  <c r="X371" i="1"/>
  <c r="W371" i="1"/>
  <c r="V371" i="1"/>
  <c r="U371" i="1"/>
  <c r="R371" i="1"/>
  <c r="Q371" i="1"/>
  <c r="P371" i="1"/>
  <c r="O371" i="1"/>
  <c r="N371" i="1"/>
  <c r="M371" i="1"/>
  <c r="L371" i="1"/>
  <c r="K371" i="1"/>
  <c r="H371" i="1"/>
  <c r="G371" i="1"/>
  <c r="F371" i="1"/>
  <c r="E371" i="1"/>
  <c r="D371" i="1"/>
  <c r="AV370" i="1"/>
  <c r="AU370" i="1"/>
  <c r="AT370" i="1"/>
  <c r="AS370" i="1"/>
  <c r="AR370" i="1"/>
  <c r="AQ370" i="1"/>
  <c r="AP370" i="1"/>
  <c r="AO370" i="1"/>
  <c r="AL370" i="1"/>
  <c r="AK370" i="1"/>
  <c r="AJ370" i="1"/>
  <c r="AI370" i="1"/>
  <c r="AH370" i="1"/>
  <c r="AG370" i="1"/>
  <c r="AF370" i="1"/>
  <c r="AE370" i="1"/>
  <c r="AB370" i="1"/>
  <c r="AA370" i="1"/>
  <c r="Z370" i="1"/>
  <c r="Y370" i="1"/>
  <c r="X370" i="1"/>
  <c r="W370" i="1"/>
  <c r="V370" i="1"/>
  <c r="U370" i="1"/>
  <c r="R370" i="1"/>
  <c r="Q370" i="1"/>
  <c r="P370" i="1"/>
  <c r="O370" i="1"/>
  <c r="N370" i="1"/>
  <c r="M370" i="1"/>
  <c r="L370" i="1"/>
  <c r="K370" i="1"/>
  <c r="H370" i="1"/>
  <c r="G370" i="1"/>
  <c r="F370" i="1"/>
  <c r="E370" i="1"/>
  <c r="D370" i="1"/>
  <c r="AV369" i="1"/>
  <c r="AU369" i="1"/>
  <c r="AT369" i="1"/>
  <c r="AS369" i="1"/>
  <c r="AR369" i="1"/>
  <c r="AQ369" i="1"/>
  <c r="AP369" i="1"/>
  <c r="AO369" i="1"/>
  <c r="AL369" i="1"/>
  <c r="AK369" i="1"/>
  <c r="AJ369" i="1"/>
  <c r="AI369" i="1"/>
  <c r="AH369" i="1"/>
  <c r="AG369" i="1"/>
  <c r="AF369" i="1"/>
  <c r="AE369" i="1"/>
  <c r="AB369" i="1"/>
  <c r="AA369" i="1"/>
  <c r="Z369" i="1"/>
  <c r="Y369" i="1"/>
  <c r="X369" i="1"/>
  <c r="W369" i="1"/>
  <c r="V369" i="1"/>
  <c r="U369" i="1"/>
  <c r="R369" i="1"/>
  <c r="Q369" i="1"/>
  <c r="P369" i="1"/>
  <c r="O369" i="1"/>
  <c r="N369" i="1"/>
  <c r="M369" i="1"/>
  <c r="L369" i="1"/>
  <c r="K369" i="1"/>
  <c r="H369" i="1"/>
  <c r="G369" i="1"/>
  <c r="F369" i="1"/>
  <c r="E369" i="1"/>
  <c r="D369" i="1"/>
  <c r="AV368" i="1"/>
  <c r="AU368" i="1"/>
  <c r="AT368" i="1"/>
  <c r="AS368" i="1"/>
  <c r="AR368" i="1"/>
  <c r="AQ368" i="1"/>
  <c r="AP368" i="1"/>
  <c r="AO368" i="1"/>
  <c r="AL368" i="1"/>
  <c r="AK368" i="1"/>
  <c r="AJ368" i="1"/>
  <c r="AI368" i="1"/>
  <c r="AH368" i="1"/>
  <c r="AG368" i="1"/>
  <c r="AF368" i="1"/>
  <c r="AE368" i="1"/>
  <c r="AB368" i="1"/>
  <c r="AA368" i="1"/>
  <c r="Z368" i="1"/>
  <c r="Y368" i="1"/>
  <c r="X368" i="1"/>
  <c r="W368" i="1"/>
  <c r="V368" i="1"/>
  <c r="U368" i="1"/>
  <c r="R368" i="1"/>
  <c r="Q368" i="1"/>
  <c r="P368" i="1"/>
  <c r="O368" i="1"/>
  <c r="N368" i="1"/>
  <c r="M368" i="1"/>
  <c r="L368" i="1"/>
  <c r="K368" i="1"/>
  <c r="H368" i="1"/>
  <c r="G368" i="1"/>
  <c r="F368" i="1"/>
  <c r="E368" i="1"/>
  <c r="D368" i="1"/>
  <c r="AV367" i="1"/>
  <c r="AU367" i="1"/>
  <c r="AT367" i="1"/>
  <c r="AS367" i="1"/>
  <c r="AR367" i="1"/>
  <c r="AQ367" i="1"/>
  <c r="AP367" i="1"/>
  <c r="AO367" i="1"/>
  <c r="AL367" i="1"/>
  <c r="AK367" i="1"/>
  <c r="AJ367" i="1"/>
  <c r="AI367" i="1"/>
  <c r="AH367" i="1"/>
  <c r="AG367" i="1"/>
  <c r="AF367" i="1"/>
  <c r="AE367" i="1"/>
  <c r="AB367" i="1"/>
  <c r="AA367" i="1"/>
  <c r="Z367" i="1"/>
  <c r="Y367" i="1"/>
  <c r="X367" i="1"/>
  <c r="W367" i="1"/>
  <c r="V367" i="1"/>
  <c r="U367" i="1"/>
  <c r="R367" i="1"/>
  <c r="Q367" i="1"/>
  <c r="P367" i="1"/>
  <c r="O367" i="1"/>
  <c r="N367" i="1"/>
  <c r="M367" i="1"/>
  <c r="L367" i="1"/>
  <c r="K367" i="1"/>
  <c r="H367" i="1"/>
  <c r="G367" i="1"/>
  <c r="F367" i="1"/>
  <c r="E367" i="1"/>
  <c r="D367" i="1"/>
  <c r="AV366" i="1"/>
  <c r="AU366" i="1"/>
  <c r="AT366" i="1"/>
  <c r="AS366" i="1"/>
  <c r="AR366" i="1"/>
  <c r="AQ366" i="1"/>
  <c r="AP366" i="1"/>
  <c r="AO366" i="1"/>
  <c r="AL366" i="1"/>
  <c r="AK366" i="1"/>
  <c r="AJ366" i="1"/>
  <c r="AI366" i="1"/>
  <c r="AH366" i="1"/>
  <c r="AG366" i="1"/>
  <c r="AF366" i="1"/>
  <c r="AE366" i="1"/>
  <c r="AB366" i="1"/>
  <c r="AA366" i="1"/>
  <c r="Z366" i="1"/>
  <c r="Y366" i="1"/>
  <c r="X366" i="1"/>
  <c r="W366" i="1"/>
  <c r="V366" i="1"/>
  <c r="U366" i="1"/>
  <c r="R366" i="1"/>
  <c r="Q366" i="1"/>
  <c r="P366" i="1"/>
  <c r="O366" i="1"/>
  <c r="N366" i="1"/>
  <c r="M366" i="1"/>
  <c r="L366" i="1"/>
  <c r="K366" i="1"/>
  <c r="H366" i="1"/>
  <c r="G366" i="1"/>
  <c r="F366" i="1"/>
  <c r="E366" i="1"/>
  <c r="D366" i="1"/>
  <c r="AV365" i="1"/>
  <c r="AU365" i="1"/>
  <c r="AT365" i="1"/>
  <c r="AS365" i="1"/>
  <c r="AR365" i="1"/>
  <c r="AQ365" i="1"/>
  <c r="AP365" i="1"/>
  <c r="AO365" i="1"/>
  <c r="AL365" i="1"/>
  <c r="AK365" i="1"/>
  <c r="AJ365" i="1"/>
  <c r="AI365" i="1"/>
  <c r="AH365" i="1"/>
  <c r="AG365" i="1"/>
  <c r="AF365" i="1"/>
  <c r="AE365" i="1"/>
  <c r="AB365" i="1"/>
  <c r="AA365" i="1"/>
  <c r="Z365" i="1"/>
  <c r="Y365" i="1"/>
  <c r="X365" i="1"/>
  <c r="W365" i="1"/>
  <c r="V365" i="1"/>
  <c r="U365" i="1"/>
  <c r="R365" i="1"/>
  <c r="Q365" i="1"/>
  <c r="P365" i="1"/>
  <c r="O365" i="1"/>
  <c r="N365" i="1"/>
  <c r="M365" i="1"/>
  <c r="L365" i="1"/>
  <c r="K365" i="1"/>
  <c r="H365" i="1"/>
  <c r="G365" i="1"/>
  <c r="F365" i="1"/>
  <c r="E365" i="1"/>
  <c r="D365" i="1"/>
  <c r="AV364" i="1"/>
  <c r="AU364" i="1"/>
  <c r="AT364" i="1"/>
  <c r="AS364" i="1"/>
  <c r="AR364" i="1"/>
  <c r="AQ364" i="1"/>
  <c r="AP364" i="1"/>
  <c r="AO364" i="1"/>
  <c r="AL364" i="1"/>
  <c r="AK364" i="1"/>
  <c r="AJ364" i="1"/>
  <c r="AI364" i="1"/>
  <c r="AH364" i="1"/>
  <c r="AG364" i="1"/>
  <c r="AF364" i="1"/>
  <c r="AE364" i="1"/>
  <c r="AB364" i="1"/>
  <c r="AA364" i="1"/>
  <c r="Z364" i="1"/>
  <c r="Y364" i="1"/>
  <c r="X364" i="1"/>
  <c r="W364" i="1"/>
  <c r="V364" i="1"/>
  <c r="U364" i="1"/>
  <c r="R364" i="1"/>
  <c r="Q364" i="1"/>
  <c r="P364" i="1"/>
  <c r="O364" i="1"/>
  <c r="N364" i="1"/>
  <c r="M364" i="1"/>
  <c r="L364" i="1"/>
  <c r="K364" i="1"/>
  <c r="H364" i="1"/>
  <c r="G364" i="1"/>
  <c r="F364" i="1"/>
  <c r="E364" i="1"/>
  <c r="D364" i="1"/>
  <c r="AV363" i="1"/>
  <c r="AU363" i="1"/>
  <c r="AT363" i="1"/>
  <c r="AS363" i="1"/>
  <c r="AR363" i="1"/>
  <c r="AQ363" i="1"/>
  <c r="AP363" i="1"/>
  <c r="AO363" i="1"/>
  <c r="AL363" i="1"/>
  <c r="AK363" i="1"/>
  <c r="AJ363" i="1"/>
  <c r="AI363" i="1"/>
  <c r="AH363" i="1"/>
  <c r="AG363" i="1"/>
  <c r="AF363" i="1"/>
  <c r="AE363" i="1"/>
  <c r="AB363" i="1"/>
  <c r="AA363" i="1"/>
  <c r="Z363" i="1"/>
  <c r="Y363" i="1"/>
  <c r="X363" i="1"/>
  <c r="W363" i="1"/>
  <c r="V363" i="1"/>
  <c r="U363" i="1"/>
  <c r="R363" i="1"/>
  <c r="Q363" i="1"/>
  <c r="P363" i="1"/>
  <c r="O363" i="1"/>
  <c r="N363" i="1"/>
  <c r="M363" i="1"/>
  <c r="L363" i="1"/>
  <c r="K363" i="1"/>
  <c r="H363" i="1"/>
  <c r="G363" i="1"/>
  <c r="F363" i="1"/>
  <c r="E363" i="1"/>
  <c r="D363" i="1"/>
  <c r="AV362" i="1"/>
  <c r="AU362" i="1"/>
  <c r="AT362" i="1"/>
  <c r="AS362" i="1"/>
  <c r="AR362" i="1"/>
  <c r="AQ362" i="1"/>
  <c r="AP362" i="1"/>
  <c r="AO362" i="1"/>
  <c r="AL362" i="1"/>
  <c r="AK362" i="1"/>
  <c r="AJ362" i="1"/>
  <c r="AI362" i="1"/>
  <c r="AH362" i="1"/>
  <c r="AG362" i="1"/>
  <c r="AF362" i="1"/>
  <c r="AE362" i="1"/>
  <c r="AB362" i="1"/>
  <c r="AA362" i="1"/>
  <c r="Z362" i="1"/>
  <c r="Y362" i="1"/>
  <c r="X362" i="1"/>
  <c r="W362" i="1"/>
  <c r="V362" i="1"/>
  <c r="U362" i="1"/>
  <c r="R362" i="1"/>
  <c r="Q362" i="1"/>
  <c r="P362" i="1"/>
  <c r="O362" i="1"/>
  <c r="N362" i="1"/>
  <c r="M362" i="1"/>
  <c r="L362" i="1"/>
  <c r="K362" i="1"/>
  <c r="H362" i="1"/>
  <c r="G362" i="1"/>
  <c r="F362" i="1"/>
  <c r="E362" i="1"/>
  <c r="D362" i="1"/>
  <c r="AV361" i="1"/>
  <c r="AU361" i="1"/>
  <c r="AT361" i="1"/>
  <c r="AS361" i="1"/>
  <c r="AR361" i="1"/>
  <c r="AQ361" i="1"/>
  <c r="AP361" i="1"/>
  <c r="AO361" i="1"/>
  <c r="AL361" i="1"/>
  <c r="AK361" i="1"/>
  <c r="AJ361" i="1"/>
  <c r="AI361" i="1"/>
  <c r="AH361" i="1"/>
  <c r="AG361" i="1"/>
  <c r="AF361" i="1"/>
  <c r="AE361" i="1"/>
  <c r="AB361" i="1"/>
  <c r="AA361" i="1"/>
  <c r="Z361" i="1"/>
  <c r="Y361" i="1"/>
  <c r="X361" i="1"/>
  <c r="W361" i="1"/>
  <c r="V361" i="1"/>
  <c r="U361" i="1"/>
  <c r="R361" i="1"/>
  <c r="Q361" i="1"/>
  <c r="P361" i="1"/>
  <c r="O361" i="1"/>
  <c r="N361" i="1"/>
  <c r="M361" i="1"/>
  <c r="L361" i="1"/>
  <c r="K361" i="1"/>
  <c r="H361" i="1"/>
  <c r="G361" i="1"/>
  <c r="F361" i="1"/>
  <c r="E361" i="1"/>
  <c r="D361" i="1"/>
  <c r="AV360" i="1"/>
  <c r="AU360" i="1"/>
  <c r="AT360" i="1"/>
  <c r="AS360" i="1"/>
  <c r="AR360" i="1"/>
  <c r="AQ360" i="1"/>
  <c r="AP360" i="1"/>
  <c r="AO360" i="1"/>
  <c r="AL360" i="1"/>
  <c r="AK360" i="1"/>
  <c r="AJ360" i="1"/>
  <c r="AI360" i="1"/>
  <c r="AH360" i="1"/>
  <c r="AG360" i="1"/>
  <c r="AF360" i="1"/>
  <c r="AE360" i="1"/>
  <c r="AB360" i="1"/>
  <c r="AA360" i="1"/>
  <c r="Z360" i="1"/>
  <c r="Y360" i="1"/>
  <c r="X360" i="1"/>
  <c r="W360" i="1"/>
  <c r="V360" i="1"/>
  <c r="U360" i="1"/>
  <c r="R360" i="1"/>
  <c r="Q360" i="1"/>
  <c r="P360" i="1"/>
  <c r="O360" i="1"/>
  <c r="N360" i="1"/>
  <c r="M360" i="1"/>
  <c r="L360" i="1"/>
  <c r="K360" i="1"/>
  <c r="H360" i="1"/>
  <c r="G360" i="1"/>
  <c r="F360" i="1"/>
  <c r="E360" i="1"/>
  <c r="D360" i="1"/>
  <c r="AV359" i="1"/>
  <c r="AU359" i="1"/>
  <c r="AT359" i="1"/>
  <c r="AS359" i="1"/>
  <c r="AR359" i="1"/>
  <c r="AQ359" i="1"/>
  <c r="AP359" i="1"/>
  <c r="AO359" i="1"/>
  <c r="AL359" i="1"/>
  <c r="AK359" i="1"/>
  <c r="AJ359" i="1"/>
  <c r="AI359" i="1"/>
  <c r="AH359" i="1"/>
  <c r="AG359" i="1"/>
  <c r="AF359" i="1"/>
  <c r="AE359" i="1"/>
  <c r="AB359" i="1"/>
  <c r="AA359" i="1"/>
  <c r="Z359" i="1"/>
  <c r="Y359" i="1"/>
  <c r="X359" i="1"/>
  <c r="W359" i="1"/>
  <c r="V359" i="1"/>
  <c r="U359" i="1"/>
  <c r="R359" i="1"/>
  <c r="Q359" i="1"/>
  <c r="P359" i="1"/>
  <c r="O359" i="1"/>
  <c r="N359" i="1"/>
  <c r="M359" i="1"/>
  <c r="L359" i="1"/>
  <c r="K359" i="1"/>
  <c r="H359" i="1"/>
  <c r="G359" i="1"/>
  <c r="F359" i="1"/>
  <c r="E359" i="1"/>
  <c r="D359" i="1"/>
  <c r="AV358" i="1"/>
  <c r="AU358" i="1"/>
  <c r="AT358" i="1"/>
  <c r="AS358" i="1"/>
  <c r="AR358" i="1"/>
  <c r="AQ358" i="1"/>
  <c r="AP358" i="1"/>
  <c r="AO358" i="1"/>
  <c r="AL358" i="1"/>
  <c r="AK358" i="1"/>
  <c r="AJ358" i="1"/>
  <c r="AI358" i="1"/>
  <c r="AH358" i="1"/>
  <c r="AG358" i="1"/>
  <c r="AF358" i="1"/>
  <c r="AE358" i="1"/>
  <c r="AB358" i="1"/>
  <c r="AA358" i="1"/>
  <c r="Z358" i="1"/>
  <c r="Y358" i="1"/>
  <c r="X358" i="1"/>
  <c r="W358" i="1"/>
  <c r="V358" i="1"/>
  <c r="U358" i="1"/>
  <c r="R358" i="1"/>
  <c r="Q358" i="1"/>
  <c r="P358" i="1"/>
  <c r="O358" i="1"/>
  <c r="N358" i="1"/>
  <c r="M358" i="1"/>
  <c r="L358" i="1"/>
  <c r="K358" i="1"/>
  <c r="H358" i="1"/>
  <c r="G358" i="1"/>
  <c r="F358" i="1"/>
  <c r="E358" i="1"/>
  <c r="D358" i="1"/>
  <c r="AV357" i="1"/>
  <c r="AU357" i="1"/>
  <c r="AT357" i="1"/>
  <c r="AS357" i="1"/>
  <c r="AR357" i="1"/>
  <c r="AQ357" i="1"/>
  <c r="AP357" i="1"/>
  <c r="AO357" i="1"/>
  <c r="AL357" i="1"/>
  <c r="AK357" i="1"/>
  <c r="AJ357" i="1"/>
  <c r="AI357" i="1"/>
  <c r="AH357" i="1"/>
  <c r="AG357" i="1"/>
  <c r="AF357" i="1"/>
  <c r="AE357" i="1"/>
  <c r="AB357" i="1"/>
  <c r="AA357" i="1"/>
  <c r="Z357" i="1"/>
  <c r="Y357" i="1"/>
  <c r="X357" i="1"/>
  <c r="W357" i="1"/>
  <c r="V357" i="1"/>
  <c r="U357" i="1"/>
  <c r="R357" i="1"/>
  <c r="Q357" i="1"/>
  <c r="P357" i="1"/>
  <c r="O357" i="1"/>
  <c r="N357" i="1"/>
  <c r="M357" i="1"/>
  <c r="L357" i="1"/>
  <c r="K357" i="1"/>
  <c r="H357" i="1"/>
  <c r="G357" i="1"/>
  <c r="F357" i="1"/>
  <c r="E357" i="1"/>
  <c r="D357" i="1"/>
  <c r="AV356" i="1"/>
  <c r="AU356" i="1"/>
  <c r="AT356" i="1"/>
  <c r="AS356" i="1"/>
  <c r="AR356" i="1"/>
  <c r="AQ356" i="1"/>
  <c r="AP356" i="1"/>
  <c r="AO356" i="1"/>
  <c r="AL356" i="1"/>
  <c r="AK356" i="1"/>
  <c r="AJ356" i="1"/>
  <c r="AI356" i="1"/>
  <c r="AH356" i="1"/>
  <c r="AG356" i="1"/>
  <c r="AF356" i="1"/>
  <c r="AE356" i="1"/>
  <c r="AB356" i="1"/>
  <c r="AA356" i="1"/>
  <c r="Z356" i="1"/>
  <c r="Y356" i="1"/>
  <c r="X356" i="1"/>
  <c r="W356" i="1"/>
  <c r="V356" i="1"/>
  <c r="U356" i="1"/>
  <c r="R356" i="1"/>
  <c r="Q356" i="1"/>
  <c r="P356" i="1"/>
  <c r="O356" i="1"/>
  <c r="N356" i="1"/>
  <c r="M356" i="1"/>
  <c r="L356" i="1"/>
  <c r="K356" i="1"/>
  <c r="H356" i="1"/>
  <c r="G356" i="1"/>
  <c r="F356" i="1"/>
  <c r="E356" i="1"/>
  <c r="D356" i="1"/>
  <c r="AV355" i="1"/>
  <c r="AU355" i="1"/>
  <c r="AT355" i="1"/>
  <c r="AS355" i="1"/>
  <c r="AR355" i="1"/>
  <c r="AQ355" i="1"/>
  <c r="AP355" i="1"/>
  <c r="AO355" i="1"/>
  <c r="AL355" i="1"/>
  <c r="AK355" i="1"/>
  <c r="AJ355" i="1"/>
  <c r="AI355" i="1"/>
  <c r="AH355" i="1"/>
  <c r="AG355" i="1"/>
  <c r="AF355" i="1"/>
  <c r="AE355" i="1"/>
  <c r="AB355" i="1"/>
  <c r="AA355" i="1"/>
  <c r="Z355" i="1"/>
  <c r="Y355" i="1"/>
  <c r="X355" i="1"/>
  <c r="W355" i="1"/>
  <c r="V355" i="1"/>
  <c r="U355" i="1"/>
  <c r="R355" i="1"/>
  <c r="Q355" i="1"/>
  <c r="P355" i="1"/>
  <c r="O355" i="1"/>
  <c r="N355" i="1"/>
  <c r="M355" i="1"/>
  <c r="L355" i="1"/>
  <c r="K355" i="1"/>
  <c r="H355" i="1"/>
  <c r="G355" i="1"/>
  <c r="F355" i="1"/>
  <c r="E355" i="1"/>
  <c r="D355" i="1"/>
  <c r="AV354" i="1"/>
  <c r="AU354" i="1"/>
  <c r="AT354" i="1"/>
  <c r="AS354" i="1"/>
  <c r="AR354" i="1"/>
  <c r="AQ354" i="1"/>
  <c r="AP354" i="1"/>
  <c r="AO354" i="1"/>
  <c r="AL354" i="1"/>
  <c r="AK354" i="1"/>
  <c r="AJ354" i="1"/>
  <c r="AI354" i="1"/>
  <c r="AH354" i="1"/>
  <c r="AG354" i="1"/>
  <c r="AF354" i="1"/>
  <c r="AE354" i="1"/>
  <c r="AB354" i="1"/>
  <c r="AA354" i="1"/>
  <c r="Z354" i="1"/>
  <c r="Y354" i="1"/>
  <c r="X354" i="1"/>
  <c r="W354" i="1"/>
  <c r="V354" i="1"/>
  <c r="U354" i="1"/>
  <c r="R354" i="1"/>
  <c r="Q354" i="1"/>
  <c r="P354" i="1"/>
  <c r="O354" i="1"/>
  <c r="N354" i="1"/>
  <c r="M354" i="1"/>
  <c r="L354" i="1"/>
  <c r="K354" i="1"/>
  <c r="H354" i="1"/>
  <c r="G354" i="1"/>
  <c r="F354" i="1"/>
  <c r="E354" i="1"/>
  <c r="D354" i="1"/>
  <c r="AV353" i="1"/>
  <c r="AU353" i="1"/>
  <c r="AT353" i="1"/>
  <c r="AS353" i="1"/>
  <c r="AR353" i="1"/>
  <c r="AQ353" i="1"/>
  <c r="AP353" i="1"/>
  <c r="AO353" i="1"/>
  <c r="AL353" i="1"/>
  <c r="AK353" i="1"/>
  <c r="AJ353" i="1"/>
  <c r="AI353" i="1"/>
  <c r="AH353" i="1"/>
  <c r="AG353" i="1"/>
  <c r="AF353" i="1"/>
  <c r="AE353" i="1"/>
  <c r="AB353" i="1"/>
  <c r="AA353" i="1"/>
  <c r="Z353" i="1"/>
  <c r="Y353" i="1"/>
  <c r="X353" i="1"/>
  <c r="W353" i="1"/>
  <c r="V353" i="1"/>
  <c r="U353" i="1"/>
  <c r="R353" i="1"/>
  <c r="Q353" i="1"/>
  <c r="P353" i="1"/>
  <c r="O353" i="1"/>
  <c r="N353" i="1"/>
  <c r="M353" i="1"/>
  <c r="L353" i="1"/>
  <c r="K353" i="1"/>
  <c r="H353" i="1"/>
  <c r="G353" i="1"/>
  <c r="F353" i="1"/>
  <c r="E353" i="1"/>
  <c r="D353" i="1"/>
  <c r="AV352" i="1"/>
  <c r="AU352" i="1"/>
  <c r="AT352" i="1"/>
  <c r="AS352" i="1"/>
  <c r="AR352" i="1"/>
  <c r="AQ352" i="1"/>
  <c r="AP352" i="1"/>
  <c r="AO352" i="1"/>
  <c r="AL352" i="1"/>
  <c r="AK352" i="1"/>
  <c r="AJ352" i="1"/>
  <c r="AI352" i="1"/>
  <c r="AH352" i="1"/>
  <c r="AG352" i="1"/>
  <c r="AF352" i="1"/>
  <c r="AE352" i="1"/>
  <c r="AB352" i="1"/>
  <c r="AA352" i="1"/>
  <c r="Z352" i="1"/>
  <c r="Y352" i="1"/>
  <c r="X352" i="1"/>
  <c r="W352" i="1"/>
  <c r="V352" i="1"/>
  <c r="U352" i="1"/>
  <c r="R352" i="1"/>
  <c r="Q352" i="1"/>
  <c r="P352" i="1"/>
  <c r="O352" i="1"/>
  <c r="N352" i="1"/>
  <c r="M352" i="1"/>
  <c r="L352" i="1"/>
  <c r="K352" i="1"/>
  <c r="H352" i="1"/>
  <c r="G352" i="1"/>
  <c r="F352" i="1"/>
  <c r="E352" i="1"/>
  <c r="D352" i="1"/>
  <c r="AV351" i="1"/>
  <c r="AU351" i="1"/>
  <c r="AT351" i="1"/>
  <c r="AS351" i="1"/>
  <c r="AR351" i="1"/>
  <c r="AQ351" i="1"/>
  <c r="AP351" i="1"/>
  <c r="AO351" i="1"/>
  <c r="AL351" i="1"/>
  <c r="AK351" i="1"/>
  <c r="AJ351" i="1"/>
  <c r="AI351" i="1"/>
  <c r="AH351" i="1"/>
  <c r="AG351" i="1"/>
  <c r="AF351" i="1"/>
  <c r="AE351" i="1"/>
  <c r="AB351" i="1"/>
  <c r="AA351" i="1"/>
  <c r="Z351" i="1"/>
  <c r="Y351" i="1"/>
  <c r="X351" i="1"/>
  <c r="W351" i="1"/>
  <c r="V351" i="1"/>
  <c r="U351" i="1"/>
  <c r="R351" i="1"/>
  <c r="Q351" i="1"/>
  <c r="P351" i="1"/>
  <c r="O351" i="1"/>
  <c r="N351" i="1"/>
  <c r="M351" i="1"/>
  <c r="L351" i="1"/>
  <c r="K351" i="1"/>
  <c r="H351" i="1"/>
  <c r="G351" i="1"/>
  <c r="F351" i="1"/>
  <c r="E351" i="1"/>
  <c r="D351" i="1"/>
  <c r="AV350" i="1"/>
  <c r="AU350" i="1"/>
  <c r="AT350" i="1"/>
  <c r="AS350" i="1"/>
  <c r="AR350" i="1"/>
  <c r="AQ350" i="1"/>
  <c r="AP350" i="1"/>
  <c r="AO350" i="1"/>
  <c r="AL350" i="1"/>
  <c r="AK350" i="1"/>
  <c r="AJ350" i="1"/>
  <c r="AI350" i="1"/>
  <c r="AH350" i="1"/>
  <c r="AG350" i="1"/>
  <c r="AF350" i="1"/>
  <c r="AE350" i="1"/>
  <c r="AB350" i="1"/>
  <c r="AA350" i="1"/>
  <c r="Z350" i="1"/>
  <c r="Y350" i="1"/>
  <c r="X350" i="1"/>
  <c r="W350" i="1"/>
  <c r="V350" i="1"/>
  <c r="U350" i="1"/>
  <c r="R350" i="1"/>
  <c r="Q350" i="1"/>
  <c r="P350" i="1"/>
  <c r="O350" i="1"/>
  <c r="N350" i="1"/>
  <c r="M350" i="1"/>
  <c r="L350" i="1"/>
  <c r="K350" i="1"/>
  <c r="H350" i="1"/>
  <c r="G350" i="1"/>
  <c r="F350" i="1"/>
  <c r="E350" i="1"/>
  <c r="D350" i="1"/>
  <c r="AV349" i="1"/>
  <c r="AU349" i="1"/>
  <c r="AT349" i="1"/>
  <c r="AS349" i="1"/>
  <c r="AR349" i="1"/>
  <c r="AQ349" i="1"/>
  <c r="AP349" i="1"/>
  <c r="AO349" i="1"/>
  <c r="AL349" i="1"/>
  <c r="AK349" i="1"/>
  <c r="AJ349" i="1"/>
  <c r="AI349" i="1"/>
  <c r="AH349" i="1"/>
  <c r="AG349" i="1"/>
  <c r="AF349" i="1"/>
  <c r="AE349" i="1"/>
  <c r="AB349" i="1"/>
  <c r="AA349" i="1"/>
  <c r="Z349" i="1"/>
  <c r="Y349" i="1"/>
  <c r="X349" i="1"/>
  <c r="W349" i="1"/>
  <c r="V349" i="1"/>
  <c r="U349" i="1"/>
  <c r="R349" i="1"/>
  <c r="Q349" i="1"/>
  <c r="P349" i="1"/>
  <c r="O349" i="1"/>
  <c r="N349" i="1"/>
  <c r="M349" i="1"/>
  <c r="L349" i="1"/>
  <c r="K349" i="1"/>
  <c r="H349" i="1"/>
  <c r="G349" i="1"/>
  <c r="F349" i="1"/>
  <c r="E349" i="1"/>
  <c r="D349" i="1"/>
  <c r="AV348" i="1"/>
  <c r="AU348" i="1"/>
  <c r="AT348" i="1"/>
  <c r="AS348" i="1"/>
  <c r="AR348" i="1"/>
  <c r="AQ348" i="1"/>
  <c r="AP348" i="1"/>
  <c r="AO348" i="1"/>
  <c r="AL348" i="1"/>
  <c r="AK348" i="1"/>
  <c r="AJ348" i="1"/>
  <c r="AI348" i="1"/>
  <c r="AH348" i="1"/>
  <c r="AG348" i="1"/>
  <c r="AF348" i="1"/>
  <c r="AE348" i="1"/>
  <c r="AB348" i="1"/>
  <c r="AA348" i="1"/>
  <c r="Z348" i="1"/>
  <c r="Y348" i="1"/>
  <c r="X348" i="1"/>
  <c r="W348" i="1"/>
  <c r="V348" i="1"/>
  <c r="U348" i="1"/>
  <c r="R348" i="1"/>
  <c r="Q348" i="1"/>
  <c r="P348" i="1"/>
  <c r="O348" i="1"/>
  <c r="N348" i="1"/>
  <c r="M348" i="1"/>
  <c r="L348" i="1"/>
  <c r="K348" i="1"/>
  <c r="H348" i="1"/>
  <c r="G348" i="1"/>
  <c r="F348" i="1"/>
  <c r="E348" i="1"/>
  <c r="D348" i="1"/>
  <c r="AV347" i="1"/>
  <c r="AU347" i="1"/>
  <c r="AT347" i="1"/>
  <c r="AS347" i="1"/>
  <c r="AR347" i="1"/>
  <c r="AQ347" i="1"/>
  <c r="AP347" i="1"/>
  <c r="AO347" i="1"/>
  <c r="AL347" i="1"/>
  <c r="AK347" i="1"/>
  <c r="AJ347" i="1"/>
  <c r="AI347" i="1"/>
  <c r="AH347" i="1"/>
  <c r="AG347" i="1"/>
  <c r="AF347" i="1"/>
  <c r="AE347" i="1"/>
  <c r="AB347" i="1"/>
  <c r="AA347" i="1"/>
  <c r="Z347" i="1"/>
  <c r="Y347" i="1"/>
  <c r="X347" i="1"/>
  <c r="W347" i="1"/>
  <c r="V347" i="1"/>
  <c r="U347" i="1"/>
  <c r="R347" i="1"/>
  <c r="Q347" i="1"/>
  <c r="P347" i="1"/>
  <c r="O347" i="1"/>
  <c r="N347" i="1"/>
  <c r="M347" i="1"/>
  <c r="L347" i="1"/>
  <c r="K347" i="1"/>
  <c r="H347" i="1"/>
  <c r="G347" i="1"/>
  <c r="F347" i="1"/>
  <c r="E347" i="1"/>
  <c r="D347" i="1"/>
  <c r="AV346" i="1"/>
  <c r="AU346" i="1"/>
  <c r="AT346" i="1"/>
  <c r="AS346" i="1"/>
  <c r="AR346" i="1"/>
  <c r="AQ346" i="1"/>
  <c r="AP346" i="1"/>
  <c r="AO346" i="1"/>
  <c r="AL346" i="1"/>
  <c r="AK346" i="1"/>
  <c r="AJ346" i="1"/>
  <c r="AI346" i="1"/>
  <c r="AH346" i="1"/>
  <c r="AG346" i="1"/>
  <c r="AF346" i="1"/>
  <c r="AE346" i="1"/>
  <c r="AB346" i="1"/>
  <c r="AA346" i="1"/>
  <c r="Z346" i="1"/>
  <c r="Y346" i="1"/>
  <c r="X346" i="1"/>
  <c r="W346" i="1"/>
  <c r="V346" i="1"/>
  <c r="U346" i="1"/>
  <c r="R346" i="1"/>
  <c r="Q346" i="1"/>
  <c r="P346" i="1"/>
  <c r="O346" i="1"/>
  <c r="N346" i="1"/>
  <c r="M346" i="1"/>
  <c r="L346" i="1"/>
  <c r="K346" i="1"/>
  <c r="H346" i="1"/>
  <c r="G346" i="1"/>
  <c r="F346" i="1"/>
  <c r="E346" i="1"/>
  <c r="D346" i="1"/>
  <c r="AV345" i="1"/>
  <c r="AU345" i="1"/>
  <c r="AT345" i="1"/>
  <c r="AS345" i="1"/>
  <c r="AR345" i="1"/>
  <c r="AQ345" i="1"/>
  <c r="AP345" i="1"/>
  <c r="AO345" i="1"/>
  <c r="AL345" i="1"/>
  <c r="AK345" i="1"/>
  <c r="AJ345" i="1"/>
  <c r="AI345" i="1"/>
  <c r="AH345" i="1"/>
  <c r="AG345" i="1"/>
  <c r="AF345" i="1"/>
  <c r="AE345" i="1"/>
  <c r="AB345" i="1"/>
  <c r="AA345" i="1"/>
  <c r="Z345" i="1"/>
  <c r="Y345" i="1"/>
  <c r="X345" i="1"/>
  <c r="W345" i="1"/>
  <c r="V345" i="1"/>
  <c r="U345" i="1"/>
  <c r="R345" i="1"/>
  <c r="Q345" i="1"/>
  <c r="P345" i="1"/>
  <c r="O345" i="1"/>
  <c r="N345" i="1"/>
  <c r="M345" i="1"/>
  <c r="L345" i="1"/>
  <c r="K345" i="1"/>
  <c r="H345" i="1"/>
  <c r="G345" i="1"/>
  <c r="F345" i="1"/>
  <c r="E345" i="1"/>
  <c r="D345" i="1"/>
  <c r="AV344" i="1"/>
  <c r="AU344" i="1"/>
  <c r="AT344" i="1"/>
  <c r="AS344" i="1"/>
  <c r="AR344" i="1"/>
  <c r="AQ344" i="1"/>
  <c r="AP344" i="1"/>
  <c r="AO344" i="1"/>
  <c r="AL344" i="1"/>
  <c r="AK344" i="1"/>
  <c r="AJ344" i="1"/>
  <c r="AI344" i="1"/>
  <c r="AH344" i="1"/>
  <c r="AG344" i="1"/>
  <c r="AF344" i="1"/>
  <c r="AE344" i="1"/>
  <c r="AB344" i="1"/>
  <c r="AA344" i="1"/>
  <c r="Z344" i="1"/>
  <c r="Y344" i="1"/>
  <c r="X344" i="1"/>
  <c r="W344" i="1"/>
  <c r="V344" i="1"/>
  <c r="U344" i="1"/>
  <c r="R344" i="1"/>
  <c r="Q344" i="1"/>
  <c r="P344" i="1"/>
  <c r="O344" i="1"/>
  <c r="N344" i="1"/>
  <c r="M344" i="1"/>
  <c r="L344" i="1"/>
  <c r="K344" i="1"/>
  <c r="H344" i="1"/>
  <c r="G344" i="1"/>
  <c r="F344" i="1"/>
  <c r="E344" i="1"/>
  <c r="D344" i="1"/>
  <c r="AV343" i="1"/>
  <c r="AU343" i="1"/>
  <c r="AT343" i="1"/>
  <c r="AS343" i="1"/>
  <c r="AR343" i="1"/>
  <c r="AQ343" i="1"/>
  <c r="AP343" i="1"/>
  <c r="AO343" i="1"/>
  <c r="AL343" i="1"/>
  <c r="AK343" i="1"/>
  <c r="AJ343" i="1"/>
  <c r="AI343" i="1"/>
  <c r="AH343" i="1"/>
  <c r="AG343" i="1"/>
  <c r="AF343" i="1"/>
  <c r="AE343" i="1"/>
  <c r="AB343" i="1"/>
  <c r="AA343" i="1"/>
  <c r="Z343" i="1"/>
  <c r="Y343" i="1"/>
  <c r="X343" i="1"/>
  <c r="W343" i="1"/>
  <c r="V343" i="1"/>
  <c r="U343" i="1"/>
  <c r="R343" i="1"/>
  <c r="Q343" i="1"/>
  <c r="P343" i="1"/>
  <c r="O343" i="1"/>
  <c r="N343" i="1"/>
  <c r="M343" i="1"/>
  <c r="L343" i="1"/>
  <c r="K343" i="1"/>
  <c r="H343" i="1"/>
  <c r="G343" i="1"/>
  <c r="F343" i="1"/>
  <c r="E343" i="1"/>
  <c r="D343" i="1"/>
  <c r="AV342" i="1"/>
  <c r="AU342" i="1"/>
  <c r="AT342" i="1"/>
  <c r="AS342" i="1"/>
  <c r="AR342" i="1"/>
  <c r="AQ342" i="1"/>
  <c r="AP342" i="1"/>
  <c r="AO342" i="1"/>
  <c r="AL342" i="1"/>
  <c r="AK342" i="1"/>
  <c r="AJ342" i="1"/>
  <c r="AI342" i="1"/>
  <c r="AH342" i="1"/>
  <c r="AG342" i="1"/>
  <c r="AF342" i="1"/>
  <c r="AE342" i="1"/>
  <c r="AB342" i="1"/>
  <c r="AA342" i="1"/>
  <c r="Z342" i="1"/>
  <c r="Y342" i="1"/>
  <c r="X342" i="1"/>
  <c r="W342" i="1"/>
  <c r="V342" i="1"/>
  <c r="U342" i="1"/>
  <c r="R342" i="1"/>
  <c r="Q342" i="1"/>
  <c r="P342" i="1"/>
  <c r="O342" i="1"/>
  <c r="N342" i="1"/>
  <c r="M342" i="1"/>
  <c r="L342" i="1"/>
  <c r="K342" i="1"/>
  <c r="H342" i="1"/>
  <c r="G342" i="1"/>
  <c r="F342" i="1"/>
  <c r="E342" i="1"/>
  <c r="D342" i="1"/>
  <c r="AV341" i="1"/>
  <c r="AU341" i="1"/>
  <c r="AT341" i="1"/>
  <c r="AS341" i="1"/>
  <c r="AR341" i="1"/>
  <c r="AQ341" i="1"/>
  <c r="AP341" i="1"/>
  <c r="AO341" i="1"/>
  <c r="AL341" i="1"/>
  <c r="AK341" i="1"/>
  <c r="AJ341" i="1"/>
  <c r="AI341" i="1"/>
  <c r="AH341" i="1"/>
  <c r="AG341" i="1"/>
  <c r="AF341" i="1"/>
  <c r="AE341" i="1"/>
  <c r="AB341" i="1"/>
  <c r="AA341" i="1"/>
  <c r="Z341" i="1"/>
  <c r="Y341" i="1"/>
  <c r="X341" i="1"/>
  <c r="W341" i="1"/>
  <c r="V341" i="1"/>
  <c r="U341" i="1"/>
  <c r="R341" i="1"/>
  <c r="Q341" i="1"/>
  <c r="P341" i="1"/>
  <c r="O341" i="1"/>
  <c r="N341" i="1"/>
  <c r="M341" i="1"/>
  <c r="L341" i="1"/>
  <c r="K341" i="1"/>
  <c r="H341" i="1"/>
  <c r="G341" i="1"/>
  <c r="F341" i="1"/>
  <c r="E341" i="1"/>
  <c r="D341" i="1"/>
  <c r="AV340" i="1"/>
  <c r="AU340" i="1"/>
  <c r="AT340" i="1"/>
  <c r="AS340" i="1"/>
  <c r="AR340" i="1"/>
  <c r="AQ340" i="1"/>
  <c r="AP340" i="1"/>
  <c r="AO340" i="1"/>
  <c r="AL340" i="1"/>
  <c r="AK340" i="1"/>
  <c r="AJ340" i="1"/>
  <c r="AI340" i="1"/>
  <c r="AH340" i="1"/>
  <c r="AG340" i="1"/>
  <c r="AF340" i="1"/>
  <c r="AE340" i="1"/>
  <c r="AB340" i="1"/>
  <c r="AA340" i="1"/>
  <c r="Z340" i="1"/>
  <c r="Y340" i="1"/>
  <c r="X340" i="1"/>
  <c r="W340" i="1"/>
  <c r="V340" i="1"/>
  <c r="U340" i="1"/>
  <c r="R340" i="1"/>
  <c r="Q340" i="1"/>
  <c r="P340" i="1"/>
  <c r="O340" i="1"/>
  <c r="N340" i="1"/>
  <c r="M340" i="1"/>
  <c r="L340" i="1"/>
  <c r="K340" i="1"/>
  <c r="H340" i="1"/>
  <c r="G340" i="1"/>
  <c r="F340" i="1"/>
  <c r="E340" i="1"/>
  <c r="D340" i="1"/>
  <c r="AV339" i="1"/>
  <c r="AU339" i="1"/>
  <c r="AT339" i="1"/>
  <c r="AS339" i="1"/>
  <c r="AR339" i="1"/>
  <c r="AQ339" i="1"/>
  <c r="AP339" i="1"/>
  <c r="AO339" i="1"/>
  <c r="AL339" i="1"/>
  <c r="AK339" i="1"/>
  <c r="AJ339" i="1"/>
  <c r="AI339" i="1"/>
  <c r="AH339" i="1"/>
  <c r="AG339" i="1"/>
  <c r="AF339" i="1"/>
  <c r="AE339" i="1"/>
  <c r="AB339" i="1"/>
  <c r="AA339" i="1"/>
  <c r="Z339" i="1"/>
  <c r="Y339" i="1"/>
  <c r="X339" i="1"/>
  <c r="W339" i="1"/>
  <c r="V339" i="1"/>
  <c r="U339" i="1"/>
  <c r="R339" i="1"/>
  <c r="Q339" i="1"/>
  <c r="P339" i="1"/>
  <c r="O339" i="1"/>
  <c r="N339" i="1"/>
  <c r="M339" i="1"/>
  <c r="L339" i="1"/>
  <c r="K339" i="1"/>
  <c r="H339" i="1"/>
  <c r="G339" i="1"/>
  <c r="F339" i="1"/>
  <c r="E339" i="1"/>
  <c r="D339" i="1"/>
  <c r="AV338" i="1"/>
  <c r="AU338" i="1"/>
  <c r="AT338" i="1"/>
  <c r="AS338" i="1"/>
  <c r="AR338" i="1"/>
  <c r="AQ338" i="1"/>
  <c r="AP338" i="1"/>
  <c r="AO338" i="1"/>
  <c r="AL338" i="1"/>
  <c r="AK338" i="1"/>
  <c r="AJ338" i="1"/>
  <c r="AI338" i="1"/>
  <c r="AH338" i="1"/>
  <c r="AG338" i="1"/>
  <c r="AF338" i="1"/>
  <c r="AE338" i="1"/>
  <c r="AB338" i="1"/>
  <c r="AA338" i="1"/>
  <c r="Z338" i="1"/>
  <c r="Y338" i="1"/>
  <c r="X338" i="1"/>
  <c r="W338" i="1"/>
  <c r="V338" i="1"/>
  <c r="U338" i="1"/>
  <c r="R338" i="1"/>
  <c r="Q338" i="1"/>
  <c r="P338" i="1"/>
  <c r="O338" i="1"/>
  <c r="N338" i="1"/>
  <c r="M338" i="1"/>
  <c r="L338" i="1"/>
  <c r="K338" i="1"/>
  <c r="H338" i="1"/>
  <c r="G338" i="1"/>
  <c r="F338" i="1"/>
  <c r="E338" i="1"/>
  <c r="D338" i="1"/>
  <c r="AV337" i="1"/>
  <c r="AU337" i="1"/>
  <c r="AT337" i="1"/>
  <c r="AS337" i="1"/>
  <c r="AR337" i="1"/>
  <c r="AQ337" i="1"/>
  <c r="AP337" i="1"/>
  <c r="AO337" i="1"/>
  <c r="AL337" i="1"/>
  <c r="AK337" i="1"/>
  <c r="AJ337" i="1"/>
  <c r="AI337" i="1"/>
  <c r="AH337" i="1"/>
  <c r="AG337" i="1"/>
  <c r="AF337" i="1"/>
  <c r="AE337" i="1"/>
  <c r="AB337" i="1"/>
  <c r="AA337" i="1"/>
  <c r="Z337" i="1"/>
  <c r="Y337" i="1"/>
  <c r="X337" i="1"/>
  <c r="W337" i="1"/>
  <c r="V337" i="1"/>
  <c r="U337" i="1"/>
  <c r="R337" i="1"/>
  <c r="Q337" i="1"/>
  <c r="P337" i="1"/>
  <c r="O337" i="1"/>
  <c r="N337" i="1"/>
  <c r="M337" i="1"/>
  <c r="L337" i="1"/>
  <c r="K337" i="1"/>
  <c r="H337" i="1"/>
  <c r="G337" i="1"/>
  <c r="F337" i="1"/>
  <c r="E337" i="1"/>
  <c r="D337" i="1"/>
  <c r="AV336" i="1"/>
  <c r="AU336" i="1"/>
  <c r="AT336" i="1"/>
  <c r="AS336" i="1"/>
  <c r="AR336" i="1"/>
  <c r="AQ336" i="1"/>
  <c r="AP336" i="1"/>
  <c r="AO336" i="1"/>
  <c r="AL336" i="1"/>
  <c r="AK336" i="1"/>
  <c r="AJ336" i="1"/>
  <c r="AI336" i="1"/>
  <c r="AH336" i="1"/>
  <c r="AG336" i="1"/>
  <c r="AF336" i="1"/>
  <c r="AE336" i="1"/>
  <c r="AB336" i="1"/>
  <c r="AA336" i="1"/>
  <c r="Z336" i="1"/>
  <c r="Y336" i="1"/>
  <c r="X336" i="1"/>
  <c r="W336" i="1"/>
  <c r="V336" i="1"/>
  <c r="U336" i="1"/>
  <c r="R336" i="1"/>
  <c r="Q336" i="1"/>
  <c r="P336" i="1"/>
  <c r="O336" i="1"/>
  <c r="N336" i="1"/>
  <c r="M336" i="1"/>
  <c r="L336" i="1"/>
  <c r="K336" i="1"/>
  <c r="H336" i="1"/>
  <c r="G336" i="1"/>
  <c r="F336" i="1"/>
  <c r="E336" i="1"/>
  <c r="D336" i="1"/>
  <c r="AV335" i="1"/>
  <c r="AU335" i="1"/>
  <c r="AT335" i="1"/>
  <c r="AS335" i="1"/>
  <c r="AR335" i="1"/>
  <c r="AQ335" i="1"/>
  <c r="AP335" i="1"/>
  <c r="AO335" i="1"/>
  <c r="AL335" i="1"/>
  <c r="AK335" i="1"/>
  <c r="AJ335" i="1"/>
  <c r="AI335" i="1"/>
  <c r="AH335" i="1"/>
  <c r="AG335" i="1"/>
  <c r="AF335" i="1"/>
  <c r="AE335" i="1"/>
  <c r="AB335" i="1"/>
  <c r="AA335" i="1"/>
  <c r="Z335" i="1"/>
  <c r="Y335" i="1"/>
  <c r="X335" i="1"/>
  <c r="W335" i="1"/>
  <c r="V335" i="1"/>
  <c r="U335" i="1"/>
  <c r="R335" i="1"/>
  <c r="Q335" i="1"/>
  <c r="P335" i="1"/>
  <c r="O335" i="1"/>
  <c r="N335" i="1"/>
  <c r="M335" i="1"/>
  <c r="L335" i="1"/>
  <c r="K335" i="1"/>
  <c r="H335" i="1"/>
  <c r="G335" i="1"/>
  <c r="F335" i="1"/>
  <c r="E335" i="1"/>
  <c r="D335" i="1"/>
  <c r="AV334" i="1"/>
  <c r="AU334" i="1"/>
  <c r="AT334" i="1"/>
  <c r="AS334" i="1"/>
  <c r="AR334" i="1"/>
  <c r="AQ334" i="1"/>
  <c r="AP334" i="1"/>
  <c r="AO334" i="1"/>
  <c r="AL334" i="1"/>
  <c r="AK334" i="1"/>
  <c r="AJ334" i="1"/>
  <c r="AI334" i="1"/>
  <c r="AH334" i="1"/>
  <c r="AG334" i="1"/>
  <c r="AF334" i="1"/>
  <c r="AE334" i="1"/>
  <c r="AB334" i="1"/>
  <c r="AA334" i="1"/>
  <c r="Z334" i="1"/>
  <c r="Y334" i="1"/>
  <c r="X334" i="1"/>
  <c r="W334" i="1"/>
  <c r="V334" i="1"/>
  <c r="U334" i="1"/>
  <c r="R334" i="1"/>
  <c r="Q334" i="1"/>
  <c r="P334" i="1"/>
  <c r="O334" i="1"/>
  <c r="N334" i="1"/>
  <c r="M334" i="1"/>
  <c r="L334" i="1"/>
  <c r="K334" i="1"/>
  <c r="H334" i="1"/>
  <c r="G334" i="1"/>
  <c r="F334" i="1"/>
  <c r="E334" i="1"/>
  <c r="D334" i="1"/>
  <c r="AV333" i="1"/>
  <c r="AU333" i="1"/>
  <c r="AT333" i="1"/>
  <c r="AS333" i="1"/>
  <c r="AR333" i="1"/>
  <c r="AQ333" i="1"/>
  <c r="AP333" i="1"/>
  <c r="AO333" i="1"/>
  <c r="AL333" i="1"/>
  <c r="AK333" i="1"/>
  <c r="AJ333" i="1"/>
  <c r="AI333" i="1"/>
  <c r="AH333" i="1"/>
  <c r="AG333" i="1"/>
  <c r="AF333" i="1"/>
  <c r="AE333" i="1"/>
  <c r="AB333" i="1"/>
  <c r="AA333" i="1"/>
  <c r="Z333" i="1"/>
  <c r="Y333" i="1"/>
  <c r="X333" i="1"/>
  <c r="W333" i="1"/>
  <c r="V333" i="1"/>
  <c r="U333" i="1"/>
  <c r="R333" i="1"/>
  <c r="Q333" i="1"/>
  <c r="P333" i="1"/>
  <c r="O333" i="1"/>
  <c r="N333" i="1"/>
  <c r="M333" i="1"/>
  <c r="L333" i="1"/>
  <c r="K333" i="1"/>
  <c r="H333" i="1"/>
  <c r="G333" i="1"/>
  <c r="F333" i="1"/>
  <c r="E333" i="1"/>
  <c r="D333" i="1"/>
  <c r="AV332" i="1"/>
  <c r="AU332" i="1"/>
  <c r="AT332" i="1"/>
  <c r="AS332" i="1"/>
  <c r="AR332" i="1"/>
  <c r="AQ332" i="1"/>
  <c r="AP332" i="1"/>
  <c r="AO332" i="1"/>
  <c r="AL332" i="1"/>
  <c r="AK332" i="1"/>
  <c r="AJ332" i="1"/>
  <c r="AI332" i="1"/>
  <c r="AH332" i="1"/>
  <c r="AG332" i="1"/>
  <c r="AF332" i="1"/>
  <c r="AE332" i="1"/>
  <c r="AB332" i="1"/>
  <c r="AA332" i="1"/>
  <c r="Z332" i="1"/>
  <c r="Y332" i="1"/>
  <c r="X332" i="1"/>
  <c r="W332" i="1"/>
  <c r="V332" i="1"/>
  <c r="U332" i="1"/>
  <c r="R332" i="1"/>
  <c r="Q332" i="1"/>
  <c r="P332" i="1"/>
  <c r="O332" i="1"/>
  <c r="N332" i="1"/>
  <c r="M332" i="1"/>
  <c r="L332" i="1"/>
  <c r="K332" i="1"/>
  <c r="H332" i="1"/>
  <c r="G332" i="1"/>
  <c r="F332" i="1"/>
  <c r="E332" i="1"/>
  <c r="D332" i="1"/>
  <c r="AV331" i="1"/>
  <c r="AU331" i="1"/>
  <c r="AT331" i="1"/>
  <c r="AS331" i="1"/>
  <c r="AR331" i="1"/>
  <c r="AQ331" i="1"/>
  <c r="AP331" i="1"/>
  <c r="AO331" i="1"/>
  <c r="AL331" i="1"/>
  <c r="AK331" i="1"/>
  <c r="AJ331" i="1"/>
  <c r="AI331" i="1"/>
  <c r="AH331" i="1"/>
  <c r="AG331" i="1"/>
  <c r="AF331" i="1"/>
  <c r="AE331" i="1"/>
  <c r="AB331" i="1"/>
  <c r="AA331" i="1"/>
  <c r="Z331" i="1"/>
  <c r="Y331" i="1"/>
  <c r="X331" i="1"/>
  <c r="W331" i="1"/>
  <c r="V331" i="1"/>
  <c r="U331" i="1"/>
  <c r="R331" i="1"/>
  <c r="Q331" i="1"/>
  <c r="P331" i="1"/>
  <c r="O331" i="1"/>
  <c r="N331" i="1"/>
  <c r="M331" i="1"/>
  <c r="L331" i="1"/>
  <c r="K331" i="1"/>
  <c r="H331" i="1"/>
  <c r="G331" i="1"/>
  <c r="F331" i="1"/>
  <c r="E331" i="1"/>
  <c r="D331" i="1"/>
  <c r="AV330" i="1"/>
  <c r="AU330" i="1"/>
  <c r="AT330" i="1"/>
  <c r="AS330" i="1"/>
  <c r="AR330" i="1"/>
  <c r="AQ330" i="1"/>
  <c r="AP330" i="1"/>
  <c r="AO330" i="1"/>
  <c r="AL330" i="1"/>
  <c r="AK330" i="1"/>
  <c r="AJ330" i="1"/>
  <c r="AI330" i="1"/>
  <c r="AH330" i="1"/>
  <c r="AG330" i="1"/>
  <c r="AF330" i="1"/>
  <c r="AE330" i="1"/>
  <c r="AB330" i="1"/>
  <c r="AA330" i="1"/>
  <c r="Z330" i="1"/>
  <c r="Y330" i="1"/>
  <c r="X330" i="1"/>
  <c r="W330" i="1"/>
  <c r="V330" i="1"/>
  <c r="U330" i="1"/>
  <c r="R330" i="1"/>
  <c r="Q330" i="1"/>
  <c r="P330" i="1"/>
  <c r="O330" i="1"/>
  <c r="N330" i="1"/>
  <c r="M330" i="1"/>
  <c r="L330" i="1"/>
  <c r="K330" i="1"/>
  <c r="H330" i="1"/>
  <c r="G330" i="1"/>
  <c r="F330" i="1"/>
  <c r="E330" i="1"/>
  <c r="D330" i="1"/>
  <c r="AV329" i="1"/>
  <c r="AU329" i="1"/>
  <c r="AT329" i="1"/>
  <c r="AS329" i="1"/>
  <c r="AR329" i="1"/>
  <c r="AQ329" i="1"/>
  <c r="AP329" i="1"/>
  <c r="AO329" i="1"/>
  <c r="AL329" i="1"/>
  <c r="AK329" i="1"/>
  <c r="AJ329" i="1"/>
  <c r="AI329" i="1"/>
  <c r="AH329" i="1"/>
  <c r="AG329" i="1"/>
  <c r="AF329" i="1"/>
  <c r="AE329" i="1"/>
  <c r="AB329" i="1"/>
  <c r="AA329" i="1"/>
  <c r="Z329" i="1"/>
  <c r="Y329" i="1"/>
  <c r="X329" i="1"/>
  <c r="W329" i="1"/>
  <c r="V329" i="1"/>
  <c r="U329" i="1"/>
  <c r="R329" i="1"/>
  <c r="Q329" i="1"/>
  <c r="P329" i="1"/>
  <c r="O329" i="1"/>
  <c r="N329" i="1"/>
  <c r="M329" i="1"/>
  <c r="L329" i="1"/>
  <c r="K329" i="1"/>
  <c r="H329" i="1"/>
  <c r="G329" i="1"/>
  <c r="F329" i="1"/>
  <c r="E329" i="1"/>
  <c r="D329" i="1"/>
  <c r="AV328" i="1"/>
  <c r="AU328" i="1"/>
  <c r="AT328" i="1"/>
  <c r="AS328" i="1"/>
  <c r="AR328" i="1"/>
  <c r="AQ328" i="1"/>
  <c r="AP328" i="1"/>
  <c r="AO328" i="1"/>
  <c r="AL328" i="1"/>
  <c r="AK328" i="1"/>
  <c r="AJ328" i="1"/>
  <c r="AI328" i="1"/>
  <c r="AH328" i="1"/>
  <c r="AG328" i="1"/>
  <c r="AF328" i="1"/>
  <c r="AE328" i="1"/>
  <c r="AB328" i="1"/>
  <c r="AA328" i="1"/>
  <c r="Z328" i="1"/>
  <c r="Y328" i="1"/>
  <c r="X328" i="1"/>
  <c r="W328" i="1"/>
  <c r="V328" i="1"/>
  <c r="U328" i="1"/>
  <c r="R328" i="1"/>
  <c r="Q328" i="1"/>
  <c r="P328" i="1"/>
  <c r="O328" i="1"/>
  <c r="N328" i="1"/>
  <c r="M328" i="1"/>
  <c r="L328" i="1"/>
  <c r="K328" i="1"/>
  <c r="H328" i="1"/>
  <c r="G328" i="1"/>
  <c r="F328" i="1"/>
  <c r="E328" i="1"/>
  <c r="D328" i="1"/>
  <c r="AV327" i="1"/>
  <c r="AU327" i="1"/>
  <c r="AT327" i="1"/>
  <c r="AS327" i="1"/>
  <c r="AR327" i="1"/>
  <c r="AQ327" i="1"/>
  <c r="AP327" i="1"/>
  <c r="AO327" i="1"/>
  <c r="AL327" i="1"/>
  <c r="AK327" i="1"/>
  <c r="AJ327" i="1"/>
  <c r="AI327" i="1"/>
  <c r="AH327" i="1"/>
  <c r="AG327" i="1"/>
  <c r="AF327" i="1"/>
  <c r="AE327" i="1"/>
  <c r="AB327" i="1"/>
  <c r="AA327" i="1"/>
  <c r="Z327" i="1"/>
  <c r="Y327" i="1"/>
  <c r="X327" i="1"/>
  <c r="W327" i="1"/>
  <c r="V327" i="1"/>
  <c r="U327" i="1"/>
  <c r="R327" i="1"/>
  <c r="Q327" i="1"/>
  <c r="P327" i="1"/>
  <c r="O327" i="1"/>
  <c r="N327" i="1"/>
  <c r="M327" i="1"/>
  <c r="L327" i="1"/>
  <c r="K327" i="1"/>
  <c r="H327" i="1"/>
  <c r="G327" i="1"/>
  <c r="F327" i="1"/>
  <c r="E327" i="1"/>
  <c r="D327" i="1"/>
  <c r="AV326" i="1"/>
  <c r="AU326" i="1"/>
  <c r="AT326" i="1"/>
  <c r="AS326" i="1"/>
  <c r="AR326" i="1"/>
  <c r="AQ326" i="1"/>
  <c r="AP326" i="1"/>
  <c r="AO326" i="1"/>
  <c r="AL326" i="1"/>
  <c r="AK326" i="1"/>
  <c r="AJ326" i="1"/>
  <c r="AI326" i="1"/>
  <c r="AH326" i="1"/>
  <c r="AG326" i="1"/>
  <c r="AF326" i="1"/>
  <c r="AE326" i="1"/>
  <c r="AB326" i="1"/>
  <c r="AA326" i="1"/>
  <c r="Z326" i="1"/>
  <c r="Y326" i="1"/>
  <c r="X326" i="1"/>
  <c r="W326" i="1"/>
  <c r="V326" i="1"/>
  <c r="U326" i="1"/>
  <c r="R326" i="1"/>
  <c r="Q326" i="1"/>
  <c r="P326" i="1"/>
  <c r="O326" i="1"/>
  <c r="N326" i="1"/>
  <c r="M326" i="1"/>
  <c r="L326" i="1"/>
  <c r="K326" i="1"/>
  <c r="H326" i="1"/>
  <c r="G326" i="1"/>
  <c r="F326" i="1"/>
  <c r="E326" i="1"/>
  <c r="D326" i="1"/>
  <c r="AV325" i="1"/>
  <c r="AU325" i="1"/>
  <c r="AT325" i="1"/>
  <c r="AS325" i="1"/>
  <c r="AR325" i="1"/>
  <c r="AQ325" i="1"/>
  <c r="AP325" i="1"/>
  <c r="AO325" i="1"/>
  <c r="AL325" i="1"/>
  <c r="AK325" i="1"/>
  <c r="AJ325" i="1"/>
  <c r="AI325" i="1"/>
  <c r="AH325" i="1"/>
  <c r="AG325" i="1"/>
  <c r="AF325" i="1"/>
  <c r="AE325" i="1"/>
  <c r="AB325" i="1"/>
  <c r="AA325" i="1"/>
  <c r="Z325" i="1"/>
  <c r="Y325" i="1"/>
  <c r="X325" i="1"/>
  <c r="W325" i="1"/>
  <c r="V325" i="1"/>
  <c r="U325" i="1"/>
  <c r="R325" i="1"/>
  <c r="Q325" i="1"/>
  <c r="P325" i="1"/>
  <c r="O325" i="1"/>
  <c r="N325" i="1"/>
  <c r="M325" i="1"/>
  <c r="L325" i="1"/>
  <c r="K325" i="1"/>
  <c r="H325" i="1"/>
  <c r="G325" i="1"/>
  <c r="F325" i="1"/>
  <c r="E325" i="1"/>
  <c r="D325" i="1"/>
  <c r="AV324" i="1"/>
  <c r="AU324" i="1"/>
  <c r="AT324" i="1"/>
  <c r="AS324" i="1"/>
  <c r="AR324" i="1"/>
  <c r="AQ324" i="1"/>
  <c r="AP324" i="1"/>
  <c r="AO324" i="1"/>
  <c r="AL324" i="1"/>
  <c r="AK324" i="1"/>
  <c r="AJ324" i="1"/>
  <c r="AI324" i="1"/>
  <c r="AH324" i="1"/>
  <c r="AG324" i="1"/>
  <c r="AF324" i="1"/>
  <c r="AE324" i="1"/>
  <c r="AB324" i="1"/>
  <c r="AA324" i="1"/>
  <c r="Z324" i="1"/>
  <c r="Y324" i="1"/>
  <c r="X324" i="1"/>
  <c r="W324" i="1"/>
  <c r="V324" i="1"/>
  <c r="U324" i="1"/>
  <c r="R324" i="1"/>
  <c r="Q324" i="1"/>
  <c r="P324" i="1"/>
  <c r="O324" i="1"/>
  <c r="N324" i="1"/>
  <c r="M324" i="1"/>
  <c r="L324" i="1"/>
  <c r="K324" i="1"/>
  <c r="H324" i="1"/>
  <c r="G324" i="1"/>
  <c r="F324" i="1"/>
  <c r="E324" i="1"/>
  <c r="D324" i="1"/>
  <c r="AV323" i="1"/>
  <c r="AU323" i="1"/>
  <c r="AT323" i="1"/>
  <c r="AS323" i="1"/>
  <c r="AR323" i="1"/>
  <c r="AQ323" i="1"/>
  <c r="AP323" i="1"/>
  <c r="AO323" i="1"/>
  <c r="AL323" i="1"/>
  <c r="AK323" i="1"/>
  <c r="AJ323" i="1"/>
  <c r="AI323" i="1"/>
  <c r="AH323" i="1"/>
  <c r="AG323" i="1"/>
  <c r="AF323" i="1"/>
  <c r="AE323" i="1"/>
  <c r="AB323" i="1"/>
  <c r="AA323" i="1"/>
  <c r="Z323" i="1"/>
  <c r="Y323" i="1"/>
  <c r="X323" i="1"/>
  <c r="W323" i="1"/>
  <c r="V323" i="1"/>
  <c r="U323" i="1"/>
  <c r="R323" i="1"/>
  <c r="Q323" i="1"/>
  <c r="P323" i="1"/>
  <c r="O323" i="1"/>
  <c r="N323" i="1"/>
  <c r="M323" i="1"/>
  <c r="L323" i="1"/>
  <c r="K323" i="1"/>
  <c r="H323" i="1"/>
  <c r="G323" i="1"/>
  <c r="F323" i="1"/>
  <c r="E323" i="1"/>
  <c r="D323" i="1"/>
  <c r="AV322" i="1"/>
  <c r="AU322" i="1"/>
  <c r="AT322" i="1"/>
  <c r="AS322" i="1"/>
  <c r="AR322" i="1"/>
  <c r="AQ322" i="1"/>
  <c r="AP322" i="1"/>
  <c r="AO322" i="1"/>
  <c r="AL322" i="1"/>
  <c r="AK322" i="1"/>
  <c r="AJ322" i="1"/>
  <c r="AI322" i="1"/>
  <c r="AH322" i="1"/>
  <c r="AG322" i="1"/>
  <c r="AF322" i="1"/>
  <c r="AE322" i="1"/>
  <c r="AB322" i="1"/>
  <c r="AA322" i="1"/>
  <c r="Z322" i="1"/>
  <c r="Y322" i="1"/>
  <c r="X322" i="1"/>
  <c r="W322" i="1"/>
  <c r="V322" i="1"/>
  <c r="U322" i="1"/>
  <c r="R322" i="1"/>
  <c r="Q322" i="1"/>
  <c r="P322" i="1"/>
  <c r="O322" i="1"/>
  <c r="N322" i="1"/>
  <c r="M322" i="1"/>
  <c r="L322" i="1"/>
  <c r="K322" i="1"/>
  <c r="H322" i="1"/>
  <c r="G322" i="1"/>
  <c r="F322" i="1"/>
  <c r="E322" i="1"/>
  <c r="D322" i="1"/>
  <c r="AV321" i="1"/>
  <c r="AU321" i="1"/>
  <c r="AT321" i="1"/>
  <c r="AS321" i="1"/>
  <c r="AR321" i="1"/>
  <c r="AQ321" i="1"/>
  <c r="AP321" i="1"/>
  <c r="AO321" i="1"/>
  <c r="AL321" i="1"/>
  <c r="AK321" i="1"/>
  <c r="AJ321" i="1"/>
  <c r="AI321" i="1"/>
  <c r="AH321" i="1"/>
  <c r="AG321" i="1"/>
  <c r="AF321" i="1"/>
  <c r="AE321" i="1"/>
  <c r="AB321" i="1"/>
  <c r="AA321" i="1"/>
  <c r="Z321" i="1"/>
  <c r="Y321" i="1"/>
  <c r="X321" i="1"/>
  <c r="W321" i="1"/>
  <c r="V321" i="1"/>
  <c r="U321" i="1"/>
  <c r="R321" i="1"/>
  <c r="Q321" i="1"/>
  <c r="P321" i="1"/>
  <c r="O321" i="1"/>
  <c r="N321" i="1"/>
  <c r="M321" i="1"/>
  <c r="L321" i="1"/>
  <c r="K321" i="1"/>
  <c r="H321" i="1"/>
  <c r="G321" i="1"/>
  <c r="F321" i="1"/>
  <c r="E321" i="1"/>
  <c r="D321" i="1"/>
  <c r="AV320" i="1"/>
  <c r="AU320" i="1"/>
  <c r="AT320" i="1"/>
  <c r="AS320" i="1"/>
  <c r="AR320" i="1"/>
  <c r="AQ320" i="1"/>
  <c r="AP320" i="1"/>
  <c r="AO320" i="1"/>
  <c r="AL320" i="1"/>
  <c r="AK320" i="1"/>
  <c r="AJ320" i="1"/>
  <c r="AI320" i="1"/>
  <c r="AH320" i="1"/>
  <c r="AG320" i="1"/>
  <c r="AF320" i="1"/>
  <c r="AE320" i="1"/>
  <c r="AB320" i="1"/>
  <c r="AA320" i="1"/>
  <c r="Z320" i="1"/>
  <c r="Y320" i="1"/>
  <c r="X320" i="1"/>
  <c r="W320" i="1"/>
  <c r="V320" i="1"/>
  <c r="U320" i="1"/>
  <c r="R320" i="1"/>
  <c r="Q320" i="1"/>
  <c r="P320" i="1"/>
  <c r="O320" i="1"/>
  <c r="N320" i="1"/>
  <c r="M320" i="1"/>
  <c r="L320" i="1"/>
  <c r="K320" i="1"/>
  <c r="H320" i="1"/>
  <c r="G320" i="1"/>
  <c r="F320" i="1"/>
  <c r="E320" i="1"/>
  <c r="D320" i="1"/>
  <c r="AV319" i="1"/>
  <c r="AU319" i="1"/>
  <c r="AT319" i="1"/>
  <c r="AS319" i="1"/>
  <c r="AR319" i="1"/>
  <c r="AQ319" i="1"/>
  <c r="AP319" i="1"/>
  <c r="AO319" i="1"/>
  <c r="AL319" i="1"/>
  <c r="AK319" i="1"/>
  <c r="AJ319" i="1"/>
  <c r="AI319" i="1"/>
  <c r="AH319" i="1"/>
  <c r="AG319" i="1"/>
  <c r="AF319" i="1"/>
  <c r="AE319" i="1"/>
  <c r="AB319" i="1"/>
  <c r="AA319" i="1"/>
  <c r="Z319" i="1"/>
  <c r="Y319" i="1"/>
  <c r="X319" i="1"/>
  <c r="W319" i="1"/>
  <c r="V319" i="1"/>
  <c r="U319" i="1"/>
  <c r="R319" i="1"/>
  <c r="Q319" i="1"/>
  <c r="P319" i="1"/>
  <c r="O319" i="1"/>
  <c r="N319" i="1"/>
  <c r="M319" i="1"/>
  <c r="L319" i="1"/>
  <c r="K319" i="1"/>
  <c r="H319" i="1"/>
  <c r="G319" i="1"/>
  <c r="F319" i="1"/>
  <c r="E319" i="1"/>
  <c r="D319" i="1"/>
  <c r="AV318" i="1"/>
  <c r="AU318" i="1"/>
  <c r="AT318" i="1"/>
  <c r="AS318" i="1"/>
  <c r="AR318" i="1"/>
  <c r="AQ318" i="1"/>
  <c r="AP318" i="1"/>
  <c r="AO318" i="1"/>
  <c r="AL318" i="1"/>
  <c r="AK318" i="1"/>
  <c r="AJ318" i="1"/>
  <c r="AI318" i="1"/>
  <c r="AH318" i="1"/>
  <c r="AG318" i="1"/>
  <c r="AF318" i="1"/>
  <c r="AE318" i="1"/>
  <c r="AB318" i="1"/>
  <c r="AA318" i="1"/>
  <c r="Z318" i="1"/>
  <c r="Y318" i="1"/>
  <c r="X318" i="1"/>
  <c r="W318" i="1"/>
  <c r="V318" i="1"/>
  <c r="U318" i="1"/>
  <c r="R318" i="1"/>
  <c r="Q318" i="1"/>
  <c r="P318" i="1"/>
  <c r="O318" i="1"/>
  <c r="N318" i="1"/>
  <c r="M318" i="1"/>
  <c r="L318" i="1"/>
  <c r="K318" i="1"/>
  <c r="H318" i="1"/>
  <c r="G318" i="1"/>
  <c r="F318" i="1"/>
  <c r="E318" i="1"/>
  <c r="D318" i="1"/>
  <c r="AV317" i="1"/>
  <c r="AU317" i="1"/>
  <c r="AT317" i="1"/>
  <c r="AS317" i="1"/>
  <c r="AR317" i="1"/>
  <c r="AQ317" i="1"/>
  <c r="AP317" i="1"/>
  <c r="AO317" i="1"/>
  <c r="AL317" i="1"/>
  <c r="AK317" i="1"/>
  <c r="AJ317" i="1"/>
  <c r="AI317" i="1"/>
  <c r="AH317" i="1"/>
  <c r="AG317" i="1"/>
  <c r="AF317" i="1"/>
  <c r="AE317" i="1"/>
  <c r="AB317" i="1"/>
  <c r="AA317" i="1"/>
  <c r="Z317" i="1"/>
  <c r="Y317" i="1"/>
  <c r="X317" i="1"/>
  <c r="W317" i="1"/>
  <c r="V317" i="1"/>
  <c r="U317" i="1"/>
  <c r="R317" i="1"/>
  <c r="Q317" i="1"/>
  <c r="P317" i="1"/>
  <c r="O317" i="1"/>
  <c r="N317" i="1"/>
  <c r="M317" i="1"/>
  <c r="L317" i="1"/>
  <c r="K317" i="1"/>
  <c r="H317" i="1"/>
  <c r="G317" i="1"/>
  <c r="F317" i="1"/>
  <c r="E317" i="1"/>
  <c r="D317" i="1"/>
  <c r="AV316" i="1"/>
  <c r="AU316" i="1"/>
  <c r="AT316" i="1"/>
  <c r="AS316" i="1"/>
  <c r="AR316" i="1"/>
  <c r="AQ316" i="1"/>
  <c r="AP316" i="1"/>
  <c r="AO316" i="1"/>
  <c r="AL316" i="1"/>
  <c r="AK316" i="1"/>
  <c r="AJ316" i="1"/>
  <c r="AI316" i="1"/>
  <c r="AH316" i="1"/>
  <c r="AG316" i="1"/>
  <c r="AF316" i="1"/>
  <c r="AE316" i="1"/>
  <c r="AB316" i="1"/>
  <c r="AA316" i="1"/>
  <c r="Z316" i="1"/>
  <c r="Y316" i="1"/>
  <c r="X316" i="1"/>
  <c r="W316" i="1"/>
  <c r="V316" i="1"/>
  <c r="U316" i="1"/>
  <c r="R316" i="1"/>
  <c r="Q316" i="1"/>
  <c r="P316" i="1"/>
  <c r="O316" i="1"/>
  <c r="N316" i="1"/>
  <c r="M316" i="1"/>
  <c r="L316" i="1"/>
  <c r="K316" i="1"/>
  <c r="H316" i="1"/>
  <c r="G316" i="1"/>
  <c r="F316" i="1"/>
  <c r="E316" i="1"/>
  <c r="D316" i="1"/>
  <c r="AV315" i="1"/>
  <c r="AU315" i="1"/>
  <c r="AT315" i="1"/>
  <c r="AS315" i="1"/>
  <c r="AR315" i="1"/>
  <c r="AQ315" i="1"/>
  <c r="AP315" i="1"/>
  <c r="AO315" i="1"/>
  <c r="AL315" i="1"/>
  <c r="AK315" i="1"/>
  <c r="AJ315" i="1"/>
  <c r="AI315" i="1"/>
  <c r="AH315" i="1"/>
  <c r="AG315" i="1"/>
  <c r="AF315" i="1"/>
  <c r="AE315" i="1"/>
  <c r="AB315" i="1"/>
  <c r="AA315" i="1"/>
  <c r="Z315" i="1"/>
  <c r="Y315" i="1"/>
  <c r="X315" i="1"/>
  <c r="W315" i="1"/>
  <c r="V315" i="1"/>
  <c r="U315" i="1"/>
  <c r="R315" i="1"/>
  <c r="Q315" i="1"/>
  <c r="P315" i="1"/>
  <c r="O315" i="1"/>
  <c r="N315" i="1"/>
  <c r="M315" i="1"/>
  <c r="L315" i="1"/>
  <c r="K315" i="1"/>
  <c r="H315" i="1"/>
  <c r="G315" i="1"/>
  <c r="F315" i="1"/>
  <c r="E315" i="1"/>
  <c r="D315" i="1"/>
  <c r="AV314" i="1"/>
  <c r="AU314" i="1"/>
  <c r="AT314" i="1"/>
  <c r="AS314" i="1"/>
  <c r="AR314" i="1"/>
  <c r="AQ314" i="1"/>
  <c r="AP314" i="1"/>
  <c r="AO314" i="1"/>
  <c r="AL314" i="1"/>
  <c r="AK314" i="1"/>
  <c r="AJ314" i="1"/>
  <c r="AI314" i="1"/>
  <c r="AH314" i="1"/>
  <c r="AG314" i="1"/>
  <c r="AF314" i="1"/>
  <c r="AE314" i="1"/>
  <c r="AB314" i="1"/>
  <c r="AA314" i="1"/>
  <c r="Z314" i="1"/>
  <c r="Y314" i="1"/>
  <c r="X314" i="1"/>
  <c r="W314" i="1"/>
  <c r="V314" i="1"/>
  <c r="U314" i="1"/>
  <c r="R314" i="1"/>
  <c r="Q314" i="1"/>
  <c r="P314" i="1"/>
  <c r="O314" i="1"/>
  <c r="N314" i="1"/>
  <c r="M314" i="1"/>
  <c r="L314" i="1"/>
  <c r="K314" i="1"/>
  <c r="H314" i="1"/>
  <c r="G314" i="1"/>
  <c r="F314" i="1"/>
  <c r="E314" i="1"/>
  <c r="D314" i="1"/>
  <c r="AV313" i="1"/>
  <c r="AU313" i="1"/>
  <c r="AT313" i="1"/>
  <c r="AS313" i="1"/>
  <c r="AR313" i="1"/>
  <c r="AQ313" i="1"/>
  <c r="AP313" i="1"/>
  <c r="AO313" i="1"/>
  <c r="AL313" i="1"/>
  <c r="AK313" i="1"/>
  <c r="AJ313" i="1"/>
  <c r="AI313" i="1"/>
  <c r="AH313" i="1"/>
  <c r="AG313" i="1"/>
  <c r="AF313" i="1"/>
  <c r="AE313" i="1"/>
  <c r="AB313" i="1"/>
  <c r="AA313" i="1"/>
  <c r="Z313" i="1"/>
  <c r="Y313" i="1"/>
  <c r="X313" i="1"/>
  <c r="W313" i="1"/>
  <c r="V313" i="1"/>
  <c r="U313" i="1"/>
  <c r="R313" i="1"/>
  <c r="Q313" i="1"/>
  <c r="P313" i="1"/>
  <c r="O313" i="1"/>
  <c r="N313" i="1"/>
  <c r="M313" i="1"/>
  <c r="L313" i="1"/>
  <c r="K313" i="1"/>
  <c r="H313" i="1"/>
  <c r="G313" i="1"/>
  <c r="F313" i="1"/>
  <c r="E313" i="1"/>
  <c r="D313" i="1"/>
  <c r="AV312" i="1"/>
  <c r="AU312" i="1"/>
  <c r="AT312" i="1"/>
  <c r="AS312" i="1"/>
  <c r="AR312" i="1"/>
  <c r="AQ312" i="1"/>
  <c r="AP312" i="1"/>
  <c r="AO312" i="1"/>
  <c r="AL312" i="1"/>
  <c r="AK312" i="1"/>
  <c r="AJ312" i="1"/>
  <c r="AI312" i="1"/>
  <c r="AH312" i="1"/>
  <c r="AG312" i="1"/>
  <c r="AF312" i="1"/>
  <c r="AE312" i="1"/>
  <c r="AB312" i="1"/>
  <c r="AA312" i="1"/>
  <c r="Z312" i="1"/>
  <c r="Y312" i="1"/>
  <c r="X312" i="1"/>
  <c r="W312" i="1"/>
  <c r="V312" i="1"/>
  <c r="U312" i="1"/>
  <c r="R312" i="1"/>
  <c r="Q312" i="1"/>
  <c r="P312" i="1"/>
  <c r="O312" i="1"/>
  <c r="N312" i="1"/>
  <c r="M312" i="1"/>
  <c r="L312" i="1"/>
  <c r="K312" i="1"/>
  <c r="H312" i="1"/>
  <c r="G312" i="1"/>
  <c r="F312" i="1"/>
  <c r="E312" i="1"/>
  <c r="D312" i="1"/>
  <c r="AV311" i="1"/>
  <c r="AU311" i="1"/>
  <c r="AT311" i="1"/>
  <c r="AS311" i="1"/>
  <c r="AR311" i="1"/>
  <c r="AQ311" i="1"/>
  <c r="AP311" i="1"/>
  <c r="AO311" i="1"/>
  <c r="AL311" i="1"/>
  <c r="AK311" i="1"/>
  <c r="AJ311" i="1"/>
  <c r="AI311" i="1"/>
  <c r="AH311" i="1"/>
  <c r="AG311" i="1"/>
  <c r="AF311" i="1"/>
  <c r="AE311" i="1"/>
  <c r="AB311" i="1"/>
  <c r="AA311" i="1"/>
  <c r="Z311" i="1"/>
  <c r="Y311" i="1"/>
  <c r="X311" i="1"/>
  <c r="W311" i="1"/>
  <c r="V311" i="1"/>
  <c r="U311" i="1"/>
  <c r="R311" i="1"/>
  <c r="Q311" i="1"/>
  <c r="P311" i="1"/>
  <c r="O311" i="1"/>
  <c r="N311" i="1"/>
  <c r="M311" i="1"/>
  <c r="L311" i="1"/>
  <c r="K311" i="1"/>
  <c r="H311" i="1"/>
  <c r="G311" i="1"/>
  <c r="F311" i="1"/>
  <c r="E311" i="1"/>
  <c r="D311" i="1"/>
  <c r="AV310" i="1"/>
  <c r="AU310" i="1"/>
  <c r="AT310" i="1"/>
  <c r="AS310" i="1"/>
  <c r="AR310" i="1"/>
  <c r="AQ310" i="1"/>
  <c r="AP310" i="1"/>
  <c r="AO310" i="1"/>
  <c r="AL310" i="1"/>
  <c r="AK310" i="1"/>
  <c r="AJ310" i="1"/>
  <c r="AI310" i="1"/>
  <c r="AH310" i="1"/>
  <c r="AG310" i="1"/>
  <c r="AF310" i="1"/>
  <c r="AE310" i="1"/>
  <c r="AB310" i="1"/>
  <c r="AA310" i="1"/>
  <c r="Z310" i="1"/>
  <c r="Y310" i="1"/>
  <c r="X310" i="1"/>
  <c r="W310" i="1"/>
  <c r="V310" i="1"/>
  <c r="U310" i="1"/>
  <c r="R310" i="1"/>
  <c r="Q310" i="1"/>
  <c r="P310" i="1"/>
  <c r="O310" i="1"/>
  <c r="N310" i="1"/>
  <c r="M310" i="1"/>
  <c r="L310" i="1"/>
  <c r="K310" i="1"/>
  <c r="H310" i="1"/>
  <c r="G310" i="1"/>
  <c r="F310" i="1"/>
  <c r="E310" i="1"/>
  <c r="D310" i="1"/>
  <c r="AV309" i="1"/>
  <c r="AU309" i="1"/>
  <c r="AT309" i="1"/>
  <c r="AS309" i="1"/>
  <c r="AR309" i="1"/>
  <c r="AQ309" i="1"/>
  <c r="AP309" i="1"/>
  <c r="AO309" i="1"/>
  <c r="AL309" i="1"/>
  <c r="AK309" i="1"/>
  <c r="AJ309" i="1"/>
  <c r="AI309" i="1"/>
  <c r="AH309" i="1"/>
  <c r="AG309" i="1"/>
  <c r="AF309" i="1"/>
  <c r="AE309" i="1"/>
  <c r="AB309" i="1"/>
  <c r="AA309" i="1"/>
  <c r="Z309" i="1"/>
  <c r="Y309" i="1"/>
  <c r="X309" i="1"/>
  <c r="W309" i="1"/>
  <c r="V309" i="1"/>
  <c r="U309" i="1"/>
  <c r="R309" i="1"/>
  <c r="Q309" i="1"/>
  <c r="P309" i="1"/>
  <c r="O309" i="1"/>
  <c r="N309" i="1"/>
  <c r="M309" i="1"/>
  <c r="L309" i="1"/>
  <c r="K309" i="1"/>
  <c r="H309" i="1"/>
  <c r="G309" i="1"/>
  <c r="F309" i="1"/>
  <c r="E309" i="1"/>
  <c r="D309" i="1"/>
  <c r="AV308" i="1"/>
  <c r="AU308" i="1"/>
  <c r="AT308" i="1"/>
  <c r="AS308" i="1"/>
  <c r="AR308" i="1"/>
  <c r="AQ308" i="1"/>
  <c r="AP308" i="1"/>
  <c r="AO308" i="1"/>
  <c r="AL308" i="1"/>
  <c r="AK308" i="1"/>
  <c r="AJ308" i="1"/>
  <c r="AI308" i="1"/>
  <c r="AH308" i="1"/>
  <c r="AG308" i="1"/>
  <c r="AF308" i="1"/>
  <c r="AE308" i="1"/>
  <c r="AB308" i="1"/>
  <c r="AA308" i="1"/>
  <c r="Z308" i="1"/>
  <c r="Y308" i="1"/>
  <c r="X308" i="1"/>
  <c r="W308" i="1"/>
  <c r="V308" i="1"/>
  <c r="U308" i="1"/>
  <c r="R308" i="1"/>
  <c r="Q308" i="1"/>
  <c r="P308" i="1"/>
  <c r="O308" i="1"/>
  <c r="N308" i="1"/>
  <c r="M308" i="1"/>
  <c r="L308" i="1"/>
  <c r="K308" i="1"/>
  <c r="H308" i="1"/>
  <c r="G308" i="1"/>
  <c r="F308" i="1"/>
  <c r="E308" i="1"/>
  <c r="D308" i="1"/>
  <c r="AV307" i="1"/>
  <c r="AU307" i="1"/>
  <c r="AT307" i="1"/>
  <c r="AS307" i="1"/>
  <c r="AR307" i="1"/>
  <c r="AQ307" i="1"/>
  <c r="AP307" i="1"/>
  <c r="AO307" i="1"/>
  <c r="AL307" i="1"/>
  <c r="AK307" i="1"/>
  <c r="AJ307" i="1"/>
  <c r="AI307" i="1"/>
  <c r="AH307" i="1"/>
  <c r="AG307" i="1"/>
  <c r="AF307" i="1"/>
  <c r="AE307" i="1"/>
  <c r="AB307" i="1"/>
  <c r="AA307" i="1"/>
  <c r="Z307" i="1"/>
  <c r="Y307" i="1"/>
  <c r="X307" i="1"/>
  <c r="W307" i="1"/>
  <c r="V307" i="1"/>
  <c r="U307" i="1"/>
  <c r="R307" i="1"/>
  <c r="Q307" i="1"/>
  <c r="P307" i="1"/>
  <c r="O307" i="1"/>
  <c r="N307" i="1"/>
  <c r="M307" i="1"/>
  <c r="L307" i="1"/>
  <c r="K307" i="1"/>
  <c r="H307" i="1"/>
  <c r="G307" i="1"/>
  <c r="F307" i="1"/>
  <c r="E307" i="1"/>
  <c r="D307" i="1"/>
  <c r="AV306" i="1"/>
  <c r="AU306" i="1"/>
  <c r="AT306" i="1"/>
  <c r="AS306" i="1"/>
  <c r="AR306" i="1"/>
  <c r="AQ306" i="1"/>
  <c r="AP306" i="1"/>
  <c r="AO306" i="1"/>
  <c r="AL306" i="1"/>
  <c r="AK306" i="1"/>
  <c r="AJ306" i="1"/>
  <c r="AI306" i="1"/>
  <c r="AH306" i="1"/>
  <c r="AG306" i="1"/>
  <c r="AF306" i="1"/>
  <c r="AE306" i="1"/>
  <c r="AB306" i="1"/>
  <c r="AA306" i="1"/>
  <c r="Z306" i="1"/>
  <c r="Y306" i="1"/>
  <c r="X306" i="1"/>
  <c r="W306" i="1"/>
  <c r="V306" i="1"/>
  <c r="U306" i="1"/>
  <c r="R306" i="1"/>
  <c r="Q306" i="1"/>
  <c r="P306" i="1"/>
  <c r="O306" i="1"/>
  <c r="N306" i="1"/>
  <c r="M306" i="1"/>
  <c r="L306" i="1"/>
  <c r="K306" i="1"/>
  <c r="H306" i="1"/>
  <c r="G306" i="1"/>
  <c r="F306" i="1"/>
  <c r="E306" i="1"/>
  <c r="D306" i="1"/>
  <c r="AV305" i="1"/>
  <c r="AU305" i="1"/>
  <c r="AT305" i="1"/>
  <c r="AS305" i="1"/>
  <c r="AR305" i="1"/>
  <c r="AQ305" i="1"/>
  <c r="AP305" i="1"/>
  <c r="AO305" i="1"/>
  <c r="AL305" i="1"/>
  <c r="AK305" i="1"/>
  <c r="AJ305" i="1"/>
  <c r="AI305" i="1"/>
  <c r="AH305" i="1"/>
  <c r="AG305" i="1"/>
  <c r="AF305" i="1"/>
  <c r="AE305" i="1"/>
  <c r="AB305" i="1"/>
  <c r="AA305" i="1"/>
  <c r="Z305" i="1"/>
  <c r="Y305" i="1"/>
  <c r="X305" i="1"/>
  <c r="W305" i="1"/>
  <c r="V305" i="1"/>
  <c r="U305" i="1"/>
  <c r="R305" i="1"/>
  <c r="Q305" i="1"/>
  <c r="P305" i="1"/>
  <c r="O305" i="1"/>
  <c r="N305" i="1"/>
  <c r="M305" i="1"/>
  <c r="L305" i="1"/>
  <c r="K305" i="1"/>
  <c r="H305" i="1"/>
  <c r="G305" i="1"/>
  <c r="F305" i="1"/>
  <c r="E305" i="1"/>
  <c r="D305" i="1"/>
  <c r="AV304" i="1"/>
  <c r="AU304" i="1"/>
  <c r="AT304" i="1"/>
  <c r="AS304" i="1"/>
  <c r="AR304" i="1"/>
  <c r="AQ304" i="1"/>
  <c r="AP304" i="1"/>
  <c r="AO304" i="1"/>
  <c r="AL304" i="1"/>
  <c r="AK304" i="1"/>
  <c r="AJ304" i="1"/>
  <c r="AI304" i="1"/>
  <c r="AH304" i="1"/>
  <c r="AG304" i="1"/>
  <c r="AF304" i="1"/>
  <c r="AE304" i="1"/>
  <c r="AB304" i="1"/>
  <c r="AA304" i="1"/>
  <c r="Z304" i="1"/>
  <c r="Y304" i="1"/>
  <c r="X304" i="1"/>
  <c r="W304" i="1"/>
  <c r="V304" i="1"/>
  <c r="U304" i="1"/>
  <c r="R304" i="1"/>
  <c r="Q304" i="1"/>
  <c r="P304" i="1"/>
  <c r="O304" i="1"/>
  <c r="N304" i="1"/>
  <c r="M304" i="1"/>
  <c r="L304" i="1"/>
  <c r="K304" i="1"/>
  <c r="H304" i="1"/>
  <c r="G304" i="1"/>
  <c r="F304" i="1"/>
  <c r="E304" i="1"/>
  <c r="D304" i="1"/>
  <c r="AV303" i="1"/>
  <c r="AU303" i="1"/>
  <c r="AT303" i="1"/>
  <c r="AS303" i="1"/>
  <c r="AR303" i="1"/>
  <c r="AQ303" i="1"/>
  <c r="AP303" i="1"/>
  <c r="AO303" i="1"/>
  <c r="AL303" i="1"/>
  <c r="AK303" i="1"/>
  <c r="AJ303" i="1"/>
  <c r="AI303" i="1"/>
  <c r="AH303" i="1"/>
  <c r="AG303" i="1"/>
  <c r="AF303" i="1"/>
  <c r="AE303" i="1"/>
  <c r="AB303" i="1"/>
  <c r="AA303" i="1"/>
  <c r="Z303" i="1"/>
  <c r="Y303" i="1"/>
  <c r="X303" i="1"/>
  <c r="W303" i="1"/>
  <c r="V303" i="1"/>
  <c r="U303" i="1"/>
  <c r="R303" i="1"/>
  <c r="Q303" i="1"/>
  <c r="P303" i="1"/>
  <c r="O303" i="1"/>
  <c r="N303" i="1"/>
  <c r="M303" i="1"/>
  <c r="L303" i="1"/>
  <c r="K303" i="1"/>
  <c r="H303" i="1"/>
  <c r="G303" i="1"/>
  <c r="F303" i="1"/>
  <c r="E303" i="1"/>
  <c r="D303" i="1"/>
  <c r="AV302" i="1"/>
  <c r="AU302" i="1"/>
  <c r="AT302" i="1"/>
  <c r="AS302" i="1"/>
  <c r="AR302" i="1"/>
  <c r="AQ302" i="1"/>
  <c r="AP302" i="1"/>
  <c r="AO302" i="1"/>
  <c r="AL302" i="1"/>
  <c r="AK302" i="1"/>
  <c r="AJ302" i="1"/>
  <c r="AI302" i="1"/>
  <c r="AH302" i="1"/>
  <c r="AG302" i="1"/>
  <c r="AF302" i="1"/>
  <c r="AE302" i="1"/>
  <c r="AB302" i="1"/>
  <c r="AA302" i="1"/>
  <c r="Z302" i="1"/>
  <c r="Y302" i="1"/>
  <c r="X302" i="1"/>
  <c r="W302" i="1"/>
  <c r="V302" i="1"/>
  <c r="U302" i="1"/>
  <c r="R302" i="1"/>
  <c r="Q302" i="1"/>
  <c r="P302" i="1"/>
  <c r="O302" i="1"/>
  <c r="N302" i="1"/>
  <c r="M302" i="1"/>
  <c r="L302" i="1"/>
  <c r="K302" i="1"/>
  <c r="H302" i="1"/>
  <c r="G302" i="1"/>
  <c r="F302" i="1"/>
  <c r="E302" i="1"/>
  <c r="D302" i="1"/>
  <c r="AV301" i="1"/>
  <c r="AU301" i="1"/>
  <c r="AT301" i="1"/>
  <c r="AS301" i="1"/>
  <c r="AR301" i="1"/>
  <c r="AQ301" i="1"/>
  <c r="AP301" i="1"/>
  <c r="AO301" i="1"/>
  <c r="AL301" i="1"/>
  <c r="AK301" i="1"/>
  <c r="AJ301" i="1"/>
  <c r="AI301" i="1"/>
  <c r="AH301" i="1"/>
  <c r="AG301" i="1"/>
  <c r="AF301" i="1"/>
  <c r="AE301" i="1"/>
  <c r="AB301" i="1"/>
  <c r="AA301" i="1"/>
  <c r="Z301" i="1"/>
  <c r="Y301" i="1"/>
  <c r="X301" i="1"/>
  <c r="W301" i="1"/>
  <c r="V301" i="1"/>
  <c r="U301" i="1"/>
  <c r="R301" i="1"/>
  <c r="Q301" i="1"/>
  <c r="P301" i="1"/>
  <c r="O301" i="1"/>
  <c r="N301" i="1"/>
  <c r="M301" i="1"/>
  <c r="L301" i="1"/>
  <c r="K301" i="1"/>
  <c r="H301" i="1"/>
  <c r="G301" i="1"/>
  <c r="F301" i="1"/>
  <c r="E301" i="1"/>
  <c r="D301" i="1"/>
  <c r="AV300" i="1"/>
  <c r="AU300" i="1"/>
  <c r="AT300" i="1"/>
  <c r="AS300" i="1"/>
  <c r="AR300" i="1"/>
  <c r="AQ300" i="1"/>
  <c r="AP300" i="1"/>
  <c r="AO300" i="1"/>
  <c r="AL300" i="1"/>
  <c r="AK300" i="1"/>
  <c r="AJ300" i="1"/>
  <c r="AI300" i="1"/>
  <c r="AH300" i="1"/>
  <c r="AG300" i="1"/>
  <c r="AF300" i="1"/>
  <c r="AE300" i="1"/>
  <c r="AB300" i="1"/>
  <c r="AA300" i="1"/>
  <c r="Z300" i="1"/>
  <c r="Y300" i="1"/>
  <c r="X300" i="1"/>
  <c r="W300" i="1"/>
  <c r="V300" i="1"/>
  <c r="U300" i="1"/>
  <c r="R300" i="1"/>
  <c r="Q300" i="1"/>
  <c r="P300" i="1"/>
  <c r="O300" i="1"/>
  <c r="N300" i="1"/>
  <c r="M300" i="1"/>
  <c r="L300" i="1"/>
  <c r="K300" i="1"/>
  <c r="H300" i="1"/>
  <c r="G300" i="1"/>
  <c r="F300" i="1"/>
  <c r="E300" i="1"/>
  <c r="D300" i="1"/>
  <c r="AV299" i="1"/>
  <c r="AU299" i="1"/>
  <c r="AT299" i="1"/>
  <c r="AS299" i="1"/>
  <c r="AR299" i="1"/>
  <c r="AQ299" i="1"/>
  <c r="AP299" i="1"/>
  <c r="AO299" i="1"/>
  <c r="AL299" i="1"/>
  <c r="AK299" i="1"/>
  <c r="AJ299" i="1"/>
  <c r="AI299" i="1"/>
  <c r="AH299" i="1"/>
  <c r="AG299" i="1"/>
  <c r="AF299" i="1"/>
  <c r="AE299" i="1"/>
  <c r="AB299" i="1"/>
  <c r="AA299" i="1"/>
  <c r="Z299" i="1"/>
  <c r="Y299" i="1"/>
  <c r="X299" i="1"/>
  <c r="W299" i="1"/>
  <c r="V299" i="1"/>
  <c r="U299" i="1"/>
  <c r="R299" i="1"/>
  <c r="Q299" i="1"/>
  <c r="P299" i="1"/>
  <c r="O299" i="1"/>
  <c r="N299" i="1"/>
  <c r="M299" i="1"/>
  <c r="L299" i="1"/>
  <c r="K299" i="1"/>
  <c r="H299" i="1"/>
  <c r="G299" i="1"/>
  <c r="F299" i="1"/>
  <c r="E299" i="1"/>
  <c r="D299" i="1"/>
  <c r="AV298" i="1"/>
  <c r="AU298" i="1"/>
  <c r="AT298" i="1"/>
  <c r="AS298" i="1"/>
  <c r="AR298" i="1"/>
  <c r="AQ298" i="1"/>
  <c r="AP298" i="1"/>
  <c r="AO298" i="1"/>
  <c r="AL298" i="1"/>
  <c r="AK298" i="1"/>
  <c r="AJ298" i="1"/>
  <c r="AI298" i="1"/>
  <c r="AH298" i="1"/>
  <c r="AG298" i="1"/>
  <c r="AF298" i="1"/>
  <c r="AE298" i="1"/>
  <c r="AB298" i="1"/>
  <c r="AA298" i="1"/>
  <c r="Z298" i="1"/>
  <c r="Y298" i="1"/>
  <c r="X298" i="1"/>
  <c r="W298" i="1"/>
  <c r="V298" i="1"/>
  <c r="U298" i="1"/>
  <c r="R298" i="1"/>
  <c r="Q298" i="1"/>
  <c r="P298" i="1"/>
  <c r="O298" i="1"/>
  <c r="N298" i="1"/>
  <c r="M298" i="1"/>
  <c r="L298" i="1"/>
  <c r="K298" i="1"/>
  <c r="H298" i="1"/>
  <c r="G298" i="1"/>
  <c r="F298" i="1"/>
  <c r="E298" i="1"/>
  <c r="D298" i="1"/>
  <c r="AV297" i="1"/>
  <c r="AU297" i="1"/>
  <c r="AT297" i="1"/>
  <c r="AS297" i="1"/>
  <c r="AR297" i="1"/>
  <c r="AQ297" i="1"/>
  <c r="AP297" i="1"/>
  <c r="AO297" i="1"/>
  <c r="AL297" i="1"/>
  <c r="AK297" i="1"/>
  <c r="AJ297" i="1"/>
  <c r="AI297" i="1"/>
  <c r="AH297" i="1"/>
  <c r="AG297" i="1"/>
  <c r="AF297" i="1"/>
  <c r="AE297" i="1"/>
  <c r="AB297" i="1"/>
  <c r="AA297" i="1"/>
  <c r="Z297" i="1"/>
  <c r="Y297" i="1"/>
  <c r="X297" i="1"/>
  <c r="W297" i="1"/>
  <c r="V297" i="1"/>
  <c r="U297" i="1"/>
  <c r="R297" i="1"/>
  <c r="Q297" i="1"/>
  <c r="P297" i="1"/>
  <c r="O297" i="1"/>
  <c r="N297" i="1"/>
  <c r="M297" i="1"/>
  <c r="L297" i="1"/>
  <c r="K297" i="1"/>
  <c r="H297" i="1"/>
  <c r="G297" i="1"/>
  <c r="F297" i="1"/>
  <c r="E297" i="1"/>
  <c r="D297" i="1"/>
  <c r="AV296" i="1"/>
  <c r="AU296" i="1"/>
  <c r="AT296" i="1"/>
  <c r="AS296" i="1"/>
  <c r="AR296" i="1"/>
  <c r="AQ296" i="1"/>
  <c r="AP296" i="1"/>
  <c r="AO296" i="1"/>
  <c r="AL296" i="1"/>
  <c r="AK296" i="1"/>
  <c r="AJ296" i="1"/>
  <c r="AI296" i="1"/>
  <c r="AH296" i="1"/>
  <c r="AG296" i="1"/>
  <c r="AF296" i="1"/>
  <c r="AE296" i="1"/>
  <c r="AB296" i="1"/>
  <c r="AA296" i="1"/>
  <c r="Z296" i="1"/>
  <c r="Y296" i="1"/>
  <c r="X296" i="1"/>
  <c r="W296" i="1"/>
  <c r="V296" i="1"/>
  <c r="U296" i="1"/>
  <c r="R296" i="1"/>
  <c r="Q296" i="1"/>
  <c r="P296" i="1"/>
  <c r="O296" i="1"/>
  <c r="N296" i="1"/>
  <c r="M296" i="1"/>
  <c r="L296" i="1"/>
  <c r="K296" i="1"/>
  <c r="H296" i="1"/>
  <c r="G296" i="1"/>
  <c r="F296" i="1"/>
  <c r="E296" i="1"/>
  <c r="D296" i="1"/>
  <c r="AV295" i="1"/>
  <c r="AU295" i="1"/>
  <c r="AT295" i="1"/>
  <c r="AS295" i="1"/>
  <c r="AR295" i="1"/>
  <c r="AQ295" i="1"/>
  <c r="AP295" i="1"/>
  <c r="AO295" i="1"/>
  <c r="AL295" i="1"/>
  <c r="AK295" i="1"/>
  <c r="AJ295" i="1"/>
  <c r="AI295" i="1"/>
  <c r="AH295" i="1"/>
  <c r="AG295" i="1"/>
  <c r="AF295" i="1"/>
  <c r="AE295" i="1"/>
  <c r="AB295" i="1"/>
  <c r="AA295" i="1"/>
  <c r="Z295" i="1"/>
  <c r="Y295" i="1"/>
  <c r="X295" i="1"/>
  <c r="W295" i="1"/>
  <c r="V295" i="1"/>
  <c r="U295" i="1"/>
  <c r="R295" i="1"/>
  <c r="Q295" i="1"/>
  <c r="P295" i="1"/>
  <c r="O295" i="1"/>
  <c r="N295" i="1"/>
  <c r="M295" i="1"/>
  <c r="L295" i="1"/>
  <c r="K295" i="1"/>
  <c r="H295" i="1"/>
  <c r="G295" i="1"/>
  <c r="F295" i="1"/>
  <c r="E295" i="1"/>
  <c r="D295" i="1"/>
  <c r="AV294" i="1"/>
  <c r="AU294" i="1"/>
  <c r="AT294" i="1"/>
  <c r="AS294" i="1"/>
  <c r="AR294" i="1"/>
  <c r="AQ294" i="1"/>
  <c r="AP294" i="1"/>
  <c r="AO294" i="1"/>
  <c r="AL294" i="1"/>
  <c r="AK294" i="1"/>
  <c r="AJ294" i="1"/>
  <c r="AI294" i="1"/>
  <c r="AH294" i="1"/>
  <c r="AG294" i="1"/>
  <c r="AF294" i="1"/>
  <c r="AE294" i="1"/>
  <c r="AB294" i="1"/>
  <c r="AA294" i="1"/>
  <c r="Z294" i="1"/>
  <c r="Y294" i="1"/>
  <c r="X294" i="1"/>
  <c r="W294" i="1"/>
  <c r="V294" i="1"/>
  <c r="U294" i="1"/>
  <c r="R294" i="1"/>
  <c r="Q294" i="1"/>
  <c r="P294" i="1"/>
  <c r="O294" i="1"/>
  <c r="N294" i="1"/>
  <c r="M294" i="1"/>
  <c r="L294" i="1"/>
  <c r="K294" i="1"/>
  <c r="H294" i="1"/>
  <c r="G294" i="1"/>
  <c r="F294" i="1"/>
  <c r="E294" i="1"/>
  <c r="D294" i="1"/>
  <c r="AV293" i="1"/>
  <c r="AU293" i="1"/>
  <c r="AT293" i="1"/>
  <c r="AS293" i="1"/>
  <c r="AR293" i="1"/>
  <c r="AQ293" i="1"/>
  <c r="AP293" i="1"/>
  <c r="AO293" i="1"/>
  <c r="AL293" i="1"/>
  <c r="AK293" i="1"/>
  <c r="AJ293" i="1"/>
  <c r="AI293" i="1"/>
  <c r="AH293" i="1"/>
  <c r="AG293" i="1"/>
  <c r="AF293" i="1"/>
  <c r="AE293" i="1"/>
  <c r="AB293" i="1"/>
  <c r="AA293" i="1"/>
  <c r="Z293" i="1"/>
  <c r="Y293" i="1"/>
  <c r="X293" i="1"/>
  <c r="W293" i="1"/>
  <c r="V293" i="1"/>
  <c r="U293" i="1"/>
  <c r="R293" i="1"/>
  <c r="Q293" i="1"/>
  <c r="P293" i="1"/>
  <c r="O293" i="1"/>
  <c r="N293" i="1"/>
  <c r="M293" i="1"/>
  <c r="L293" i="1"/>
  <c r="K293" i="1"/>
  <c r="H293" i="1"/>
  <c r="G293" i="1"/>
  <c r="F293" i="1"/>
  <c r="E293" i="1"/>
  <c r="D293" i="1"/>
  <c r="AV292" i="1"/>
  <c r="AU292" i="1"/>
  <c r="AT292" i="1"/>
  <c r="AS292" i="1"/>
  <c r="AR292" i="1"/>
  <c r="AQ292" i="1"/>
  <c r="AP292" i="1"/>
  <c r="AO292" i="1"/>
  <c r="AL292" i="1"/>
  <c r="AK292" i="1"/>
  <c r="AJ292" i="1"/>
  <c r="AI292" i="1"/>
  <c r="AH292" i="1"/>
  <c r="AG292" i="1"/>
  <c r="AF292" i="1"/>
  <c r="AE292" i="1"/>
  <c r="AB292" i="1"/>
  <c r="AA292" i="1"/>
  <c r="Z292" i="1"/>
  <c r="Y292" i="1"/>
  <c r="X292" i="1"/>
  <c r="W292" i="1"/>
  <c r="V292" i="1"/>
  <c r="U292" i="1"/>
  <c r="R292" i="1"/>
  <c r="Q292" i="1"/>
  <c r="P292" i="1"/>
  <c r="O292" i="1"/>
  <c r="N292" i="1"/>
  <c r="M292" i="1"/>
  <c r="L292" i="1"/>
  <c r="K292" i="1"/>
  <c r="H292" i="1"/>
  <c r="G292" i="1"/>
  <c r="F292" i="1"/>
  <c r="E292" i="1"/>
  <c r="D292" i="1"/>
  <c r="AV291" i="1"/>
  <c r="AU291" i="1"/>
  <c r="AT291" i="1"/>
  <c r="AS291" i="1"/>
  <c r="AR291" i="1"/>
  <c r="AQ291" i="1"/>
  <c r="AP291" i="1"/>
  <c r="AO291" i="1"/>
  <c r="AL291" i="1"/>
  <c r="AK291" i="1"/>
  <c r="AJ291" i="1"/>
  <c r="AI291" i="1"/>
  <c r="AH291" i="1"/>
  <c r="AG291" i="1"/>
  <c r="AF291" i="1"/>
  <c r="AE291" i="1"/>
  <c r="AB291" i="1"/>
  <c r="AA291" i="1"/>
  <c r="Z291" i="1"/>
  <c r="Y291" i="1"/>
  <c r="X291" i="1"/>
  <c r="W291" i="1"/>
  <c r="V291" i="1"/>
  <c r="U291" i="1"/>
  <c r="R291" i="1"/>
  <c r="Q291" i="1"/>
  <c r="P291" i="1"/>
  <c r="O291" i="1"/>
  <c r="N291" i="1"/>
  <c r="M291" i="1"/>
  <c r="L291" i="1"/>
  <c r="K291" i="1"/>
  <c r="H291" i="1"/>
  <c r="G291" i="1"/>
  <c r="F291" i="1"/>
  <c r="E291" i="1"/>
  <c r="D291" i="1"/>
  <c r="AV290" i="1"/>
  <c r="AU290" i="1"/>
  <c r="AT290" i="1"/>
  <c r="AS290" i="1"/>
  <c r="AR290" i="1"/>
  <c r="AQ290" i="1"/>
  <c r="AP290" i="1"/>
  <c r="AO290" i="1"/>
  <c r="AL290" i="1"/>
  <c r="AK290" i="1"/>
  <c r="AJ290" i="1"/>
  <c r="AI290" i="1"/>
  <c r="AH290" i="1"/>
  <c r="AG290" i="1"/>
  <c r="AF290" i="1"/>
  <c r="AE290" i="1"/>
  <c r="AB290" i="1"/>
  <c r="AA290" i="1"/>
  <c r="Z290" i="1"/>
  <c r="Y290" i="1"/>
  <c r="X290" i="1"/>
  <c r="W290" i="1"/>
  <c r="V290" i="1"/>
  <c r="U290" i="1"/>
  <c r="R290" i="1"/>
  <c r="Q290" i="1"/>
  <c r="P290" i="1"/>
  <c r="O290" i="1"/>
  <c r="N290" i="1"/>
  <c r="M290" i="1"/>
  <c r="L290" i="1"/>
  <c r="K290" i="1"/>
  <c r="H290" i="1"/>
  <c r="G290" i="1"/>
  <c r="F290" i="1"/>
  <c r="E290" i="1"/>
  <c r="D290" i="1"/>
  <c r="AV289" i="1"/>
  <c r="AU289" i="1"/>
  <c r="AT289" i="1"/>
  <c r="AS289" i="1"/>
  <c r="AR289" i="1"/>
  <c r="AQ289" i="1"/>
  <c r="AP289" i="1"/>
  <c r="AO289" i="1"/>
  <c r="AL289" i="1"/>
  <c r="AK289" i="1"/>
  <c r="AJ289" i="1"/>
  <c r="AI289" i="1"/>
  <c r="AH289" i="1"/>
  <c r="AG289" i="1"/>
  <c r="AF289" i="1"/>
  <c r="AE289" i="1"/>
  <c r="AB289" i="1"/>
  <c r="AA289" i="1"/>
  <c r="Z289" i="1"/>
  <c r="Y289" i="1"/>
  <c r="X289" i="1"/>
  <c r="W289" i="1"/>
  <c r="V289" i="1"/>
  <c r="U289" i="1"/>
  <c r="R289" i="1"/>
  <c r="Q289" i="1"/>
  <c r="P289" i="1"/>
  <c r="O289" i="1"/>
  <c r="N289" i="1"/>
  <c r="M289" i="1"/>
  <c r="L289" i="1"/>
  <c r="K289" i="1"/>
  <c r="H289" i="1"/>
  <c r="G289" i="1"/>
  <c r="F289" i="1"/>
  <c r="E289" i="1"/>
  <c r="D289" i="1"/>
  <c r="AV288" i="1"/>
  <c r="AU288" i="1"/>
  <c r="AT288" i="1"/>
  <c r="AS288" i="1"/>
  <c r="AR288" i="1"/>
  <c r="AQ288" i="1"/>
  <c r="AP288" i="1"/>
  <c r="AO288" i="1"/>
  <c r="AL288" i="1"/>
  <c r="AK288" i="1"/>
  <c r="AJ288" i="1"/>
  <c r="AI288" i="1"/>
  <c r="AH288" i="1"/>
  <c r="AG288" i="1"/>
  <c r="AF288" i="1"/>
  <c r="AE288" i="1"/>
  <c r="AB288" i="1"/>
  <c r="AA288" i="1"/>
  <c r="Z288" i="1"/>
  <c r="Y288" i="1"/>
  <c r="X288" i="1"/>
  <c r="W288" i="1"/>
  <c r="V288" i="1"/>
  <c r="U288" i="1"/>
  <c r="R288" i="1"/>
  <c r="Q288" i="1"/>
  <c r="P288" i="1"/>
  <c r="O288" i="1"/>
  <c r="N288" i="1"/>
  <c r="M288" i="1"/>
  <c r="L288" i="1"/>
  <c r="K288" i="1"/>
  <c r="H288" i="1"/>
  <c r="G288" i="1"/>
  <c r="F288" i="1"/>
  <c r="E288" i="1"/>
  <c r="D288" i="1"/>
  <c r="AV287" i="1"/>
  <c r="AU287" i="1"/>
  <c r="AT287" i="1"/>
  <c r="AS287" i="1"/>
  <c r="AR287" i="1"/>
  <c r="AQ287" i="1"/>
  <c r="AP287" i="1"/>
  <c r="AO287" i="1"/>
  <c r="AL287" i="1"/>
  <c r="AK287" i="1"/>
  <c r="AJ287" i="1"/>
  <c r="AI287" i="1"/>
  <c r="AH287" i="1"/>
  <c r="AG287" i="1"/>
  <c r="AF287" i="1"/>
  <c r="AE287" i="1"/>
  <c r="AB287" i="1"/>
  <c r="AA287" i="1"/>
  <c r="Z287" i="1"/>
  <c r="Y287" i="1"/>
  <c r="X287" i="1"/>
  <c r="W287" i="1"/>
  <c r="V287" i="1"/>
  <c r="U287" i="1"/>
  <c r="R287" i="1"/>
  <c r="Q287" i="1"/>
  <c r="P287" i="1"/>
  <c r="O287" i="1"/>
  <c r="N287" i="1"/>
  <c r="M287" i="1"/>
  <c r="L287" i="1"/>
  <c r="K287" i="1"/>
  <c r="H287" i="1"/>
  <c r="G287" i="1"/>
  <c r="F287" i="1"/>
  <c r="E287" i="1"/>
  <c r="D287" i="1"/>
  <c r="AV286" i="1"/>
  <c r="AU286" i="1"/>
  <c r="AT286" i="1"/>
  <c r="AS286" i="1"/>
  <c r="AR286" i="1"/>
  <c r="AQ286" i="1"/>
  <c r="AP286" i="1"/>
  <c r="AO286" i="1"/>
  <c r="AL286" i="1"/>
  <c r="AK286" i="1"/>
  <c r="AJ286" i="1"/>
  <c r="AI286" i="1"/>
  <c r="AH286" i="1"/>
  <c r="AG286" i="1"/>
  <c r="AF286" i="1"/>
  <c r="AE286" i="1"/>
  <c r="AB286" i="1"/>
  <c r="AA286" i="1"/>
  <c r="Z286" i="1"/>
  <c r="Y286" i="1"/>
  <c r="X286" i="1"/>
  <c r="W286" i="1"/>
  <c r="V286" i="1"/>
  <c r="U286" i="1"/>
  <c r="R286" i="1"/>
  <c r="Q286" i="1"/>
  <c r="P286" i="1"/>
  <c r="O286" i="1"/>
  <c r="N286" i="1"/>
  <c r="M286" i="1"/>
  <c r="L286" i="1"/>
  <c r="K286" i="1"/>
  <c r="H286" i="1"/>
  <c r="G286" i="1"/>
  <c r="F286" i="1"/>
  <c r="E286" i="1"/>
  <c r="D286" i="1"/>
  <c r="AV285" i="1"/>
  <c r="AU285" i="1"/>
  <c r="AT285" i="1"/>
  <c r="AS285" i="1"/>
  <c r="AR285" i="1"/>
  <c r="AQ285" i="1"/>
  <c r="AP285" i="1"/>
  <c r="AO285" i="1"/>
  <c r="AL285" i="1"/>
  <c r="AK285" i="1"/>
  <c r="AJ285" i="1"/>
  <c r="AI285" i="1"/>
  <c r="AH285" i="1"/>
  <c r="AG285" i="1"/>
  <c r="AF285" i="1"/>
  <c r="AE285" i="1"/>
  <c r="AB285" i="1"/>
  <c r="AA285" i="1"/>
  <c r="Z285" i="1"/>
  <c r="Y285" i="1"/>
  <c r="X285" i="1"/>
  <c r="W285" i="1"/>
  <c r="V285" i="1"/>
  <c r="U285" i="1"/>
  <c r="R285" i="1"/>
  <c r="Q285" i="1"/>
  <c r="P285" i="1"/>
  <c r="O285" i="1"/>
  <c r="N285" i="1"/>
  <c r="M285" i="1"/>
  <c r="L285" i="1"/>
  <c r="K285" i="1"/>
  <c r="H285" i="1"/>
  <c r="G285" i="1"/>
  <c r="F285" i="1"/>
  <c r="E285" i="1"/>
  <c r="D285" i="1"/>
  <c r="AV284" i="1"/>
  <c r="AU284" i="1"/>
  <c r="AT284" i="1"/>
  <c r="AS284" i="1"/>
  <c r="AR284" i="1"/>
  <c r="AQ284" i="1"/>
  <c r="AP284" i="1"/>
  <c r="AO284" i="1"/>
  <c r="AL284" i="1"/>
  <c r="AK284" i="1"/>
  <c r="AJ284" i="1"/>
  <c r="AI284" i="1"/>
  <c r="AH284" i="1"/>
  <c r="AG284" i="1"/>
  <c r="AF284" i="1"/>
  <c r="AE284" i="1"/>
  <c r="AB284" i="1"/>
  <c r="AA284" i="1"/>
  <c r="Z284" i="1"/>
  <c r="Y284" i="1"/>
  <c r="X284" i="1"/>
  <c r="W284" i="1"/>
  <c r="V284" i="1"/>
  <c r="U284" i="1"/>
  <c r="R284" i="1"/>
  <c r="Q284" i="1"/>
  <c r="P284" i="1"/>
  <c r="O284" i="1"/>
  <c r="N284" i="1"/>
  <c r="M284" i="1"/>
  <c r="L284" i="1"/>
  <c r="K284" i="1"/>
  <c r="H284" i="1"/>
  <c r="G284" i="1"/>
  <c r="F284" i="1"/>
  <c r="E284" i="1"/>
  <c r="D284" i="1"/>
  <c r="AV283" i="1"/>
  <c r="AU283" i="1"/>
  <c r="AT283" i="1"/>
  <c r="AS283" i="1"/>
  <c r="AR283" i="1"/>
  <c r="AQ283" i="1"/>
  <c r="AP283" i="1"/>
  <c r="AO283" i="1"/>
  <c r="AL283" i="1"/>
  <c r="AK283" i="1"/>
  <c r="AJ283" i="1"/>
  <c r="AI283" i="1"/>
  <c r="AH283" i="1"/>
  <c r="AG283" i="1"/>
  <c r="AF283" i="1"/>
  <c r="AE283" i="1"/>
  <c r="AB283" i="1"/>
  <c r="AA283" i="1"/>
  <c r="Z283" i="1"/>
  <c r="Y283" i="1"/>
  <c r="X283" i="1"/>
  <c r="W283" i="1"/>
  <c r="V283" i="1"/>
  <c r="U283" i="1"/>
  <c r="R283" i="1"/>
  <c r="Q283" i="1"/>
  <c r="P283" i="1"/>
  <c r="O283" i="1"/>
  <c r="N283" i="1"/>
  <c r="M283" i="1"/>
  <c r="L283" i="1"/>
  <c r="K283" i="1"/>
  <c r="H283" i="1"/>
  <c r="G283" i="1"/>
  <c r="F283" i="1"/>
  <c r="E283" i="1"/>
  <c r="D283" i="1"/>
  <c r="AV282" i="1"/>
  <c r="AU282" i="1"/>
  <c r="AT282" i="1"/>
  <c r="AS282" i="1"/>
  <c r="AR282" i="1"/>
  <c r="AQ282" i="1"/>
  <c r="AP282" i="1"/>
  <c r="AO282" i="1"/>
  <c r="AL282" i="1"/>
  <c r="AK282" i="1"/>
  <c r="AJ282" i="1"/>
  <c r="AI282" i="1"/>
  <c r="AH282" i="1"/>
  <c r="AG282" i="1"/>
  <c r="AF282" i="1"/>
  <c r="AE282" i="1"/>
  <c r="AB282" i="1"/>
  <c r="AA282" i="1"/>
  <c r="Z282" i="1"/>
  <c r="Y282" i="1"/>
  <c r="X282" i="1"/>
  <c r="W282" i="1"/>
  <c r="V282" i="1"/>
  <c r="U282" i="1"/>
  <c r="R282" i="1"/>
  <c r="Q282" i="1"/>
  <c r="P282" i="1"/>
  <c r="O282" i="1"/>
  <c r="N282" i="1"/>
  <c r="M282" i="1"/>
  <c r="L282" i="1"/>
  <c r="K282" i="1"/>
  <c r="H282" i="1"/>
  <c r="G282" i="1"/>
  <c r="F282" i="1"/>
  <c r="E282" i="1"/>
  <c r="D282" i="1"/>
  <c r="AV281" i="1"/>
  <c r="AU281" i="1"/>
  <c r="AT281" i="1"/>
  <c r="AS281" i="1"/>
  <c r="AR281" i="1"/>
  <c r="AQ281" i="1"/>
  <c r="AP281" i="1"/>
  <c r="AO281" i="1"/>
  <c r="AL281" i="1"/>
  <c r="AK281" i="1"/>
  <c r="AJ281" i="1"/>
  <c r="AI281" i="1"/>
  <c r="AH281" i="1"/>
  <c r="AG281" i="1"/>
  <c r="AF281" i="1"/>
  <c r="AE281" i="1"/>
  <c r="AB281" i="1"/>
  <c r="AA281" i="1"/>
  <c r="Z281" i="1"/>
  <c r="Y281" i="1"/>
  <c r="X281" i="1"/>
  <c r="W281" i="1"/>
  <c r="V281" i="1"/>
  <c r="U281" i="1"/>
  <c r="R281" i="1"/>
  <c r="Q281" i="1"/>
  <c r="P281" i="1"/>
  <c r="O281" i="1"/>
  <c r="N281" i="1"/>
  <c r="M281" i="1"/>
  <c r="L281" i="1"/>
  <c r="K281" i="1"/>
  <c r="H281" i="1"/>
  <c r="G281" i="1"/>
  <c r="F281" i="1"/>
  <c r="E281" i="1"/>
  <c r="D281" i="1"/>
  <c r="AV280" i="1"/>
  <c r="AU280" i="1"/>
  <c r="AT280" i="1"/>
  <c r="AS280" i="1"/>
  <c r="AR280" i="1"/>
  <c r="AQ280" i="1"/>
  <c r="AP280" i="1"/>
  <c r="AO280" i="1"/>
  <c r="AL280" i="1"/>
  <c r="AK280" i="1"/>
  <c r="AJ280" i="1"/>
  <c r="AI280" i="1"/>
  <c r="AH280" i="1"/>
  <c r="AG280" i="1"/>
  <c r="AF280" i="1"/>
  <c r="AE280" i="1"/>
  <c r="AB280" i="1"/>
  <c r="AA280" i="1"/>
  <c r="Z280" i="1"/>
  <c r="Y280" i="1"/>
  <c r="X280" i="1"/>
  <c r="W280" i="1"/>
  <c r="V280" i="1"/>
  <c r="U280" i="1"/>
  <c r="R280" i="1"/>
  <c r="Q280" i="1"/>
  <c r="P280" i="1"/>
  <c r="O280" i="1"/>
  <c r="N280" i="1"/>
  <c r="M280" i="1"/>
  <c r="L280" i="1"/>
  <c r="K280" i="1"/>
  <c r="H280" i="1"/>
  <c r="G280" i="1"/>
  <c r="F280" i="1"/>
  <c r="E280" i="1"/>
  <c r="D280" i="1"/>
  <c r="AV279" i="1"/>
  <c r="AU279" i="1"/>
  <c r="AT279" i="1"/>
  <c r="AS279" i="1"/>
  <c r="AR279" i="1"/>
  <c r="AQ279" i="1"/>
  <c r="AP279" i="1"/>
  <c r="AO279" i="1"/>
  <c r="AL279" i="1"/>
  <c r="AK279" i="1"/>
  <c r="AJ279" i="1"/>
  <c r="AI279" i="1"/>
  <c r="AH279" i="1"/>
  <c r="AG279" i="1"/>
  <c r="AF279" i="1"/>
  <c r="AE279" i="1"/>
  <c r="AB279" i="1"/>
  <c r="AA279" i="1"/>
  <c r="Z279" i="1"/>
  <c r="Y279" i="1"/>
  <c r="X279" i="1"/>
  <c r="W279" i="1"/>
  <c r="V279" i="1"/>
  <c r="U279" i="1"/>
  <c r="R279" i="1"/>
  <c r="Q279" i="1"/>
  <c r="P279" i="1"/>
  <c r="O279" i="1"/>
  <c r="N279" i="1"/>
  <c r="M279" i="1"/>
  <c r="L279" i="1"/>
  <c r="K279" i="1"/>
  <c r="H279" i="1"/>
  <c r="G279" i="1"/>
  <c r="F279" i="1"/>
  <c r="E279" i="1"/>
  <c r="D279" i="1"/>
  <c r="AV278" i="1"/>
  <c r="AU278" i="1"/>
  <c r="AT278" i="1"/>
  <c r="AS278" i="1"/>
  <c r="AR278" i="1"/>
  <c r="AQ278" i="1"/>
  <c r="AP278" i="1"/>
  <c r="AO278" i="1"/>
  <c r="AL278" i="1"/>
  <c r="AK278" i="1"/>
  <c r="AJ278" i="1"/>
  <c r="AI278" i="1"/>
  <c r="AH278" i="1"/>
  <c r="AG278" i="1"/>
  <c r="AF278" i="1"/>
  <c r="AE278" i="1"/>
  <c r="AB278" i="1"/>
  <c r="AA278" i="1"/>
  <c r="Z278" i="1"/>
  <c r="Y278" i="1"/>
  <c r="X278" i="1"/>
  <c r="W278" i="1"/>
  <c r="V278" i="1"/>
  <c r="U278" i="1"/>
  <c r="R278" i="1"/>
  <c r="Q278" i="1"/>
  <c r="P278" i="1"/>
  <c r="O278" i="1"/>
  <c r="N278" i="1"/>
  <c r="M278" i="1"/>
  <c r="L278" i="1"/>
  <c r="K278" i="1"/>
  <c r="H278" i="1"/>
  <c r="G278" i="1"/>
  <c r="F278" i="1"/>
  <c r="E278" i="1"/>
  <c r="D278" i="1"/>
  <c r="AV277" i="1"/>
  <c r="AU277" i="1"/>
  <c r="AT277" i="1"/>
  <c r="AS277" i="1"/>
  <c r="AR277" i="1"/>
  <c r="AQ277" i="1"/>
  <c r="AP277" i="1"/>
  <c r="AO277" i="1"/>
  <c r="AL277" i="1"/>
  <c r="AK277" i="1"/>
  <c r="AJ277" i="1"/>
  <c r="AI277" i="1"/>
  <c r="AH277" i="1"/>
  <c r="AG277" i="1"/>
  <c r="AF277" i="1"/>
  <c r="AE277" i="1"/>
  <c r="AB277" i="1"/>
  <c r="AA277" i="1"/>
  <c r="Z277" i="1"/>
  <c r="Y277" i="1"/>
  <c r="X277" i="1"/>
  <c r="W277" i="1"/>
  <c r="V277" i="1"/>
  <c r="U277" i="1"/>
  <c r="R277" i="1"/>
  <c r="Q277" i="1"/>
  <c r="P277" i="1"/>
  <c r="O277" i="1"/>
  <c r="N277" i="1"/>
  <c r="M277" i="1"/>
  <c r="L277" i="1"/>
  <c r="K277" i="1"/>
  <c r="H277" i="1"/>
  <c r="G277" i="1"/>
  <c r="F277" i="1"/>
  <c r="E277" i="1"/>
  <c r="D277" i="1"/>
  <c r="AV276" i="1"/>
  <c r="AU276" i="1"/>
  <c r="AT276" i="1"/>
  <c r="AS276" i="1"/>
  <c r="AR276" i="1"/>
  <c r="AQ276" i="1"/>
  <c r="AP276" i="1"/>
  <c r="AO276" i="1"/>
  <c r="AL276" i="1"/>
  <c r="AK276" i="1"/>
  <c r="AJ276" i="1"/>
  <c r="AI276" i="1"/>
  <c r="AH276" i="1"/>
  <c r="AG276" i="1"/>
  <c r="AF276" i="1"/>
  <c r="AE276" i="1"/>
  <c r="AB276" i="1"/>
  <c r="AA276" i="1"/>
  <c r="Z276" i="1"/>
  <c r="Y276" i="1"/>
  <c r="X276" i="1"/>
  <c r="W276" i="1"/>
  <c r="V276" i="1"/>
  <c r="U276" i="1"/>
  <c r="R276" i="1"/>
  <c r="Q276" i="1"/>
  <c r="P276" i="1"/>
  <c r="O276" i="1"/>
  <c r="N276" i="1"/>
  <c r="M276" i="1"/>
  <c r="L276" i="1"/>
  <c r="K276" i="1"/>
  <c r="H276" i="1"/>
  <c r="G276" i="1"/>
  <c r="F276" i="1"/>
  <c r="E276" i="1"/>
  <c r="D276" i="1"/>
  <c r="AV275" i="1"/>
  <c r="AU275" i="1"/>
  <c r="AT275" i="1"/>
  <c r="AS275" i="1"/>
  <c r="AR275" i="1"/>
  <c r="AQ275" i="1"/>
  <c r="AP275" i="1"/>
  <c r="AO275" i="1"/>
  <c r="AL275" i="1"/>
  <c r="AK275" i="1"/>
  <c r="AJ275" i="1"/>
  <c r="AI275" i="1"/>
  <c r="AH275" i="1"/>
  <c r="AG275" i="1"/>
  <c r="AF275" i="1"/>
  <c r="AE275" i="1"/>
  <c r="AB275" i="1"/>
  <c r="AA275" i="1"/>
  <c r="Z275" i="1"/>
  <c r="Y275" i="1"/>
  <c r="X275" i="1"/>
  <c r="W275" i="1"/>
  <c r="V275" i="1"/>
  <c r="U275" i="1"/>
  <c r="R275" i="1"/>
  <c r="Q275" i="1"/>
  <c r="P275" i="1"/>
  <c r="O275" i="1"/>
  <c r="N275" i="1"/>
  <c r="M275" i="1"/>
  <c r="L275" i="1"/>
  <c r="K275" i="1"/>
  <c r="H275" i="1"/>
  <c r="G275" i="1"/>
  <c r="F275" i="1"/>
  <c r="E275" i="1"/>
  <c r="D275" i="1"/>
  <c r="AV274" i="1"/>
  <c r="AU274" i="1"/>
  <c r="AT274" i="1"/>
  <c r="AS274" i="1"/>
  <c r="AR274" i="1"/>
  <c r="AQ274" i="1"/>
  <c r="AP274" i="1"/>
  <c r="AO274" i="1"/>
  <c r="AL274" i="1"/>
  <c r="AK274" i="1"/>
  <c r="AJ274" i="1"/>
  <c r="AI274" i="1"/>
  <c r="AH274" i="1"/>
  <c r="AG274" i="1"/>
  <c r="AF274" i="1"/>
  <c r="AE274" i="1"/>
  <c r="AB274" i="1"/>
  <c r="AA274" i="1"/>
  <c r="Z274" i="1"/>
  <c r="Y274" i="1"/>
  <c r="X274" i="1"/>
  <c r="W274" i="1"/>
  <c r="V274" i="1"/>
  <c r="U274" i="1"/>
  <c r="R274" i="1"/>
  <c r="Q274" i="1"/>
  <c r="P274" i="1"/>
  <c r="O274" i="1"/>
  <c r="N274" i="1"/>
  <c r="M274" i="1"/>
  <c r="L274" i="1"/>
  <c r="K274" i="1"/>
  <c r="H274" i="1"/>
  <c r="G274" i="1"/>
  <c r="F274" i="1"/>
  <c r="E274" i="1"/>
  <c r="D274" i="1"/>
  <c r="AV273" i="1"/>
  <c r="AU273" i="1"/>
  <c r="AT273" i="1"/>
  <c r="AS273" i="1"/>
  <c r="AR273" i="1"/>
  <c r="AQ273" i="1"/>
  <c r="AP273" i="1"/>
  <c r="AO273" i="1"/>
  <c r="AL273" i="1"/>
  <c r="AK273" i="1"/>
  <c r="AJ273" i="1"/>
  <c r="AI273" i="1"/>
  <c r="AH273" i="1"/>
  <c r="AG273" i="1"/>
  <c r="AF273" i="1"/>
  <c r="AE273" i="1"/>
  <c r="AB273" i="1"/>
  <c r="AA273" i="1"/>
  <c r="Z273" i="1"/>
  <c r="Y273" i="1"/>
  <c r="X273" i="1"/>
  <c r="W273" i="1"/>
  <c r="V273" i="1"/>
  <c r="U273" i="1"/>
  <c r="R273" i="1"/>
  <c r="Q273" i="1"/>
  <c r="P273" i="1"/>
  <c r="O273" i="1"/>
  <c r="N273" i="1"/>
  <c r="M273" i="1"/>
  <c r="L273" i="1"/>
  <c r="K273" i="1"/>
  <c r="H273" i="1"/>
  <c r="G273" i="1"/>
  <c r="F273" i="1"/>
  <c r="E273" i="1"/>
  <c r="D273" i="1"/>
  <c r="AV272" i="1"/>
  <c r="AU272" i="1"/>
  <c r="AT272" i="1"/>
  <c r="AS272" i="1"/>
  <c r="AR272" i="1"/>
  <c r="AQ272" i="1"/>
  <c r="AP272" i="1"/>
  <c r="AO272" i="1"/>
  <c r="AL272" i="1"/>
  <c r="AK272" i="1"/>
  <c r="AJ272" i="1"/>
  <c r="AI272" i="1"/>
  <c r="AH272" i="1"/>
  <c r="AG272" i="1"/>
  <c r="AF272" i="1"/>
  <c r="AE272" i="1"/>
  <c r="AB272" i="1"/>
  <c r="AA272" i="1"/>
  <c r="Z272" i="1"/>
  <c r="Y272" i="1"/>
  <c r="X272" i="1"/>
  <c r="W272" i="1"/>
  <c r="V272" i="1"/>
  <c r="U272" i="1"/>
  <c r="R272" i="1"/>
  <c r="Q272" i="1"/>
  <c r="P272" i="1"/>
  <c r="O272" i="1"/>
  <c r="N272" i="1"/>
  <c r="M272" i="1"/>
  <c r="L272" i="1"/>
  <c r="K272" i="1"/>
  <c r="H272" i="1"/>
  <c r="G272" i="1"/>
  <c r="F272" i="1"/>
  <c r="E272" i="1"/>
  <c r="D272" i="1"/>
  <c r="AV271" i="1"/>
  <c r="AU271" i="1"/>
  <c r="AT271" i="1"/>
  <c r="AS271" i="1"/>
  <c r="AR271" i="1"/>
  <c r="AQ271" i="1"/>
  <c r="AP271" i="1"/>
  <c r="AO271" i="1"/>
  <c r="AL271" i="1"/>
  <c r="AK271" i="1"/>
  <c r="AJ271" i="1"/>
  <c r="AI271" i="1"/>
  <c r="AH271" i="1"/>
  <c r="AG271" i="1"/>
  <c r="AF271" i="1"/>
  <c r="AE271" i="1"/>
  <c r="AB271" i="1"/>
  <c r="AA271" i="1"/>
  <c r="Z271" i="1"/>
  <c r="Y271" i="1"/>
  <c r="X271" i="1"/>
  <c r="W271" i="1"/>
  <c r="V271" i="1"/>
  <c r="U271" i="1"/>
  <c r="R271" i="1"/>
  <c r="Q271" i="1"/>
  <c r="P271" i="1"/>
  <c r="O271" i="1"/>
  <c r="N271" i="1"/>
  <c r="M271" i="1"/>
  <c r="L271" i="1"/>
  <c r="K271" i="1"/>
  <c r="H271" i="1"/>
  <c r="G271" i="1"/>
  <c r="F271" i="1"/>
  <c r="E271" i="1"/>
  <c r="D271" i="1"/>
  <c r="AV270" i="1"/>
  <c r="AU270" i="1"/>
  <c r="AT270" i="1"/>
  <c r="AS270" i="1"/>
  <c r="AR270" i="1"/>
  <c r="AQ270" i="1"/>
  <c r="AP270" i="1"/>
  <c r="AO270" i="1"/>
  <c r="AL270" i="1"/>
  <c r="AK270" i="1"/>
  <c r="AJ270" i="1"/>
  <c r="AI270" i="1"/>
  <c r="AH270" i="1"/>
  <c r="AG270" i="1"/>
  <c r="AF270" i="1"/>
  <c r="AE270" i="1"/>
  <c r="AB270" i="1"/>
  <c r="AA270" i="1"/>
  <c r="Z270" i="1"/>
  <c r="Y270" i="1"/>
  <c r="X270" i="1"/>
  <c r="W270" i="1"/>
  <c r="V270" i="1"/>
  <c r="U270" i="1"/>
  <c r="R270" i="1"/>
  <c r="Q270" i="1"/>
  <c r="P270" i="1"/>
  <c r="O270" i="1"/>
  <c r="N270" i="1"/>
  <c r="M270" i="1"/>
  <c r="L270" i="1"/>
  <c r="K270" i="1"/>
  <c r="H270" i="1"/>
  <c r="G270" i="1"/>
  <c r="F270" i="1"/>
  <c r="E270" i="1"/>
  <c r="D270" i="1"/>
  <c r="AV269" i="1"/>
  <c r="AU269" i="1"/>
  <c r="AT269" i="1"/>
  <c r="AS269" i="1"/>
  <c r="AR269" i="1"/>
  <c r="AQ269" i="1"/>
  <c r="AP269" i="1"/>
  <c r="AO269" i="1"/>
  <c r="AL269" i="1"/>
  <c r="AK269" i="1"/>
  <c r="AJ269" i="1"/>
  <c r="AI269" i="1"/>
  <c r="AH269" i="1"/>
  <c r="AG269" i="1"/>
  <c r="AF269" i="1"/>
  <c r="AE269" i="1"/>
  <c r="AB269" i="1"/>
  <c r="AA269" i="1"/>
  <c r="Z269" i="1"/>
  <c r="Y269" i="1"/>
  <c r="X269" i="1"/>
  <c r="W269" i="1"/>
  <c r="V269" i="1"/>
  <c r="U269" i="1"/>
  <c r="R269" i="1"/>
  <c r="Q269" i="1"/>
  <c r="P269" i="1"/>
  <c r="O269" i="1"/>
  <c r="N269" i="1"/>
  <c r="M269" i="1"/>
  <c r="L269" i="1"/>
  <c r="K269" i="1"/>
  <c r="H269" i="1"/>
  <c r="G269" i="1"/>
  <c r="F269" i="1"/>
  <c r="E269" i="1"/>
  <c r="D269" i="1"/>
  <c r="AV268" i="1"/>
  <c r="AU268" i="1"/>
  <c r="AT268" i="1"/>
  <c r="AS268" i="1"/>
  <c r="AR268" i="1"/>
  <c r="AQ268" i="1"/>
  <c r="AP268" i="1"/>
  <c r="AO268" i="1"/>
  <c r="AL268" i="1"/>
  <c r="AK268" i="1"/>
  <c r="AJ268" i="1"/>
  <c r="AI268" i="1"/>
  <c r="AH268" i="1"/>
  <c r="AG268" i="1"/>
  <c r="AF268" i="1"/>
  <c r="AE268" i="1"/>
  <c r="AB268" i="1"/>
  <c r="AA268" i="1"/>
  <c r="Z268" i="1"/>
  <c r="Y268" i="1"/>
  <c r="X268" i="1"/>
  <c r="W268" i="1"/>
  <c r="V268" i="1"/>
  <c r="U268" i="1"/>
  <c r="R268" i="1"/>
  <c r="Q268" i="1"/>
  <c r="P268" i="1"/>
  <c r="O268" i="1"/>
  <c r="N268" i="1"/>
  <c r="M268" i="1"/>
  <c r="L268" i="1"/>
  <c r="K268" i="1"/>
  <c r="H268" i="1"/>
  <c r="G268" i="1"/>
  <c r="F268" i="1"/>
  <c r="E268" i="1"/>
  <c r="D268" i="1"/>
  <c r="AV267" i="1"/>
  <c r="AU267" i="1"/>
  <c r="AT267" i="1"/>
  <c r="AS267" i="1"/>
  <c r="AR267" i="1"/>
  <c r="AQ267" i="1"/>
  <c r="AP267" i="1"/>
  <c r="AO267" i="1"/>
  <c r="AL267" i="1"/>
  <c r="AK267" i="1"/>
  <c r="AJ267" i="1"/>
  <c r="AI267" i="1"/>
  <c r="AH267" i="1"/>
  <c r="AG267" i="1"/>
  <c r="AF267" i="1"/>
  <c r="AE267" i="1"/>
  <c r="AB267" i="1"/>
  <c r="AA267" i="1"/>
  <c r="Z267" i="1"/>
  <c r="Y267" i="1"/>
  <c r="X267" i="1"/>
  <c r="W267" i="1"/>
  <c r="V267" i="1"/>
  <c r="U267" i="1"/>
  <c r="R267" i="1"/>
  <c r="Q267" i="1"/>
  <c r="P267" i="1"/>
  <c r="O267" i="1"/>
  <c r="N267" i="1"/>
  <c r="M267" i="1"/>
  <c r="L267" i="1"/>
  <c r="K267" i="1"/>
  <c r="H267" i="1"/>
  <c r="G267" i="1"/>
  <c r="F267" i="1"/>
  <c r="E267" i="1"/>
  <c r="D267" i="1"/>
  <c r="AV266" i="1"/>
  <c r="AU266" i="1"/>
  <c r="AT266" i="1"/>
  <c r="AS266" i="1"/>
  <c r="AR266" i="1"/>
  <c r="AQ266" i="1"/>
  <c r="AP266" i="1"/>
  <c r="AO266" i="1"/>
  <c r="AL266" i="1"/>
  <c r="AK266" i="1"/>
  <c r="AJ266" i="1"/>
  <c r="AI266" i="1"/>
  <c r="AH266" i="1"/>
  <c r="AG266" i="1"/>
  <c r="AF266" i="1"/>
  <c r="AE266" i="1"/>
  <c r="AB266" i="1"/>
  <c r="AA266" i="1"/>
  <c r="Z266" i="1"/>
  <c r="Y266" i="1"/>
  <c r="X266" i="1"/>
  <c r="W266" i="1"/>
  <c r="V266" i="1"/>
  <c r="U266" i="1"/>
  <c r="R266" i="1"/>
  <c r="Q266" i="1"/>
  <c r="P266" i="1"/>
  <c r="O266" i="1"/>
  <c r="N266" i="1"/>
  <c r="M266" i="1"/>
  <c r="L266" i="1"/>
  <c r="K266" i="1"/>
  <c r="H266" i="1"/>
  <c r="G266" i="1"/>
  <c r="F266" i="1"/>
  <c r="E266" i="1"/>
  <c r="D266" i="1"/>
  <c r="AV265" i="1"/>
  <c r="AU265" i="1"/>
  <c r="AT265" i="1"/>
  <c r="AS265" i="1"/>
  <c r="AR265" i="1"/>
  <c r="AQ265" i="1"/>
  <c r="AP265" i="1"/>
  <c r="AO265" i="1"/>
  <c r="AL265" i="1"/>
  <c r="AK265" i="1"/>
  <c r="AJ265" i="1"/>
  <c r="AI265" i="1"/>
  <c r="AH265" i="1"/>
  <c r="AG265" i="1"/>
  <c r="AF265" i="1"/>
  <c r="AE265" i="1"/>
  <c r="AB265" i="1"/>
  <c r="AA265" i="1"/>
  <c r="Z265" i="1"/>
  <c r="Y265" i="1"/>
  <c r="X265" i="1"/>
  <c r="W265" i="1"/>
  <c r="V265" i="1"/>
  <c r="U265" i="1"/>
  <c r="R265" i="1"/>
  <c r="Q265" i="1"/>
  <c r="P265" i="1"/>
  <c r="O265" i="1"/>
  <c r="N265" i="1"/>
  <c r="M265" i="1"/>
  <c r="L265" i="1"/>
  <c r="K265" i="1"/>
  <c r="H265" i="1"/>
  <c r="G265" i="1"/>
  <c r="F265" i="1"/>
  <c r="E265" i="1"/>
  <c r="D265" i="1"/>
  <c r="AV264" i="1"/>
  <c r="AU264" i="1"/>
  <c r="AT264" i="1"/>
  <c r="AS264" i="1"/>
  <c r="AR264" i="1"/>
  <c r="AQ264" i="1"/>
  <c r="AP264" i="1"/>
  <c r="AO264" i="1"/>
  <c r="AL264" i="1"/>
  <c r="AK264" i="1"/>
  <c r="AJ264" i="1"/>
  <c r="AI264" i="1"/>
  <c r="AH264" i="1"/>
  <c r="AG264" i="1"/>
  <c r="AF264" i="1"/>
  <c r="AE264" i="1"/>
  <c r="AB264" i="1"/>
  <c r="AA264" i="1"/>
  <c r="Z264" i="1"/>
  <c r="Y264" i="1"/>
  <c r="X264" i="1"/>
  <c r="W264" i="1"/>
  <c r="V264" i="1"/>
  <c r="U264" i="1"/>
  <c r="R264" i="1"/>
  <c r="Q264" i="1"/>
  <c r="P264" i="1"/>
  <c r="O264" i="1"/>
  <c r="N264" i="1"/>
  <c r="M264" i="1"/>
  <c r="L264" i="1"/>
  <c r="K264" i="1"/>
  <c r="H264" i="1"/>
  <c r="G264" i="1"/>
  <c r="F264" i="1"/>
  <c r="E264" i="1"/>
  <c r="D264" i="1"/>
  <c r="AV263" i="1"/>
  <c r="AU263" i="1"/>
  <c r="AT263" i="1"/>
  <c r="AS263" i="1"/>
  <c r="AR263" i="1"/>
  <c r="AQ263" i="1"/>
  <c r="AP263" i="1"/>
  <c r="AO263" i="1"/>
  <c r="AL263" i="1"/>
  <c r="AK263" i="1"/>
  <c r="AJ263" i="1"/>
  <c r="AI263" i="1"/>
  <c r="AH263" i="1"/>
  <c r="AG263" i="1"/>
  <c r="AF263" i="1"/>
  <c r="AE263" i="1"/>
  <c r="AB263" i="1"/>
  <c r="AA263" i="1"/>
  <c r="Z263" i="1"/>
  <c r="Y263" i="1"/>
  <c r="X263" i="1"/>
  <c r="W263" i="1"/>
  <c r="V263" i="1"/>
  <c r="U263" i="1"/>
  <c r="R263" i="1"/>
  <c r="Q263" i="1"/>
  <c r="P263" i="1"/>
  <c r="O263" i="1"/>
  <c r="N263" i="1"/>
  <c r="M263" i="1"/>
  <c r="L263" i="1"/>
  <c r="K263" i="1"/>
  <c r="H263" i="1"/>
  <c r="G263" i="1"/>
  <c r="F263" i="1"/>
  <c r="E263" i="1"/>
  <c r="D263" i="1"/>
  <c r="AV262" i="1"/>
  <c r="AU262" i="1"/>
  <c r="AT262" i="1"/>
  <c r="AS262" i="1"/>
  <c r="AR262" i="1"/>
  <c r="AQ262" i="1"/>
  <c r="AP262" i="1"/>
  <c r="AO262" i="1"/>
  <c r="AL262" i="1"/>
  <c r="AK262" i="1"/>
  <c r="AJ262" i="1"/>
  <c r="AI262" i="1"/>
  <c r="AH262" i="1"/>
  <c r="AG262" i="1"/>
  <c r="AF262" i="1"/>
  <c r="AE262" i="1"/>
  <c r="AB262" i="1"/>
  <c r="AA262" i="1"/>
  <c r="Z262" i="1"/>
  <c r="Y262" i="1"/>
  <c r="X262" i="1"/>
  <c r="W262" i="1"/>
  <c r="V262" i="1"/>
  <c r="U262" i="1"/>
  <c r="R262" i="1"/>
  <c r="Q262" i="1"/>
  <c r="P262" i="1"/>
  <c r="O262" i="1"/>
  <c r="N262" i="1"/>
  <c r="M262" i="1"/>
  <c r="L262" i="1"/>
  <c r="K262" i="1"/>
  <c r="H262" i="1"/>
  <c r="G262" i="1"/>
  <c r="F262" i="1"/>
  <c r="E262" i="1"/>
  <c r="D262" i="1"/>
  <c r="AV261" i="1"/>
  <c r="AU261" i="1"/>
  <c r="AT261" i="1"/>
  <c r="AS261" i="1"/>
  <c r="AR261" i="1"/>
  <c r="AQ261" i="1"/>
  <c r="AP261" i="1"/>
  <c r="AO261" i="1"/>
  <c r="AL261" i="1"/>
  <c r="AK261" i="1"/>
  <c r="AJ261" i="1"/>
  <c r="AI261" i="1"/>
  <c r="AH261" i="1"/>
  <c r="AG261" i="1"/>
  <c r="AF261" i="1"/>
  <c r="AE261" i="1"/>
  <c r="AB261" i="1"/>
  <c r="AA261" i="1"/>
  <c r="Z261" i="1"/>
  <c r="Y261" i="1"/>
  <c r="X261" i="1"/>
  <c r="W261" i="1"/>
  <c r="V261" i="1"/>
  <c r="U261" i="1"/>
  <c r="R261" i="1"/>
  <c r="Q261" i="1"/>
  <c r="P261" i="1"/>
  <c r="O261" i="1"/>
  <c r="N261" i="1"/>
  <c r="M261" i="1"/>
  <c r="L261" i="1"/>
  <c r="K261" i="1"/>
  <c r="H261" i="1"/>
  <c r="G261" i="1"/>
  <c r="F261" i="1"/>
  <c r="E261" i="1"/>
  <c r="D261" i="1"/>
  <c r="AV260" i="1"/>
  <c r="AU260" i="1"/>
  <c r="AT260" i="1"/>
  <c r="AS260" i="1"/>
  <c r="AR260" i="1"/>
  <c r="AQ260" i="1"/>
  <c r="AP260" i="1"/>
  <c r="AO260" i="1"/>
  <c r="AL260" i="1"/>
  <c r="AK260" i="1"/>
  <c r="AJ260" i="1"/>
  <c r="AI260" i="1"/>
  <c r="AH260" i="1"/>
  <c r="AG260" i="1"/>
  <c r="AF260" i="1"/>
  <c r="AE260" i="1"/>
  <c r="AB260" i="1"/>
  <c r="AA260" i="1"/>
  <c r="Z260" i="1"/>
  <c r="Y260" i="1"/>
  <c r="X260" i="1"/>
  <c r="W260" i="1"/>
  <c r="V260" i="1"/>
  <c r="U260" i="1"/>
  <c r="R260" i="1"/>
  <c r="Q260" i="1"/>
  <c r="P260" i="1"/>
  <c r="O260" i="1"/>
  <c r="N260" i="1"/>
  <c r="M260" i="1"/>
  <c r="L260" i="1"/>
  <c r="K260" i="1"/>
  <c r="H260" i="1"/>
  <c r="G260" i="1"/>
  <c r="F260" i="1"/>
  <c r="E260" i="1"/>
  <c r="D260" i="1"/>
  <c r="AV259" i="1"/>
  <c r="AU259" i="1"/>
  <c r="AT259" i="1"/>
  <c r="AS259" i="1"/>
  <c r="AR259" i="1"/>
  <c r="AQ259" i="1"/>
  <c r="AP259" i="1"/>
  <c r="AO259" i="1"/>
  <c r="AL259" i="1"/>
  <c r="AK259" i="1"/>
  <c r="AJ259" i="1"/>
  <c r="AI259" i="1"/>
  <c r="AH259" i="1"/>
  <c r="AG259" i="1"/>
  <c r="AF259" i="1"/>
  <c r="AE259" i="1"/>
  <c r="AB259" i="1"/>
  <c r="AA259" i="1"/>
  <c r="Z259" i="1"/>
  <c r="Y259" i="1"/>
  <c r="X259" i="1"/>
  <c r="W259" i="1"/>
  <c r="V259" i="1"/>
  <c r="U259" i="1"/>
  <c r="R259" i="1"/>
  <c r="Q259" i="1"/>
  <c r="P259" i="1"/>
  <c r="O259" i="1"/>
  <c r="N259" i="1"/>
  <c r="M259" i="1"/>
  <c r="L259" i="1"/>
  <c r="K259" i="1"/>
  <c r="H259" i="1"/>
  <c r="G259" i="1"/>
  <c r="F259" i="1"/>
  <c r="E259" i="1"/>
  <c r="D259" i="1"/>
  <c r="AV258" i="1"/>
  <c r="AU258" i="1"/>
  <c r="AT258" i="1"/>
  <c r="AS258" i="1"/>
  <c r="AR258" i="1"/>
  <c r="AQ258" i="1"/>
  <c r="AP258" i="1"/>
  <c r="AO258" i="1"/>
  <c r="AL258" i="1"/>
  <c r="AK258" i="1"/>
  <c r="AJ258" i="1"/>
  <c r="AI258" i="1"/>
  <c r="AH258" i="1"/>
  <c r="AG258" i="1"/>
  <c r="AF258" i="1"/>
  <c r="AE258" i="1"/>
  <c r="AB258" i="1"/>
  <c r="AA258" i="1"/>
  <c r="Z258" i="1"/>
  <c r="Y258" i="1"/>
  <c r="X258" i="1"/>
  <c r="W258" i="1"/>
  <c r="V258" i="1"/>
  <c r="U258" i="1"/>
  <c r="R258" i="1"/>
  <c r="Q258" i="1"/>
  <c r="P258" i="1"/>
  <c r="O258" i="1"/>
  <c r="N258" i="1"/>
  <c r="M258" i="1"/>
  <c r="L258" i="1"/>
  <c r="K258" i="1"/>
  <c r="H258" i="1"/>
  <c r="G258" i="1"/>
  <c r="F258" i="1"/>
  <c r="E258" i="1"/>
  <c r="D258" i="1"/>
  <c r="AV257" i="1"/>
  <c r="AU257" i="1"/>
  <c r="AT257" i="1"/>
  <c r="AS257" i="1"/>
  <c r="AR257" i="1"/>
  <c r="AQ257" i="1"/>
  <c r="AP257" i="1"/>
  <c r="AO257" i="1"/>
  <c r="AL257" i="1"/>
  <c r="AK257" i="1"/>
  <c r="AJ257" i="1"/>
  <c r="AI257" i="1"/>
  <c r="AH257" i="1"/>
  <c r="AG257" i="1"/>
  <c r="AF257" i="1"/>
  <c r="AE257" i="1"/>
  <c r="AB257" i="1"/>
  <c r="AA257" i="1"/>
  <c r="Z257" i="1"/>
  <c r="Y257" i="1"/>
  <c r="X257" i="1"/>
  <c r="W257" i="1"/>
  <c r="V257" i="1"/>
  <c r="U257" i="1"/>
  <c r="R257" i="1"/>
  <c r="Q257" i="1"/>
  <c r="P257" i="1"/>
  <c r="O257" i="1"/>
  <c r="N257" i="1"/>
  <c r="M257" i="1"/>
  <c r="L257" i="1"/>
  <c r="K257" i="1"/>
  <c r="H257" i="1"/>
  <c r="G257" i="1"/>
  <c r="F257" i="1"/>
  <c r="E257" i="1"/>
  <c r="D257" i="1"/>
  <c r="AV256" i="1"/>
  <c r="AU256" i="1"/>
  <c r="AT256" i="1"/>
  <c r="AS256" i="1"/>
  <c r="AR256" i="1"/>
  <c r="AQ256" i="1"/>
  <c r="AP256" i="1"/>
  <c r="AO256" i="1"/>
  <c r="AL256" i="1"/>
  <c r="AK256" i="1"/>
  <c r="AJ256" i="1"/>
  <c r="AI256" i="1"/>
  <c r="AH256" i="1"/>
  <c r="AG256" i="1"/>
  <c r="AF256" i="1"/>
  <c r="AE256" i="1"/>
  <c r="AB256" i="1"/>
  <c r="AA256" i="1"/>
  <c r="Z256" i="1"/>
  <c r="Y256" i="1"/>
  <c r="X256" i="1"/>
  <c r="W256" i="1"/>
  <c r="V256" i="1"/>
  <c r="U256" i="1"/>
  <c r="R256" i="1"/>
  <c r="Q256" i="1"/>
  <c r="P256" i="1"/>
  <c r="O256" i="1"/>
  <c r="N256" i="1"/>
  <c r="M256" i="1"/>
  <c r="L256" i="1"/>
  <c r="K256" i="1"/>
  <c r="H256" i="1"/>
  <c r="G256" i="1"/>
  <c r="F256" i="1"/>
  <c r="E256" i="1"/>
  <c r="D256" i="1"/>
  <c r="AV255" i="1"/>
  <c r="AU255" i="1"/>
  <c r="AT255" i="1"/>
  <c r="AS255" i="1"/>
  <c r="AR255" i="1"/>
  <c r="AQ255" i="1"/>
  <c r="AP255" i="1"/>
  <c r="AO255" i="1"/>
  <c r="AL255" i="1"/>
  <c r="AK255" i="1"/>
  <c r="AJ255" i="1"/>
  <c r="AI255" i="1"/>
  <c r="AH255" i="1"/>
  <c r="AG255" i="1"/>
  <c r="AF255" i="1"/>
  <c r="AE255" i="1"/>
  <c r="AB255" i="1"/>
  <c r="AA255" i="1"/>
  <c r="Z255" i="1"/>
  <c r="Y255" i="1"/>
  <c r="X255" i="1"/>
  <c r="W255" i="1"/>
  <c r="V255" i="1"/>
  <c r="U255" i="1"/>
  <c r="R255" i="1"/>
  <c r="Q255" i="1"/>
  <c r="P255" i="1"/>
  <c r="O255" i="1"/>
  <c r="N255" i="1"/>
  <c r="M255" i="1"/>
  <c r="L255" i="1"/>
  <c r="K255" i="1"/>
  <c r="H255" i="1"/>
  <c r="G255" i="1"/>
  <c r="F255" i="1"/>
  <c r="E255" i="1"/>
  <c r="D255" i="1"/>
  <c r="AV254" i="1"/>
  <c r="AU254" i="1"/>
  <c r="AT254" i="1"/>
  <c r="AS254" i="1"/>
  <c r="AR254" i="1"/>
  <c r="AQ254" i="1"/>
  <c r="AP254" i="1"/>
  <c r="AO254" i="1"/>
  <c r="AL254" i="1"/>
  <c r="AK254" i="1"/>
  <c r="AJ254" i="1"/>
  <c r="AI254" i="1"/>
  <c r="AH254" i="1"/>
  <c r="AG254" i="1"/>
  <c r="AF254" i="1"/>
  <c r="AE254" i="1"/>
  <c r="AB254" i="1"/>
  <c r="AA254" i="1"/>
  <c r="Z254" i="1"/>
  <c r="Y254" i="1"/>
  <c r="X254" i="1"/>
  <c r="W254" i="1"/>
  <c r="V254" i="1"/>
  <c r="U254" i="1"/>
  <c r="R254" i="1"/>
  <c r="Q254" i="1"/>
  <c r="P254" i="1"/>
  <c r="O254" i="1"/>
  <c r="N254" i="1"/>
  <c r="M254" i="1"/>
  <c r="L254" i="1"/>
  <c r="K254" i="1"/>
  <c r="H254" i="1"/>
  <c r="G254" i="1"/>
  <c r="F254" i="1"/>
  <c r="E254" i="1"/>
  <c r="D254" i="1"/>
  <c r="AV253" i="1"/>
  <c r="AU253" i="1"/>
  <c r="AT253" i="1"/>
  <c r="AS253" i="1"/>
  <c r="AR253" i="1"/>
  <c r="AQ253" i="1"/>
  <c r="AP253" i="1"/>
  <c r="AO253" i="1"/>
  <c r="AL253" i="1"/>
  <c r="AK253" i="1"/>
  <c r="AJ253" i="1"/>
  <c r="AI253" i="1"/>
  <c r="AH253" i="1"/>
  <c r="AG253" i="1"/>
  <c r="AF253" i="1"/>
  <c r="AE253" i="1"/>
  <c r="AB253" i="1"/>
  <c r="AA253" i="1"/>
  <c r="Z253" i="1"/>
  <c r="Y253" i="1"/>
  <c r="X253" i="1"/>
  <c r="W253" i="1"/>
  <c r="V253" i="1"/>
  <c r="U253" i="1"/>
  <c r="R253" i="1"/>
  <c r="Q253" i="1"/>
  <c r="P253" i="1"/>
  <c r="O253" i="1"/>
  <c r="N253" i="1"/>
  <c r="M253" i="1"/>
  <c r="L253" i="1"/>
  <c r="K253" i="1"/>
  <c r="H253" i="1"/>
  <c r="G253" i="1"/>
  <c r="F253" i="1"/>
  <c r="E253" i="1"/>
  <c r="D253" i="1"/>
  <c r="AV252" i="1"/>
  <c r="AU252" i="1"/>
  <c r="AT252" i="1"/>
  <c r="AS252" i="1"/>
  <c r="AR252" i="1"/>
  <c r="AQ252" i="1"/>
  <c r="AP252" i="1"/>
  <c r="AO252" i="1"/>
  <c r="AL252" i="1"/>
  <c r="AK252" i="1"/>
  <c r="AJ252" i="1"/>
  <c r="AI252" i="1"/>
  <c r="AH252" i="1"/>
  <c r="AG252" i="1"/>
  <c r="AF252" i="1"/>
  <c r="AE252" i="1"/>
  <c r="AB252" i="1"/>
  <c r="AA252" i="1"/>
  <c r="Z252" i="1"/>
  <c r="Y252" i="1"/>
  <c r="X252" i="1"/>
  <c r="W252" i="1"/>
  <c r="V252" i="1"/>
  <c r="U252" i="1"/>
  <c r="R252" i="1"/>
  <c r="Q252" i="1"/>
  <c r="P252" i="1"/>
  <c r="O252" i="1"/>
  <c r="N252" i="1"/>
  <c r="M252" i="1"/>
  <c r="L252" i="1"/>
  <c r="K252" i="1"/>
  <c r="H252" i="1"/>
  <c r="G252" i="1"/>
  <c r="F252" i="1"/>
  <c r="E252" i="1"/>
  <c r="D252" i="1"/>
  <c r="AV251" i="1"/>
  <c r="AU251" i="1"/>
  <c r="AT251" i="1"/>
  <c r="AS251" i="1"/>
  <c r="AR251" i="1"/>
  <c r="AQ251" i="1"/>
  <c r="AP251" i="1"/>
  <c r="AO251" i="1"/>
  <c r="AL251" i="1"/>
  <c r="AK251" i="1"/>
  <c r="AJ251" i="1"/>
  <c r="AI251" i="1"/>
  <c r="AH251" i="1"/>
  <c r="AG251" i="1"/>
  <c r="AF251" i="1"/>
  <c r="AE251" i="1"/>
  <c r="AB251" i="1"/>
  <c r="AA251" i="1"/>
  <c r="Z251" i="1"/>
  <c r="Y251" i="1"/>
  <c r="X251" i="1"/>
  <c r="W251" i="1"/>
  <c r="V251" i="1"/>
  <c r="U251" i="1"/>
  <c r="R251" i="1"/>
  <c r="Q251" i="1"/>
  <c r="P251" i="1"/>
  <c r="O251" i="1"/>
  <c r="N251" i="1"/>
  <c r="M251" i="1"/>
  <c r="L251" i="1"/>
  <c r="K251" i="1"/>
  <c r="H251" i="1"/>
  <c r="G251" i="1"/>
  <c r="F251" i="1"/>
  <c r="E251" i="1"/>
  <c r="D251" i="1"/>
  <c r="AV250" i="1"/>
  <c r="AU250" i="1"/>
  <c r="AT250" i="1"/>
  <c r="AS250" i="1"/>
  <c r="AR250" i="1"/>
  <c r="AQ250" i="1"/>
  <c r="AP250" i="1"/>
  <c r="AO250" i="1"/>
  <c r="AL250" i="1"/>
  <c r="AK250" i="1"/>
  <c r="AJ250" i="1"/>
  <c r="AI250" i="1"/>
  <c r="AH250" i="1"/>
  <c r="AG250" i="1"/>
  <c r="AF250" i="1"/>
  <c r="AE250" i="1"/>
  <c r="AB250" i="1"/>
  <c r="AA250" i="1"/>
  <c r="Z250" i="1"/>
  <c r="Y250" i="1"/>
  <c r="X250" i="1"/>
  <c r="W250" i="1"/>
  <c r="V250" i="1"/>
  <c r="U250" i="1"/>
  <c r="R250" i="1"/>
  <c r="Q250" i="1"/>
  <c r="P250" i="1"/>
  <c r="O250" i="1"/>
  <c r="N250" i="1"/>
  <c r="M250" i="1"/>
  <c r="L250" i="1"/>
  <c r="K250" i="1"/>
  <c r="H250" i="1"/>
  <c r="G250" i="1"/>
  <c r="F250" i="1"/>
  <c r="E250" i="1"/>
  <c r="D250" i="1"/>
  <c r="AV249" i="1"/>
  <c r="AU249" i="1"/>
  <c r="AT249" i="1"/>
  <c r="AS249" i="1"/>
  <c r="AR249" i="1"/>
  <c r="AQ249" i="1"/>
  <c r="AP249" i="1"/>
  <c r="AO249" i="1"/>
  <c r="AL249" i="1"/>
  <c r="AK249" i="1"/>
  <c r="AJ249" i="1"/>
  <c r="AI249" i="1"/>
  <c r="AH249" i="1"/>
  <c r="AG249" i="1"/>
  <c r="AF249" i="1"/>
  <c r="AE249" i="1"/>
  <c r="AB249" i="1"/>
  <c r="AA249" i="1"/>
  <c r="Z249" i="1"/>
  <c r="Y249" i="1"/>
  <c r="X249" i="1"/>
  <c r="W249" i="1"/>
  <c r="V249" i="1"/>
  <c r="U249" i="1"/>
  <c r="R249" i="1"/>
  <c r="Q249" i="1"/>
  <c r="P249" i="1"/>
  <c r="O249" i="1"/>
  <c r="N249" i="1"/>
  <c r="M249" i="1"/>
  <c r="L249" i="1"/>
  <c r="K249" i="1"/>
  <c r="H249" i="1"/>
  <c r="G249" i="1"/>
  <c r="F249" i="1"/>
  <c r="E249" i="1"/>
  <c r="D249" i="1"/>
  <c r="AV248" i="1"/>
  <c r="AU248" i="1"/>
  <c r="AT248" i="1"/>
  <c r="AS248" i="1"/>
  <c r="AR248" i="1"/>
  <c r="AQ248" i="1"/>
  <c r="AP248" i="1"/>
  <c r="AO248" i="1"/>
  <c r="AL248" i="1"/>
  <c r="AK248" i="1"/>
  <c r="AJ248" i="1"/>
  <c r="AI248" i="1"/>
  <c r="AH248" i="1"/>
  <c r="AG248" i="1"/>
  <c r="AF248" i="1"/>
  <c r="AE248" i="1"/>
  <c r="AB248" i="1"/>
  <c r="AA248" i="1"/>
  <c r="Z248" i="1"/>
  <c r="Y248" i="1"/>
  <c r="X248" i="1"/>
  <c r="W248" i="1"/>
  <c r="V248" i="1"/>
  <c r="U248" i="1"/>
  <c r="R248" i="1"/>
  <c r="Q248" i="1"/>
  <c r="P248" i="1"/>
  <c r="O248" i="1"/>
  <c r="N248" i="1"/>
  <c r="M248" i="1"/>
  <c r="L248" i="1"/>
  <c r="K248" i="1"/>
  <c r="H248" i="1"/>
  <c r="G248" i="1"/>
  <c r="F248" i="1"/>
  <c r="E248" i="1"/>
  <c r="D248" i="1"/>
  <c r="AV247" i="1"/>
  <c r="AU247" i="1"/>
  <c r="AT247" i="1"/>
  <c r="AS247" i="1"/>
  <c r="AR247" i="1"/>
  <c r="AQ247" i="1"/>
  <c r="AP247" i="1"/>
  <c r="AO247" i="1"/>
  <c r="AL247" i="1"/>
  <c r="AK247" i="1"/>
  <c r="AJ247" i="1"/>
  <c r="AI247" i="1"/>
  <c r="AH247" i="1"/>
  <c r="AG247" i="1"/>
  <c r="AF247" i="1"/>
  <c r="AE247" i="1"/>
  <c r="AB247" i="1"/>
  <c r="AA247" i="1"/>
  <c r="Z247" i="1"/>
  <c r="Y247" i="1"/>
  <c r="X247" i="1"/>
  <c r="W247" i="1"/>
  <c r="V247" i="1"/>
  <c r="U247" i="1"/>
  <c r="R247" i="1"/>
  <c r="Q247" i="1"/>
  <c r="P247" i="1"/>
  <c r="O247" i="1"/>
  <c r="N247" i="1"/>
  <c r="M247" i="1"/>
  <c r="L247" i="1"/>
  <c r="K247" i="1"/>
  <c r="H247" i="1"/>
  <c r="G247" i="1"/>
  <c r="F247" i="1"/>
  <c r="E247" i="1"/>
  <c r="D247" i="1"/>
  <c r="AV246" i="1"/>
  <c r="AU246" i="1"/>
  <c r="AT246" i="1"/>
  <c r="AS246" i="1"/>
  <c r="AR246" i="1"/>
  <c r="AQ246" i="1"/>
  <c r="AP246" i="1"/>
  <c r="AO246" i="1"/>
  <c r="AL246" i="1"/>
  <c r="AK246" i="1"/>
  <c r="AJ246" i="1"/>
  <c r="AI246" i="1"/>
  <c r="AH246" i="1"/>
  <c r="AG246" i="1"/>
  <c r="AF246" i="1"/>
  <c r="AE246" i="1"/>
  <c r="AB246" i="1"/>
  <c r="AA246" i="1"/>
  <c r="Z246" i="1"/>
  <c r="Y246" i="1"/>
  <c r="X246" i="1"/>
  <c r="W246" i="1"/>
  <c r="V246" i="1"/>
  <c r="U246" i="1"/>
  <c r="R246" i="1"/>
  <c r="Q246" i="1"/>
  <c r="P246" i="1"/>
  <c r="O246" i="1"/>
  <c r="N246" i="1"/>
  <c r="M246" i="1"/>
  <c r="L246" i="1"/>
  <c r="K246" i="1"/>
  <c r="H246" i="1"/>
  <c r="G246" i="1"/>
  <c r="F246" i="1"/>
  <c r="E246" i="1"/>
  <c r="D246" i="1"/>
  <c r="AV245" i="1"/>
  <c r="AU245" i="1"/>
  <c r="AT245" i="1"/>
  <c r="AS245" i="1"/>
  <c r="AR245" i="1"/>
  <c r="AQ245" i="1"/>
  <c r="AP245" i="1"/>
  <c r="AO245" i="1"/>
  <c r="AL245" i="1"/>
  <c r="AK245" i="1"/>
  <c r="AJ245" i="1"/>
  <c r="AI245" i="1"/>
  <c r="AH245" i="1"/>
  <c r="AG245" i="1"/>
  <c r="AF245" i="1"/>
  <c r="AE245" i="1"/>
  <c r="AB245" i="1"/>
  <c r="AA245" i="1"/>
  <c r="Z245" i="1"/>
  <c r="Y245" i="1"/>
  <c r="X245" i="1"/>
  <c r="W245" i="1"/>
  <c r="V245" i="1"/>
  <c r="U245" i="1"/>
  <c r="R245" i="1"/>
  <c r="Q245" i="1"/>
  <c r="P245" i="1"/>
  <c r="O245" i="1"/>
  <c r="N245" i="1"/>
  <c r="M245" i="1"/>
  <c r="L245" i="1"/>
  <c r="K245" i="1"/>
  <c r="H245" i="1"/>
  <c r="G245" i="1"/>
  <c r="F245" i="1"/>
  <c r="E245" i="1"/>
  <c r="D245" i="1"/>
  <c r="AV244" i="1"/>
  <c r="AU244" i="1"/>
  <c r="AT244" i="1"/>
  <c r="AS244" i="1"/>
  <c r="AR244" i="1"/>
  <c r="AQ244" i="1"/>
  <c r="AP244" i="1"/>
  <c r="AO244" i="1"/>
  <c r="AL244" i="1"/>
  <c r="AK244" i="1"/>
  <c r="AJ244" i="1"/>
  <c r="AI244" i="1"/>
  <c r="AH244" i="1"/>
  <c r="AG244" i="1"/>
  <c r="AF244" i="1"/>
  <c r="AE244" i="1"/>
  <c r="AB244" i="1"/>
  <c r="AA244" i="1"/>
  <c r="Z244" i="1"/>
  <c r="Y244" i="1"/>
  <c r="X244" i="1"/>
  <c r="W244" i="1"/>
  <c r="V244" i="1"/>
  <c r="U244" i="1"/>
  <c r="R244" i="1"/>
  <c r="Q244" i="1"/>
  <c r="P244" i="1"/>
  <c r="O244" i="1"/>
  <c r="N244" i="1"/>
  <c r="M244" i="1"/>
  <c r="L244" i="1"/>
  <c r="K244" i="1"/>
  <c r="H244" i="1"/>
  <c r="G244" i="1"/>
  <c r="F244" i="1"/>
  <c r="E244" i="1"/>
  <c r="D244" i="1"/>
  <c r="AV243" i="1"/>
  <c r="AU243" i="1"/>
  <c r="AT243" i="1"/>
  <c r="AS243" i="1"/>
  <c r="AR243" i="1"/>
  <c r="AQ243" i="1"/>
  <c r="AP243" i="1"/>
  <c r="AO243" i="1"/>
  <c r="AL243" i="1"/>
  <c r="AK243" i="1"/>
  <c r="AJ243" i="1"/>
  <c r="AI243" i="1"/>
  <c r="AH243" i="1"/>
  <c r="AG243" i="1"/>
  <c r="AF243" i="1"/>
  <c r="AE243" i="1"/>
  <c r="AB243" i="1"/>
  <c r="AA243" i="1"/>
  <c r="Z243" i="1"/>
  <c r="Y243" i="1"/>
  <c r="X243" i="1"/>
  <c r="W243" i="1"/>
  <c r="V243" i="1"/>
  <c r="U243" i="1"/>
  <c r="R243" i="1"/>
  <c r="Q243" i="1"/>
  <c r="P243" i="1"/>
  <c r="O243" i="1"/>
  <c r="N243" i="1"/>
  <c r="M243" i="1"/>
  <c r="L243" i="1"/>
  <c r="K243" i="1"/>
  <c r="H243" i="1"/>
  <c r="G243" i="1"/>
  <c r="F243" i="1"/>
  <c r="E243" i="1"/>
  <c r="D243" i="1"/>
  <c r="AV242" i="1"/>
  <c r="AU242" i="1"/>
  <c r="AT242" i="1"/>
  <c r="AS242" i="1"/>
  <c r="AR242" i="1"/>
  <c r="AQ242" i="1"/>
  <c r="AP242" i="1"/>
  <c r="AO242" i="1"/>
  <c r="AL242" i="1"/>
  <c r="AK242" i="1"/>
  <c r="AJ242" i="1"/>
  <c r="AI242" i="1"/>
  <c r="AH242" i="1"/>
  <c r="AG242" i="1"/>
  <c r="AF242" i="1"/>
  <c r="AE242" i="1"/>
  <c r="AB242" i="1"/>
  <c r="AA242" i="1"/>
  <c r="Z242" i="1"/>
  <c r="Y242" i="1"/>
  <c r="X242" i="1"/>
  <c r="W242" i="1"/>
  <c r="V242" i="1"/>
  <c r="U242" i="1"/>
  <c r="R242" i="1"/>
  <c r="Q242" i="1"/>
  <c r="P242" i="1"/>
  <c r="O242" i="1"/>
  <c r="N242" i="1"/>
  <c r="M242" i="1"/>
  <c r="L242" i="1"/>
  <c r="K242" i="1"/>
  <c r="H242" i="1"/>
  <c r="G242" i="1"/>
  <c r="F242" i="1"/>
  <c r="E242" i="1"/>
  <c r="D242" i="1"/>
  <c r="AV241" i="1"/>
  <c r="AU241" i="1"/>
  <c r="AT241" i="1"/>
  <c r="AS241" i="1"/>
  <c r="AR241" i="1"/>
  <c r="AQ241" i="1"/>
  <c r="AP241" i="1"/>
  <c r="AO241" i="1"/>
  <c r="AL241" i="1"/>
  <c r="AK241" i="1"/>
  <c r="AJ241" i="1"/>
  <c r="AI241" i="1"/>
  <c r="AH241" i="1"/>
  <c r="AG241" i="1"/>
  <c r="AF241" i="1"/>
  <c r="AE241" i="1"/>
  <c r="AB241" i="1"/>
  <c r="AA241" i="1"/>
  <c r="Z241" i="1"/>
  <c r="Y241" i="1"/>
  <c r="X241" i="1"/>
  <c r="W241" i="1"/>
  <c r="V241" i="1"/>
  <c r="U241" i="1"/>
  <c r="R241" i="1"/>
  <c r="Q241" i="1"/>
  <c r="P241" i="1"/>
  <c r="O241" i="1"/>
  <c r="N241" i="1"/>
  <c r="M241" i="1"/>
  <c r="L241" i="1"/>
  <c r="K241" i="1"/>
  <c r="H241" i="1"/>
  <c r="G241" i="1"/>
  <c r="F241" i="1"/>
  <c r="E241" i="1"/>
  <c r="D241" i="1"/>
  <c r="AV240" i="1"/>
  <c r="AU240" i="1"/>
  <c r="AT240" i="1"/>
  <c r="AS240" i="1"/>
  <c r="AR240" i="1"/>
  <c r="AQ240" i="1"/>
  <c r="AP240" i="1"/>
  <c r="AO240" i="1"/>
  <c r="AL240" i="1"/>
  <c r="AK240" i="1"/>
  <c r="AJ240" i="1"/>
  <c r="AI240" i="1"/>
  <c r="AH240" i="1"/>
  <c r="AG240" i="1"/>
  <c r="AF240" i="1"/>
  <c r="AE240" i="1"/>
  <c r="AB240" i="1"/>
  <c r="AA240" i="1"/>
  <c r="Z240" i="1"/>
  <c r="Y240" i="1"/>
  <c r="X240" i="1"/>
  <c r="W240" i="1"/>
  <c r="V240" i="1"/>
  <c r="U240" i="1"/>
  <c r="R240" i="1"/>
  <c r="Q240" i="1"/>
  <c r="P240" i="1"/>
  <c r="O240" i="1"/>
  <c r="N240" i="1"/>
  <c r="M240" i="1"/>
  <c r="L240" i="1"/>
  <c r="K240" i="1"/>
  <c r="H240" i="1"/>
  <c r="G240" i="1"/>
  <c r="F240" i="1"/>
  <c r="E240" i="1"/>
  <c r="D240" i="1"/>
  <c r="AV239" i="1"/>
  <c r="AU239" i="1"/>
  <c r="AT239" i="1"/>
  <c r="AS239" i="1"/>
  <c r="AR239" i="1"/>
  <c r="AQ239" i="1"/>
  <c r="AP239" i="1"/>
  <c r="AO239" i="1"/>
  <c r="AL239" i="1"/>
  <c r="AK239" i="1"/>
  <c r="AJ239" i="1"/>
  <c r="AI239" i="1"/>
  <c r="AH239" i="1"/>
  <c r="AG239" i="1"/>
  <c r="AF239" i="1"/>
  <c r="AE239" i="1"/>
  <c r="AB239" i="1"/>
  <c r="AA239" i="1"/>
  <c r="Z239" i="1"/>
  <c r="Y239" i="1"/>
  <c r="X239" i="1"/>
  <c r="W239" i="1"/>
  <c r="V239" i="1"/>
  <c r="U239" i="1"/>
  <c r="R239" i="1"/>
  <c r="Q239" i="1"/>
  <c r="P239" i="1"/>
  <c r="O239" i="1"/>
  <c r="N239" i="1"/>
  <c r="M239" i="1"/>
  <c r="L239" i="1"/>
  <c r="K239" i="1"/>
  <c r="H239" i="1"/>
  <c r="G239" i="1"/>
  <c r="F239" i="1"/>
  <c r="E239" i="1"/>
  <c r="D239" i="1"/>
  <c r="AV238" i="1"/>
  <c r="AU238" i="1"/>
  <c r="AT238" i="1"/>
  <c r="AS238" i="1"/>
  <c r="AR238" i="1"/>
  <c r="AQ238" i="1"/>
  <c r="AP238" i="1"/>
  <c r="AO238" i="1"/>
  <c r="AL238" i="1"/>
  <c r="AK238" i="1"/>
  <c r="AJ238" i="1"/>
  <c r="AI238" i="1"/>
  <c r="AH238" i="1"/>
  <c r="AG238" i="1"/>
  <c r="AF238" i="1"/>
  <c r="AE238" i="1"/>
  <c r="AB238" i="1"/>
  <c r="AA238" i="1"/>
  <c r="Z238" i="1"/>
  <c r="Y238" i="1"/>
  <c r="X238" i="1"/>
  <c r="W238" i="1"/>
  <c r="V238" i="1"/>
  <c r="U238" i="1"/>
  <c r="R238" i="1"/>
  <c r="Q238" i="1"/>
  <c r="P238" i="1"/>
  <c r="O238" i="1"/>
  <c r="N238" i="1"/>
  <c r="M238" i="1"/>
  <c r="L238" i="1"/>
  <c r="K238" i="1"/>
  <c r="H238" i="1"/>
  <c r="G238" i="1"/>
  <c r="F238" i="1"/>
  <c r="E238" i="1"/>
  <c r="D238" i="1"/>
  <c r="AV237" i="1"/>
  <c r="AU237" i="1"/>
  <c r="AT237" i="1"/>
  <c r="AS237" i="1"/>
  <c r="AR237" i="1"/>
  <c r="AQ237" i="1"/>
  <c r="AP237" i="1"/>
  <c r="AO237" i="1"/>
  <c r="AL237" i="1"/>
  <c r="AK237" i="1"/>
  <c r="AJ237" i="1"/>
  <c r="AI237" i="1"/>
  <c r="AH237" i="1"/>
  <c r="AG237" i="1"/>
  <c r="AF237" i="1"/>
  <c r="AE237" i="1"/>
  <c r="AB237" i="1"/>
  <c r="AA237" i="1"/>
  <c r="Z237" i="1"/>
  <c r="Y237" i="1"/>
  <c r="X237" i="1"/>
  <c r="W237" i="1"/>
  <c r="V237" i="1"/>
  <c r="U237" i="1"/>
  <c r="R237" i="1"/>
  <c r="Q237" i="1"/>
  <c r="P237" i="1"/>
  <c r="O237" i="1"/>
  <c r="N237" i="1"/>
  <c r="M237" i="1"/>
  <c r="L237" i="1"/>
  <c r="K237" i="1"/>
  <c r="H237" i="1"/>
  <c r="G237" i="1"/>
  <c r="F237" i="1"/>
  <c r="E237" i="1"/>
  <c r="D237" i="1"/>
  <c r="AV236" i="1"/>
  <c r="AU236" i="1"/>
  <c r="AT236" i="1"/>
  <c r="AS236" i="1"/>
  <c r="AR236" i="1"/>
  <c r="AQ236" i="1"/>
  <c r="AP236" i="1"/>
  <c r="AO236" i="1"/>
  <c r="AL236" i="1"/>
  <c r="AK236" i="1"/>
  <c r="AJ236" i="1"/>
  <c r="AI236" i="1"/>
  <c r="AH236" i="1"/>
  <c r="AG236" i="1"/>
  <c r="AF236" i="1"/>
  <c r="AE236" i="1"/>
  <c r="AB236" i="1"/>
  <c r="AA236" i="1"/>
  <c r="Z236" i="1"/>
  <c r="Y236" i="1"/>
  <c r="X236" i="1"/>
  <c r="W236" i="1"/>
  <c r="V236" i="1"/>
  <c r="U236" i="1"/>
  <c r="R236" i="1"/>
  <c r="Q236" i="1"/>
  <c r="P236" i="1"/>
  <c r="O236" i="1"/>
  <c r="N236" i="1"/>
  <c r="M236" i="1"/>
  <c r="L236" i="1"/>
  <c r="K236" i="1"/>
  <c r="H236" i="1"/>
  <c r="G236" i="1"/>
  <c r="F236" i="1"/>
  <c r="E236" i="1"/>
  <c r="D236" i="1"/>
  <c r="AV235" i="1"/>
  <c r="AU235" i="1"/>
  <c r="AT235" i="1"/>
  <c r="AS235" i="1"/>
  <c r="AR235" i="1"/>
  <c r="AQ235" i="1"/>
  <c r="AP235" i="1"/>
  <c r="AO235" i="1"/>
  <c r="AL235" i="1"/>
  <c r="AK235" i="1"/>
  <c r="AJ235" i="1"/>
  <c r="AI235" i="1"/>
  <c r="AH235" i="1"/>
  <c r="AG235" i="1"/>
  <c r="AF235" i="1"/>
  <c r="AE235" i="1"/>
  <c r="AB235" i="1"/>
  <c r="AA235" i="1"/>
  <c r="Z235" i="1"/>
  <c r="Y235" i="1"/>
  <c r="X235" i="1"/>
  <c r="W235" i="1"/>
  <c r="V235" i="1"/>
  <c r="U235" i="1"/>
  <c r="R235" i="1"/>
  <c r="Q235" i="1"/>
  <c r="P235" i="1"/>
  <c r="O235" i="1"/>
  <c r="N235" i="1"/>
  <c r="M235" i="1"/>
  <c r="L235" i="1"/>
  <c r="K235" i="1"/>
  <c r="H235" i="1"/>
  <c r="G235" i="1"/>
  <c r="F235" i="1"/>
  <c r="E235" i="1"/>
  <c r="D235" i="1"/>
  <c r="AV234" i="1"/>
  <c r="AU234" i="1"/>
  <c r="AT234" i="1"/>
  <c r="AS234" i="1"/>
  <c r="AR234" i="1"/>
  <c r="AQ234" i="1"/>
  <c r="AP234" i="1"/>
  <c r="AO234" i="1"/>
  <c r="AL234" i="1"/>
  <c r="AK234" i="1"/>
  <c r="AJ234" i="1"/>
  <c r="AI234" i="1"/>
  <c r="AH234" i="1"/>
  <c r="AG234" i="1"/>
  <c r="AF234" i="1"/>
  <c r="AE234" i="1"/>
  <c r="AB234" i="1"/>
  <c r="AA234" i="1"/>
  <c r="Z234" i="1"/>
  <c r="Y234" i="1"/>
  <c r="X234" i="1"/>
  <c r="W234" i="1"/>
  <c r="V234" i="1"/>
  <c r="U234" i="1"/>
  <c r="R234" i="1"/>
  <c r="Q234" i="1"/>
  <c r="P234" i="1"/>
  <c r="O234" i="1"/>
  <c r="N234" i="1"/>
  <c r="M234" i="1"/>
  <c r="L234" i="1"/>
  <c r="K234" i="1"/>
  <c r="H234" i="1"/>
  <c r="G234" i="1"/>
  <c r="F234" i="1"/>
  <c r="E234" i="1"/>
  <c r="D234" i="1"/>
  <c r="AV233" i="1"/>
  <c r="AU233" i="1"/>
  <c r="AT233" i="1"/>
  <c r="AS233" i="1"/>
  <c r="AR233" i="1"/>
  <c r="AQ233" i="1"/>
  <c r="AP233" i="1"/>
  <c r="AO233" i="1"/>
  <c r="AL233" i="1"/>
  <c r="AK233" i="1"/>
  <c r="AJ233" i="1"/>
  <c r="AI233" i="1"/>
  <c r="AH233" i="1"/>
  <c r="AG233" i="1"/>
  <c r="AF233" i="1"/>
  <c r="AE233" i="1"/>
  <c r="AB233" i="1"/>
  <c r="AA233" i="1"/>
  <c r="Z233" i="1"/>
  <c r="Y233" i="1"/>
  <c r="X233" i="1"/>
  <c r="W233" i="1"/>
  <c r="V233" i="1"/>
  <c r="U233" i="1"/>
  <c r="R233" i="1"/>
  <c r="Q233" i="1"/>
  <c r="P233" i="1"/>
  <c r="O233" i="1"/>
  <c r="N233" i="1"/>
  <c r="M233" i="1"/>
  <c r="L233" i="1"/>
  <c r="K233" i="1"/>
  <c r="H233" i="1"/>
  <c r="G233" i="1"/>
  <c r="F233" i="1"/>
  <c r="E233" i="1"/>
  <c r="D233" i="1"/>
  <c r="AV232" i="1"/>
  <c r="AU232" i="1"/>
  <c r="AT232" i="1"/>
  <c r="AS232" i="1"/>
  <c r="AR232" i="1"/>
  <c r="AQ232" i="1"/>
  <c r="AP232" i="1"/>
  <c r="AO232" i="1"/>
  <c r="AL232" i="1"/>
  <c r="AK232" i="1"/>
  <c r="AJ232" i="1"/>
  <c r="AI232" i="1"/>
  <c r="AH232" i="1"/>
  <c r="AG232" i="1"/>
  <c r="AF232" i="1"/>
  <c r="AE232" i="1"/>
  <c r="AB232" i="1"/>
  <c r="AA232" i="1"/>
  <c r="Z232" i="1"/>
  <c r="Y232" i="1"/>
  <c r="X232" i="1"/>
  <c r="W232" i="1"/>
  <c r="V232" i="1"/>
  <c r="U232" i="1"/>
  <c r="R232" i="1"/>
  <c r="Q232" i="1"/>
  <c r="P232" i="1"/>
  <c r="O232" i="1"/>
  <c r="N232" i="1"/>
  <c r="M232" i="1"/>
  <c r="L232" i="1"/>
  <c r="K232" i="1"/>
  <c r="H232" i="1"/>
  <c r="G232" i="1"/>
  <c r="F232" i="1"/>
  <c r="E232" i="1"/>
  <c r="D232" i="1"/>
  <c r="AV231" i="1"/>
  <c r="AU231" i="1"/>
  <c r="AT231" i="1"/>
  <c r="AS231" i="1"/>
  <c r="AR231" i="1"/>
  <c r="AQ231" i="1"/>
  <c r="AP231" i="1"/>
  <c r="AO231" i="1"/>
  <c r="AL231" i="1"/>
  <c r="AK231" i="1"/>
  <c r="AJ231" i="1"/>
  <c r="AI231" i="1"/>
  <c r="AH231" i="1"/>
  <c r="AG231" i="1"/>
  <c r="AF231" i="1"/>
  <c r="AE231" i="1"/>
  <c r="AB231" i="1"/>
  <c r="AA231" i="1"/>
  <c r="Z231" i="1"/>
  <c r="Y231" i="1"/>
  <c r="X231" i="1"/>
  <c r="W231" i="1"/>
  <c r="V231" i="1"/>
  <c r="U231" i="1"/>
  <c r="R231" i="1"/>
  <c r="Q231" i="1"/>
  <c r="P231" i="1"/>
  <c r="O231" i="1"/>
  <c r="N231" i="1"/>
  <c r="M231" i="1"/>
  <c r="L231" i="1"/>
  <c r="K231" i="1"/>
  <c r="H231" i="1"/>
  <c r="G231" i="1"/>
  <c r="F231" i="1"/>
  <c r="E231" i="1"/>
  <c r="D231" i="1"/>
  <c r="AV230" i="1"/>
  <c r="AU230" i="1"/>
  <c r="AT230" i="1"/>
  <c r="AS230" i="1"/>
  <c r="AR230" i="1"/>
  <c r="AQ230" i="1"/>
  <c r="AP230" i="1"/>
  <c r="AO230" i="1"/>
  <c r="AL230" i="1"/>
  <c r="AK230" i="1"/>
  <c r="AJ230" i="1"/>
  <c r="AI230" i="1"/>
  <c r="AH230" i="1"/>
  <c r="AG230" i="1"/>
  <c r="AF230" i="1"/>
  <c r="AE230" i="1"/>
  <c r="AB230" i="1"/>
  <c r="AA230" i="1"/>
  <c r="Z230" i="1"/>
  <c r="Y230" i="1"/>
  <c r="X230" i="1"/>
  <c r="W230" i="1"/>
  <c r="V230" i="1"/>
  <c r="U230" i="1"/>
  <c r="R230" i="1"/>
  <c r="Q230" i="1"/>
  <c r="P230" i="1"/>
  <c r="O230" i="1"/>
  <c r="N230" i="1"/>
  <c r="M230" i="1"/>
  <c r="L230" i="1"/>
  <c r="K230" i="1"/>
  <c r="H230" i="1"/>
  <c r="G230" i="1"/>
  <c r="F230" i="1"/>
  <c r="E230" i="1"/>
  <c r="D230" i="1"/>
  <c r="AV229" i="1"/>
  <c r="AU229" i="1"/>
  <c r="AT229" i="1"/>
  <c r="AS229" i="1"/>
  <c r="AR229" i="1"/>
  <c r="AQ229" i="1"/>
  <c r="AP229" i="1"/>
  <c r="AO229" i="1"/>
  <c r="AL229" i="1"/>
  <c r="AK229" i="1"/>
  <c r="AJ229" i="1"/>
  <c r="AI229" i="1"/>
  <c r="AH229" i="1"/>
  <c r="AG229" i="1"/>
  <c r="AF229" i="1"/>
  <c r="AE229" i="1"/>
  <c r="AB229" i="1"/>
  <c r="AA229" i="1"/>
  <c r="Z229" i="1"/>
  <c r="Y229" i="1"/>
  <c r="X229" i="1"/>
  <c r="W229" i="1"/>
  <c r="V229" i="1"/>
  <c r="U229" i="1"/>
  <c r="R229" i="1"/>
  <c r="Q229" i="1"/>
  <c r="P229" i="1"/>
  <c r="O229" i="1"/>
  <c r="N229" i="1"/>
  <c r="M229" i="1"/>
  <c r="L229" i="1"/>
  <c r="K229" i="1"/>
  <c r="H229" i="1"/>
  <c r="G229" i="1"/>
  <c r="F229" i="1"/>
  <c r="E229" i="1"/>
  <c r="D229" i="1"/>
  <c r="AV228" i="1"/>
  <c r="AU228" i="1"/>
  <c r="AT228" i="1"/>
  <c r="AS228" i="1"/>
  <c r="AR228" i="1"/>
  <c r="AQ228" i="1"/>
  <c r="AP228" i="1"/>
  <c r="AO228" i="1"/>
  <c r="AL228" i="1"/>
  <c r="AK228" i="1"/>
  <c r="AJ228" i="1"/>
  <c r="AI228" i="1"/>
  <c r="AH228" i="1"/>
  <c r="AG228" i="1"/>
  <c r="AF228" i="1"/>
  <c r="AE228" i="1"/>
  <c r="AB228" i="1"/>
  <c r="AA228" i="1"/>
  <c r="Z228" i="1"/>
  <c r="Y228" i="1"/>
  <c r="X228" i="1"/>
  <c r="W228" i="1"/>
  <c r="V228" i="1"/>
  <c r="U228" i="1"/>
  <c r="R228" i="1"/>
  <c r="Q228" i="1"/>
  <c r="P228" i="1"/>
  <c r="O228" i="1"/>
  <c r="N228" i="1"/>
  <c r="M228" i="1"/>
  <c r="L228" i="1"/>
  <c r="K228" i="1"/>
  <c r="H228" i="1"/>
  <c r="G228" i="1"/>
  <c r="F228" i="1"/>
  <c r="E228" i="1"/>
  <c r="D228" i="1"/>
  <c r="AV227" i="1"/>
  <c r="AU227" i="1"/>
  <c r="AT227" i="1"/>
  <c r="AS227" i="1"/>
  <c r="AR227" i="1"/>
  <c r="AQ227" i="1"/>
  <c r="AP227" i="1"/>
  <c r="AO227" i="1"/>
  <c r="AL227" i="1"/>
  <c r="AK227" i="1"/>
  <c r="AJ227" i="1"/>
  <c r="AI227" i="1"/>
  <c r="AH227" i="1"/>
  <c r="AG227" i="1"/>
  <c r="AF227" i="1"/>
  <c r="AE227" i="1"/>
  <c r="AB227" i="1"/>
  <c r="AA227" i="1"/>
  <c r="Z227" i="1"/>
  <c r="Y227" i="1"/>
  <c r="X227" i="1"/>
  <c r="W227" i="1"/>
  <c r="V227" i="1"/>
  <c r="U227" i="1"/>
  <c r="R227" i="1"/>
  <c r="Q227" i="1"/>
  <c r="P227" i="1"/>
  <c r="O227" i="1"/>
  <c r="N227" i="1"/>
  <c r="M227" i="1"/>
  <c r="L227" i="1"/>
  <c r="K227" i="1"/>
  <c r="H227" i="1"/>
  <c r="G227" i="1"/>
  <c r="F227" i="1"/>
  <c r="E227" i="1"/>
  <c r="D227" i="1"/>
  <c r="AV226" i="1"/>
  <c r="AU226" i="1"/>
  <c r="AT226" i="1"/>
  <c r="AS226" i="1"/>
  <c r="AR226" i="1"/>
  <c r="AQ226" i="1"/>
  <c r="AP226" i="1"/>
  <c r="AO226" i="1"/>
  <c r="AL226" i="1"/>
  <c r="AK226" i="1"/>
  <c r="AJ226" i="1"/>
  <c r="AI226" i="1"/>
  <c r="AH226" i="1"/>
  <c r="AG226" i="1"/>
  <c r="AF226" i="1"/>
  <c r="AE226" i="1"/>
  <c r="AB226" i="1"/>
  <c r="AA226" i="1"/>
  <c r="Z226" i="1"/>
  <c r="Y226" i="1"/>
  <c r="X226" i="1"/>
  <c r="W226" i="1"/>
  <c r="V226" i="1"/>
  <c r="U226" i="1"/>
  <c r="R226" i="1"/>
  <c r="Q226" i="1"/>
  <c r="P226" i="1"/>
  <c r="O226" i="1"/>
  <c r="N226" i="1"/>
  <c r="M226" i="1"/>
  <c r="L226" i="1"/>
  <c r="K226" i="1"/>
  <c r="H226" i="1"/>
  <c r="G226" i="1"/>
  <c r="F226" i="1"/>
  <c r="E226" i="1"/>
  <c r="D226" i="1"/>
  <c r="AV225" i="1"/>
  <c r="AU225" i="1"/>
  <c r="AT225" i="1"/>
  <c r="AS225" i="1"/>
  <c r="AR225" i="1"/>
  <c r="AQ225" i="1"/>
  <c r="AP225" i="1"/>
  <c r="AO225" i="1"/>
  <c r="AL225" i="1"/>
  <c r="AK225" i="1"/>
  <c r="AJ225" i="1"/>
  <c r="AI225" i="1"/>
  <c r="AH225" i="1"/>
  <c r="AG225" i="1"/>
  <c r="AF225" i="1"/>
  <c r="AE225" i="1"/>
  <c r="AB225" i="1"/>
  <c r="AA225" i="1"/>
  <c r="Z225" i="1"/>
  <c r="Y225" i="1"/>
  <c r="X225" i="1"/>
  <c r="W225" i="1"/>
  <c r="V225" i="1"/>
  <c r="U225" i="1"/>
  <c r="R225" i="1"/>
  <c r="Q225" i="1"/>
  <c r="P225" i="1"/>
  <c r="O225" i="1"/>
  <c r="N225" i="1"/>
  <c r="M225" i="1"/>
  <c r="L225" i="1"/>
  <c r="K225" i="1"/>
  <c r="H225" i="1"/>
  <c r="G225" i="1"/>
  <c r="F225" i="1"/>
  <c r="E225" i="1"/>
  <c r="D225" i="1"/>
  <c r="AV224" i="1"/>
  <c r="AU224" i="1"/>
  <c r="AT224" i="1"/>
  <c r="AS224" i="1"/>
  <c r="AR224" i="1"/>
  <c r="AQ224" i="1"/>
  <c r="AP224" i="1"/>
  <c r="AO224" i="1"/>
  <c r="AL224" i="1"/>
  <c r="AK224" i="1"/>
  <c r="AJ224" i="1"/>
  <c r="AI224" i="1"/>
  <c r="AH224" i="1"/>
  <c r="AG224" i="1"/>
  <c r="AF224" i="1"/>
  <c r="AE224" i="1"/>
  <c r="AB224" i="1"/>
  <c r="AA224" i="1"/>
  <c r="Z224" i="1"/>
  <c r="Y224" i="1"/>
  <c r="X224" i="1"/>
  <c r="W224" i="1"/>
  <c r="V224" i="1"/>
  <c r="U224" i="1"/>
  <c r="R224" i="1"/>
  <c r="Q224" i="1"/>
  <c r="P224" i="1"/>
  <c r="O224" i="1"/>
  <c r="N224" i="1"/>
  <c r="M224" i="1"/>
  <c r="L224" i="1"/>
  <c r="K224" i="1"/>
  <c r="H224" i="1"/>
  <c r="G224" i="1"/>
  <c r="F224" i="1"/>
  <c r="E224" i="1"/>
  <c r="D224" i="1"/>
  <c r="AV223" i="1"/>
  <c r="AU223" i="1"/>
  <c r="AT223" i="1"/>
  <c r="AS223" i="1"/>
  <c r="AR223" i="1"/>
  <c r="AQ223" i="1"/>
  <c r="AP223" i="1"/>
  <c r="AO223" i="1"/>
  <c r="AL223" i="1"/>
  <c r="AK223" i="1"/>
  <c r="AJ223" i="1"/>
  <c r="AI223" i="1"/>
  <c r="AH223" i="1"/>
  <c r="AG223" i="1"/>
  <c r="AF223" i="1"/>
  <c r="AE223" i="1"/>
  <c r="AB223" i="1"/>
  <c r="AA223" i="1"/>
  <c r="Z223" i="1"/>
  <c r="Y223" i="1"/>
  <c r="X223" i="1"/>
  <c r="W223" i="1"/>
  <c r="V223" i="1"/>
  <c r="U223" i="1"/>
  <c r="R223" i="1"/>
  <c r="Q223" i="1"/>
  <c r="P223" i="1"/>
  <c r="O223" i="1"/>
  <c r="N223" i="1"/>
  <c r="M223" i="1"/>
  <c r="L223" i="1"/>
  <c r="K223" i="1"/>
  <c r="H223" i="1"/>
  <c r="G223" i="1"/>
  <c r="F223" i="1"/>
  <c r="E223" i="1"/>
  <c r="D223" i="1"/>
  <c r="AV222" i="1"/>
  <c r="AU222" i="1"/>
  <c r="AT222" i="1"/>
  <c r="AS222" i="1"/>
  <c r="AR222" i="1"/>
  <c r="AQ222" i="1"/>
  <c r="AP222" i="1"/>
  <c r="AO222" i="1"/>
  <c r="AL222" i="1"/>
  <c r="AK222" i="1"/>
  <c r="AJ222" i="1"/>
  <c r="AI222" i="1"/>
  <c r="AH222" i="1"/>
  <c r="AG222" i="1"/>
  <c r="AF222" i="1"/>
  <c r="AE222" i="1"/>
  <c r="AB222" i="1"/>
  <c r="AA222" i="1"/>
  <c r="Z222" i="1"/>
  <c r="Y222" i="1"/>
  <c r="X222" i="1"/>
  <c r="W222" i="1"/>
  <c r="V222" i="1"/>
  <c r="U222" i="1"/>
  <c r="R222" i="1"/>
  <c r="Q222" i="1"/>
  <c r="P222" i="1"/>
  <c r="O222" i="1"/>
  <c r="N222" i="1"/>
  <c r="M222" i="1"/>
  <c r="L222" i="1"/>
  <c r="K222" i="1"/>
  <c r="H222" i="1"/>
  <c r="G222" i="1"/>
  <c r="F222" i="1"/>
  <c r="E222" i="1"/>
  <c r="D222" i="1"/>
  <c r="AV221" i="1"/>
  <c r="AU221" i="1"/>
  <c r="AT221" i="1"/>
  <c r="AS221" i="1"/>
  <c r="AR221" i="1"/>
  <c r="AQ221" i="1"/>
  <c r="AP221" i="1"/>
  <c r="AO221" i="1"/>
  <c r="AL221" i="1"/>
  <c r="AK221" i="1"/>
  <c r="AJ221" i="1"/>
  <c r="AI221" i="1"/>
  <c r="AH221" i="1"/>
  <c r="AG221" i="1"/>
  <c r="AF221" i="1"/>
  <c r="AE221" i="1"/>
  <c r="AB221" i="1"/>
  <c r="AA221" i="1"/>
  <c r="Z221" i="1"/>
  <c r="Y221" i="1"/>
  <c r="X221" i="1"/>
  <c r="W221" i="1"/>
  <c r="V221" i="1"/>
  <c r="U221" i="1"/>
  <c r="R221" i="1"/>
  <c r="Q221" i="1"/>
  <c r="P221" i="1"/>
  <c r="O221" i="1"/>
  <c r="N221" i="1"/>
  <c r="M221" i="1"/>
  <c r="L221" i="1"/>
  <c r="K221" i="1"/>
  <c r="H221" i="1"/>
  <c r="G221" i="1"/>
  <c r="F221" i="1"/>
  <c r="E221" i="1"/>
  <c r="D221" i="1"/>
  <c r="AV220" i="1"/>
  <c r="AU220" i="1"/>
  <c r="AT220" i="1"/>
  <c r="AS220" i="1"/>
  <c r="AR220" i="1"/>
  <c r="AQ220" i="1"/>
  <c r="AP220" i="1"/>
  <c r="AO220" i="1"/>
  <c r="AL220" i="1"/>
  <c r="AK220" i="1"/>
  <c r="AJ220" i="1"/>
  <c r="AI220" i="1"/>
  <c r="AH220" i="1"/>
  <c r="AG220" i="1"/>
  <c r="AF220" i="1"/>
  <c r="AE220" i="1"/>
  <c r="AB220" i="1"/>
  <c r="AA220" i="1"/>
  <c r="Z220" i="1"/>
  <c r="Y220" i="1"/>
  <c r="X220" i="1"/>
  <c r="W220" i="1"/>
  <c r="V220" i="1"/>
  <c r="U220" i="1"/>
  <c r="R220" i="1"/>
  <c r="Q220" i="1"/>
  <c r="P220" i="1"/>
  <c r="O220" i="1"/>
  <c r="N220" i="1"/>
  <c r="M220" i="1"/>
  <c r="L220" i="1"/>
  <c r="K220" i="1"/>
  <c r="H220" i="1"/>
  <c r="G220" i="1"/>
  <c r="F220" i="1"/>
  <c r="E220" i="1"/>
  <c r="D220" i="1"/>
  <c r="AV219" i="1"/>
  <c r="AU219" i="1"/>
  <c r="AT219" i="1"/>
  <c r="AS219" i="1"/>
  <c r="AR219" i="1"/>
  <c r="AQ219" i="1"/>
  <c r="AP219" i="1"/>
  <c r="AO219" i="1"/>
  <c r="AL219" i="1"/>
  <c r="AK219" i="1"/>
  <c r="AJ219" i="1"/>
  <c r="AI219" i="1"/>
  <c r="AH219" i="1"/>
  <c r="AG219" i="1"/>
  <c r="AF219" i="1"/>
  <c r="AE219" i="1"/>
  <c r="AB219" i="1"/>
  <c r="AA219" i="1"/>
  <c r="Z219" i="1"/>
  <c r="Y219" i="1"/>
  <c r="X219" i="1"/>
  <c r="W219" i="1"/>
  <c r="V219" i="1"/>
  <c r="U219" i="1"/>
  <c r="R219" i="1"/>
  <c r="Q219" i="1"/>
  <c r="P219" i="1"/>
  <c r="O219" i="1"/>
  <c r="N219" i="1"/>
  <c r="M219" i="1"/>
  <c r="L219" i="1"/>
  <c r="K219" i="1"/>
  <c r="H219" i="1"/>
  <c r="G219" i="1"/>
  <c r="F219" i="1"/>
  <c r="E219" i="1"/>
  <c r="D219" i="1"/>
  <c r="AV218" i="1"/>
  <c r="AU218" i="1"/>
  <c r="AT218" i="1"/>
  <c r="AS218" i="1"/>
  <c r="AR218" i="1"/>
  <c r="AQ218" i="1"/>
  <c r="AP218" i="1"/>
  <c r="AO218" i="1"/>
  <c r="AL218" i="1"/>
  <c r="AK218" i="1"/>
  <c r="AJ218" i="1"/>
  <c r="AI218" i="1"/>
  <c r="AH218" i="1"/>
  <c r="AG218" i="1"/>
  <c r="AF218" i="1"/>
  <c r="AE218" i="1"/>
  <c r="AB218" i="1"/>
  <c r="AA218" i="1"/>
  <c r="Z218" i="1"/>
  <c r="Y218" i="1"/>
  <c r="X218" i="1"/>
  <c r="W218" i="1"/>
  <c r="V218" i="1"/>
  <c r="U218" i="1"/>
  <c r="R218" i="1"/>
  <c r="Q218" i="1"/>
  <c r="P218" i="1"/>
  <c r="O218" i="1"/>
  <c r="N218" i="1"/>
  <c r="M218" i="1"/>
  <c r="L218" i="1"/>
  <c r="K218" i="1"/>
  <c r="H218" i="1"/>
  <c r="G218" i="1"/>
  <c r="F218" i="1"/>
  <c r="E218" i="1"/>
  <c r="D218" i="1"/>
  <c r="AV217" i="1"/>
  <c r="AU217" i="1"/>
  <c r="AT217" i="1"/>
  <c r="AS217" i="1"/>
  <c r="AR217" i="1"/>
  <c r="AQ217" i="1"/>
  <c r="AP217" i="1"/>
  <c r="AO217" i="1"/>
  <c r="AL217" i="1"/>
  <c r="AK217" i="1"/>
  <c r="AJ217" i="1"/>
  <c r="AI217" i="1"/>
  <c r="AH217" i="1"/>
  <c r="AG217" i="1"/>
  <c r="AF217" i="1"/>
  <c r="AE217" i="1"/>
  <c r="AB217" i="1"/>
  <c r="AA217" i="1"/>
  <c r="Z217" i="1"/>
  <c r="Y217" i="1"/>
  <c r="X217" i="1"/>
  <c r="W217" i="1"/>
  <c r="V217" i="1"/>
  <c r="U217" i="1"/>
  <c r="R217" i="1"/>
  <c r="Q217" i="1"/>
  <c r="P217" i="1"/>
  <c r="O217" i="1"/>
  <c r="N217" i="1"/>
  <c r="M217" i="1"/>
  <c r="L217" i="1"/>
  <c r="K217" i="1"/>
  <c r="H217" i="1"/>
  <c r="G217" i="1"/>
  <c r="F217" i="1"/>
  <c r="E217" i="1"/>
  <c r="D217" i="1"/>
  <c r="AV216" i="1"/>
  <c r="AU216" i="1"/>
  <c r="AT216" i="1"/>
  <c r="AS216" i="1"/>
  <c r="AR216" i="1"/>
  <c r="AQ216" i="1"/>
  <c r="AP216" i="1"/>
  <c r="AO216" i="1"/>
  <c r="AL216" i="1"/>
  <c r="AK216" i="1"/>
  <c r="AJ216" i="1"/>
  <c r="AI216" i="1"/>
  <c r="AH216" i="1"/>
  <c r="AG216" i="1"/>
  <c r="AF216" i="1"/>
  <c r="AE216" i="1"/>
  <c r="AB216" i="1"/>
  <c r="AA216" i="1"/>
  <c r="Z216" i="1"/>
  <c r="Y216" i="1"/>
  <c r="X216" i="1"/>
  <c r="W216" i="1"/>
  <c r="V216" i="1"/>
  <c r="U216" i="1"/>
  <c r="R216" i="1"/>
  <c r="Q216" i="1"/>
  <c r="P216" i="1"/>
  <c r="O216" i="1"/>
  <c r="N216" i="1"/>
  <c r="M216" i="1"/>
  <c r="L216" i="1"/>
  <c r="K216" i="1"/>
  <c r="H216" i="1"/>
  <c r="G216" i="1"/>
  <c r="F216" i="1"/>
  <c r="E216" i="1"/>
  <c r="D216" i="1"/>
  <c r="AV215" i="1"/>
  <c r="AU215" i="1"/>
  <c r="AT215" i="1"/>
  <c r="AS215" i="1"/>
  <c r="AR215" i="1"/>
  <c r="AQ215" i="1"/>
  <c r="AP215" i="1"/>
  <c r="AO215" i="1"/>
  <c r="AL215" i="1"/>
  <c r="AK215" i="1"/>
  <c r="AJ215" i="1"/>
  <c r="AI215" i="1"/>
  <c r="AH215" i="1"/>
  <c r="AG215" i="1"/>
  <c r="AF215" i="1"/>
  <c r="AE215" i="1"/>
  <c r="AB215" i="1"/>
  <c r="AA215" i="1"/>
  <c r="Z215" i="1"/>
  <c r="Y215" i="1"/>
  <c r="X215" i="1"/>
  <c r="W215" i="1"/>
  <c r="V215" i="1"/>
  <c r="U215" i="1"/>
  <c r="R215" i="1"/>
  <c r="Q215" i="1"/>
  <c r="P215" i="1"/>
  <c r="O215" i="1"/>
  <c r="N215" i="1"/>
  <c r="M215" i="1"/>
  <c r="L215" i="1"/>
  <c r="K215" i="1"/>
  <c r="H215" i="1"/>
  <c r="G215" i="1"/>
  <c r="F215" i="1"/>
  <c r="E215" i="1"/>
  <c r="D215" i="1"/>
  <c r="AV214" i="1"/>
  <c r="AU214" i="1"/>
  <c r="AT214" i="1"/>
  <c r="AS214" i="1"/>
  <c r="AR214" i="1"/>
  <c r="AQ214" i="1"/>
  <c r="AP214" i="1"/>
  <c r="AO214" i="1"/>
  <c r="AL214" i="1"/>
  <c r="AK214" i="1"/>
  <c r="AJ214" i="1"/>
  <c r="AI214" i="1"/>
  <c r="AH214" i="1"/>
  <c r="AG214" i="1"/>
  <c r="AF214" i="1"/>
  <c r="AE214" i="1"/>
  <c r="AB214" i="1"/>
  <c r="AA214" i="1"/>
  <c r="Z214" i="1"/>
  <c r="Y214" i="1"/>
  <c r="X214" i="1"/>
  <c r="W214" i="1"/>
  <c r="V214" i="1"/>
  <c r="U214" i="1"/>
  <c r="R214" i="1"/>
  <c r="Q214" i="1"/>
  <c r="P214" i="1"/>
  <c r="O214" i="1"/>
  <c r="N214" i="1"/>
  <c r="M214" i="1"/>
  <c r="L214" i="1"/>
  <c r="K214" i="1"/>
  <c r="H214" i="1"/>
  <c r="G214" i="1"/>
  <c r="F214" i="1"/>
  <c r="E214" i="1"/>
  <c r="D214" i="1"/>
  <c r="AV213" i="1"/>
  <c r="AU213" i="1"/>
  <c r="AT213" i="1"/>
  <c r="AS213" i="1"/>
  <c r="AR213" i="1"/>
  <c r="AQ213" i="1"/>
  <c r="AP213" i="1"/>
  <c r="AO213" i="1"/>
  <c r="AL213" i="1"/>
  <c r="AK213" i="1"/>
  <c r="AJ213" i="1"/>
  <c r="AI213" i="1"/>
  <c r="AH213" i="1"/>
  <c r="AG213" i="1"/>
  <c r="AF213" i="1"/>
  <c r="AE213" i="1"/>
  <c r="AB213" i="1"/>
  <c r="AA213" i="1"/>
  <c r="Z213" i="1"/>
  <c r="Y213" i="1"/>
  <c r="X213" i="1"/>
  <c r="W213" i="1"/>
  <c r="V213" i="1"/>
  <c r="U213" i="1"/>
  <c r="R213" i="1"/>
  <c r="Q213" i="1"/>
  <c r="P213" i="1"/>
  <c r="O213" i="1"/>
  <c r="N213" i="1"/>
  <c r="M213" i="1"/>
  <c r="L213" i="1"/>
  <c r="K213" i="1"/>
  <c r="H213" i="1"/>
  <c r="G213" i="1"/>
  <c r="F213" i="1"/>
  <c r="E213" i="1"/>
  <c r="D213" i="1"/>
  <c r="AV212" i="1"/>
  <c r="AU212" i="1"/>
  <c r="AT212" i="1"/>
  <c r="AS212" i="1"/>
  <c r="AR212" i="1"/>
  <c r="AQ212" i="1"/>
  <c r="AP212" i="1"/>
  <c r="AO212" i="1"/>
  <c r="AL212" i="1"/>
  <c r="AK212" i="1"/>
  <c r="AJ212" i="1"/>
  <c r="AI212" i="1"/>
  <c r="AH212" i="1"/>
  <c r="AG212" i="1"/>
  <c r="AF212" i="1"/>
  <c r="AE212" i="1"/>
  <c r="AB212" i="1"/>
  <c r="AA212" i="1"/>
  <c r="Z212" i="1"/>
  <c r="Y212" i="1"/>
  <c r="X212" i="1"/>
  <c r="W212" i="1"/>
  <c r="V212" i="1"/>
  <c r="U212" i="1"/>
  <c r="R212" i="1"/>
  <c r="Q212" i="1"/>
  <c r="P212" i="1"/>
  <c r="O212" i="1"/>
  <c r="N212" i="1"/>
  <c r="M212" i="1"/>
  <c r="L212" i="1"/>
  <c r="K212" i="1"/>
  <c r="H212" i="1"/>
  <c r="G212" i="1"/>
  <c r="F212" i="1"/>
  <c r="E212" i="1"/>
  <c r="D212" i="1"/>
  <c r="AV211" i="1"/>
  <c r="AU211" i="1"/>
  <c r="AT211" i="1"/>
  <c r="AS211" i="1"/>
  <c r="AR211" i="1"/>
  <c r="AQ211" i="1"/>
  <c r="AP211" i="1"/>
  <c r="AO211" i="1"/>
  <c r="AL211" i="1"/>
  <c r="AK211" i="1"/>
  <c r="AJ211" i="1"/>
  <c r="AI211" i="1"/>
  <c r="AH211" i="1"/>
  <c r="AG211" i="1"/>
  <c r="AF211" i="1"/>
  <c r="AE211" i="1"/>
  <c r="AB211" i="1"/>
  <c r="AA211" i="1"/>
  <c r="Z211" i="1"/>
  <c r="Y211" i="1"/>
  <c r="X211" i="1"/>
  <c r="W211" i="1"/>
  <c r="V211" i="1"/>
  <c r="U211" i="1"/>
  <c r="R211" i="1"/>
  <c r="Q211" i="1"/>
  <c r="P211" i="1"/>
  <c r="O211" i="1"/>
  <c r="N211" i="1"/>
  <c r="M211" i="1"/>
  <c r="L211" i="1"/>
  <c r="K211" i="1"/>
  <c r="H211" i="1"/>
  <c r="G211" i="1"/>
  <c r="F211" i="1"/>
  <c r="E211" i="1"/>
  <c r="D211" i="1"/>
  <c r="AV210" i="1"/>
  <c r="AU210" i="1"/>
  <c r="AT210" i="1"/>
  <c r="AS210" i="1"/>
  <c r="AR210" i="1"/>
  <c r="AQ210" i="1"/>
  <c r="AP210" i="1"/>
  <c r="AO210" i="1"/>
  <c r="AL210" i="1"/>
  <c r="AK210" i="1"/>
  <c r="AJ210" i="1"/>
  <c r="AI210" i="1"/>
  <c r="AH210" i="1"/>
  <c r="AG210" i="1"/>
  <c r="AF210" i="1"/>
  <c r="AE210" i="1"/>
  <c r="AB210" i="1"/>
  <c r="AA210" i="1"/>
  <c r="Z210" i="1"/>
  <c r="Y210" i="1"/>
  <c r="X210" i="1"/>
  <c r="W210" i="1"/>
  <c r="V210" i="1"/>
  <c r="U210" i="1"/>
  <c r="R210" i="1"/>
  <c r="Q210" i="1"/>
  <c r="P210" i="1"/>
  <c r="O210" i="1"/>
  <c r="N210" i="1"/>
  <c r="M210" i="1"/>
  <c r="L210" i="1"/>
  <c r="K210" i="1"/>
  <c r="H210" i="1"/>
  <c r="G210" i="1"/>
  <c r="F210" i="1"/>
  <c r="E210" i="1"/>
  <c r="D210" i="1"/>
  <c r="AV209" i="1"/>
  <c r="AU209" i="1"/>
  <c r="AT209" i="1"/>
  <c r="AS209" i="1"/>
  <c r="AR209" i="1"/>
  <c r="AQ209" i="1"/>
  <c r="AP209" i="1"/>
  <c r="AO209" i="1"/>
  <c r="AL209" i="1"/>
  <c r="AK209" i="1"/>
  <c r="AJ209" i="1"/>
  <c r="AI209" i="1"/>
  <c r="AH209" i="1"/>
  <c r="AG209" i="1"/>
  <c r="AF209" i="1"/>
  <c r="AE209" i="1"/>
  <c r="AB209" i="1"/>
  <c r="AA209" i="1"/>
  <c r="Z209" i="1"/>
  <c r="Y209" i="1"/>
  <c r="X209" i="1"/>
  <c r="W209" i="1"/>
  <c r="V209" i="1"/>
  <c r="U209" i="1"/>
  <c r="R209" i="1"/>
  <c r="Q209" i="1"/>
  <c r="P209" i="1"/>
  <c r="O209" i="1"/>
  <c r="N209" i="1"/>
  <c r="M209" i="1"/>
  <c r="L209" i="1"/>
  <c r="K209" i="1"/>
  <c r="H209" i="1"/>
  <c r="G209" i="1"/>
  <c r="F209" i="1"/>
  <c r="E209" i="1"/>
  <c r="D209" i="1"/>
  <c r="AV208" i="1"/>
  <c r="AU208" i="1"/>
  <c r="AT208" i="1"/>
  <c r="AS208" i="1"/>
  <c r="AR208" i="1"/>
  <c r="AQ208" i="1"/>
  <c r="AP208" i="1"/>
  <c r="AO208" i="1"/>
  <c r="AL208" i="1"/>
  <c r="AK208" i="1"/>
  <c r="AJ208" i="1"/>
  <c r="AI208" i="1"/>
  <c r="AH208" i="1"/>
  <c r="AG208" i="1"/>
  <c r="AF208" i="1"/>
  <c r="AE208" i="1"/>
  <c r="AB208" i="1"/>
  <c r="AA208" i="1"/>
  <c r="Z208" i="1"/>
  <c r="Y208" i="1"/>
  <c r="X208" i="1"/>
  <c r="W208" i="1"/>
  <c r="V208" i="1"/>
  <c r="U208" i="1"/>
  <c r="R208" i="1"/>
  <c r="Q208" i="1"/>
  <c r="P208" i="1"/>
  <c r="O208" i="1"/>
  <c r="N208" i="1"/>
  <c r="M208" i="1"/>
  <c r="L208" i="1"/>
  <c r="K208" i="1"/>
  <c r="H208" i="1"/>
  <c r="G208" i="1"/>
  <c r="F208" i="1"/>
  <c r="E208" i="1"/>
  <c r="D208" i="1"/>
  <c r="AV207" i="1"/>
  <c r="AU207" i="1"/>
  <c r="AT207" i="1"/>
  <c r="AS207" i="1"/>
  <c r="AR207" i="1"/>
  <c r="AQ207" i="1"/>
  <c r="AP207" i="1"/>
  <c r="AO207" i="1"/>
  <c r="AL207" i="1"/>
  <c r="AK207" i="1"/>
  <c r="AJ207" i="1"/>
  <c r="AI207" i="1"/>
  <c r="AH207" i="1"/>
  <c r="AG207" i="1"/>
  <c r="AF207" i="1"/>
  <c r="AE207" i="1"/>
  <c r="AB207" i="1"/>
  <c r="AA207" i="1"/>
  <c r="Z207" i="1"/>
  <c r="Y207" i="1"/>
  <c r="X207" i="1"/>
  <c r="W207" i="1"/>
  <c r="V207" i="1"/>
  <c r="U207" i="1"/>
  <c r="R207" i="1"/>
  <c r="Q207" i="1"/>
  <c r="P207" i="1"/>
  <c r="O207" i="1"/>
  <c r="N207" i="1"/>
  <c r="M207" i="1"/>
  <c r="L207" i="1"/>
  <c r="K207" i="1"/>
  <c r="H207" i="1"/>
  <c r="G207" i="1"/>
  <c r="F207" i="1"/>
  <c r="E207" i="1"/>
  <c r="D207" i="1"/>
  <c r="AV206" i="1"/>
  <c r="AU206" i="1"/>
  <c r="AT206" i="1"/>
  <c r="AS206" i="1"/>
  <c r="AR206" i="1"/>
  <c r="AQ206" i="1"/>
  <c r="AP206" i="1"/>
  <c r="AO206" i="1"/>
  <c r="AL206" i="1"/>
  <c r="AK206" i="1"/>
  <c r="AJ206" i="1"/>
  <c r="AI206" i="1"/>
  <c r="AH206" i="1"/>
  <c r="AG206" i="1"/>
  <c r="AF206" i="1"/>
  <c r="AE206" i="1"/>
  <c r="AB206" i="1"/>
  <c r="AA206" i="1"/>
  <c r="Z206" i="1"/>
  <c r="Y206" i="1"/>
  <c r="X206" i="1"/>
  <c r="W206" i="1"/>
  <c r="V206" i="1"/>
  <c r="U206" i="1"/>
  <c r="R206" i="1"/>
  <c r="Q206" i="1"/>
  <c r="P206" i="1"/>
  <c r="O206" i="1"/>
  <c r="N206" i="1"/>
  <c r="M206" i="1"/>
  <c r="L206" i="1"/>
  <c r="K206" i="1"/>
  <c r="H206" i="1"/>
  <c r="G206" i="1"/>
  <c r="F206" i="1"/>
  <c r="E206" i="1"/>
  <c r="D206" i="1"/>
  <c r="AV205" i="1"/>
  <c r="AU205" i="1"/>
  <c r="AT205" i="1"/>
  <c r="AS205" i="1"/>
  <c r="AR205" i="1"/>
  <c r="AQ205" i="1"/>
  <c r="AP205" i="1"/>
  <c r="AO205" i="1"/>
  <c r="AL205" i="1"/>
  <c r="AK205" i="1"/>
  <c r="AJ205" i="1"/>
  <c r="AI205" i="1"/>
  <c r="AH205" i="1"/>
  <c r="AG205" i="1"/>
  <c r="AF205" i="1"/>
  <c r="AE205" i="1"/>
  <c r="AB205" i="1"/>
  <c r="AA205" i="1"/>
  <c r="Z205" i="1"/>
  <c r="Y205" i="1"/>
  <c r="X205" i="1"/>
  <c r="W205" i="1"/>
  <c r="V205" i="1"/>
  <c r="U205" i="1"/>
  <c r="R205" i="1"/>
  <c r="Q205" i="1"/>
  <c r="P205" i="1"/>
  <c r="O205" i="1"/>
  <c r="N205" i="1"/>
  <c r="M205" i="1"/>
  <c r="L205" i="1"/>
  <c r="K205" i="1"/>
  <c r="H205" i="1"/>
  <c r="G205" i="1"/>
  <c r="F205" i="1"/>
  <c r="E205" i="1"/>
  <c r="D205" i="1"/>
  <c r="AV204" i="1"/>
  <c r="AU204" i="1"/>
  <c r="AT204" i="1"/>
  <c r="AS204" i="1"/>
  <c r="AR204" i="1"/>
  <c r="AQ204" i="1"/>
  <c r="AP204" i="1"/>
  <c r="AO204" i="1"/>
  <c r="AL204" i="1"/>
  <c r="AK204" i="1"/>
  <c r="AJ204" i="1"/>
  <c r="AI204" i="1"/>
  <c r="AH204" i="1"/>
  <c r="AG204" i="1"/>
  <c r="AF204" i="1"/>
  <c r="AE204" i="1"/>
  <c r="AB204" i="1"/>
  <c r="AA204" i="1"/>
  <c r="Z204" i="1"/>
  <c r="Y204" i="1"/>
  <c r="X204" i="1"/>
  <c r="W204" i="1"/>
  <c r="V204" i="1"/>
  <c r="U204" i="1"/>
  <c r="R204" i="1"/>
  <c r="Q204" i="1"/>
  <c r="P204" i="1"/>
  <c r="O204" i="1"/>
  <c r="N204" i="1"/>
  <c r="M204" i="1"/>
  <c r="L204" i="1"/>
  <c r="K204" i="1"/>
  <c r="H204" i="1"/>
  <c r="G204" i="1"/>
  <c r="F204" i="1"/>
  <c r="E204" i="1"/>
  <c r="D204" i="1"/>
  <c r="AV203" i="1"/>
  <c r="AU203" i="1"/>
  <c r="AT203" i="1"/>
  <c r="AS203" i="1"/>
  <c r="AR203" i="1"/>
  <c r="AQ203" i="1"/>
  <c r="AP203" i="1"/>
  <c r="AO203" i="1"/>
  <c r="AL203" i="1"/>
  <c r="AK203" i="1"/>
  <c r="AJ203" i="1"/>
  <c r="AI203" i="1"/>
  <c r="AH203" i="1"/>
  <c r="AG203" i="1"/>
  <c r="AF203" i="1"/>
  <c r="AE203" i="1"/>
  <c r="AB203" i="1"/>
  <c r="AA203" i="1"/>
  <c r="Z203" i="1"/>
  <c r="Y203" i="1"/>
  <c r="X203" i="1"/>
  <c r="W203" i="1"/>
  <c r="V203" i="1"/>
  <c r="U203" i="1"/>
  <c r="R203" i="1"/>
  <c r="Q203" i="1"/>
  <c r="P203" i="1"/>
  <c r="O203" i="1"/>
  <c r="N203" i="1"/>
  <c r="M203" i="1"/>
  <c r="L203" i="1"/>
  <c r="K203" i="1"/>
  <c r="H203" i="1"/>
  <c r="G203" i="1"/>
  <c r="F203" i="1"/>
  <c r="E203" i="1"/>
  <c r="D203" i="1"/>
  <c r="AV202" i="1"/>
  <c r="AU202" i="1"/>
  <c r="AT202" i="1"/>
  <c r="AS202" i="1"/>
  <c r="AR202" i="1"/>
  <c r="AQ202" i="1"/>
  <c r="AP202" i="1"/>
  <c r="AO202" i="1"/>
  <c r="AL202" i="1"/>
  <c r="AK202" i="1"/>
  <c r="AJ202" i="1"/>
  <c r="AI202" i="1"/>
  <c r="AH202" i="1"/>
  <c r="AG202" i="1"/>
  <c r="AF202" i="1"/>
  <c r="AE202" i="1"/>
  <c r="AB202" i="1"/>
  <c r="AA202" i="1"/>
  <c r="Z202" i="1"/>
  <c r="Y202" i="1"/>
  <c r="X202" i="1"/>
  <c r="W202" i="1"/>
  <c r="V202" i="1"/>
  <c r="U202" i="1"/>
  <c r="R202" i="1"/>
  <c r="Q202" i="1"/>
  <c r="P202" i="1"/>
  <c r="O202" i="1"/>
  <c r="N202" i="1"/>
  <c r="M202" i="1"/>
  <c r="L202" i="1"/>
  <c r="K202" i="1"/>
  <c r="H202" i="1"/>
  <c r="G202" i="1"/>
  <c r="F202" i="1"/>
  <c r="E202" i="1"/>
  <c r="D202" i="1"/>
  <c r="AV201" i="1"/>
  <c r="AU201" i="1"/>
  <c r="AT201" i="1"/>
  <c r="AS201" i="1"/>
  <c r="AR201" i="1"/>
  <c r="AQ201" i="1"/>
  <c r="AP201" i="1"/>
  <c r="AO201" i="1"/>
  <c r="AL201" i="1"/>
  <c r="AK201" i="1"/>
  <c r="AJ201" i="1"/>
  <c r="AI201" i="1"/>
  <c r="AH201" i="1"/>
  <c r="AG201" i="1"/>
  <c r="AF201" i="1"/>
  <c r="AE201" i="1"/>
  <c r="AB201" i="1"/>
  <c r="AA201" i="1"/>
  <c r="Z201" i="1"/>
  <c r="Y201" i="1"/>
  <c r="X201" i="1"/>
  <c r="W201" i="1"/>
  <c r="V201" i="1"/>
  <c r="U201" i="1"/>
  <c r="R201" i="1"/>
  <c r="Q201" i="1"/>
  <c r="P201" i="1"/>
  <c r="O201" i="1"/>
  <c r="N201" i="1"/>
  <c r="M201" i="1"/>
  <c r="L201" i="1"/>
  <c r="K201" i="1"/>
  <c r="H201" i="1"/>
  <c r="G201" i="1"/>
  <c r="F201" i="1"/>
  <c r="E201" i="1"/>
  <c r="D201" i="1"/>
  <c r="AV200" i="1"/>
  <c r="AU200" i="1"/>
  <c r="AT200" i="1"/>
  <c r="AS200" i="1"/>
  <c r="AR200" i="1"/>
  <c r="AQ200" i="1"/>
  <c r="AP200" i="1"/>
  <c r="AO200" i="1"/>
  <c r="AL200" i="1"/>
  <c r="AK200" i="1"/>
  <c r="AJ200" i="1"/>
  <c r="AI200" i="1"/>
  <c r="AH200" i="1"/>
  <c r="AG200" i="1"/>
  <c r="AF200" i="1"/>
  <c r="AE200" i="1"/>
  <c r="AB200" i="1"/>
  <c r="AA200" i="1"/>
  <c r="Z200" i="1"/>
  <c r="Y200" i="1"/>
  <c r="X200" i="1"/>
  <c r="W200" i="1"/>
  <c r="V200" i="1"/>
  <c r="U200" i="1"/>
  <c r="R200" i="1"/>
  <c r="Q200" i="1"/>
  <c r="P200" i="1"/>
  <c r="O200" i="1"/>
  <c r="N200" i="1"/>
  <c r="M200" i="1"/>
  <c r="L200" i="1"/>
  <c r="K200" i="1"/>
  <c r="H200" i="1"/>
  <c r="G200" i="1"/>
  <c r="F200" i="1"/>
  <c r="E200" i="1"/>
  <c r="D200" i="1"/>
  <c r="AV199" i="1"/>
  <c r="AU199" i="1"/>
  <c r="AT199" i="1"/>
  <c r="AS199" i="1"/>
  <c r="AR199" i="1"/>
  <c r="AQ199" i="1"/>
  <c r="AP199" i="1"/>
  <c r="AO199" i="1"/>
  <c r="AL199" i="1"/>
  <c r="AK199" i="1"/>
  <c r="AJ199" i="1"/>
  <c r="AI199" i="1"/>
  <c r="AH199" i="1"/>
  <c r="AG199" i="1"/>
  <c r="AF199" i="1"/>
  <c r="AE199" i="1"/>
  <c r="AB199" i="1"/>
  <c r="AA199" i="1"/>
  <c r="Z199" i="1"/>
  <c r="Y199" i="1"/>
  <c r="X199" i="1"/>
  <c r="W199" i="1"/>
  <c r="V199" i="1"/>
  <c r="U199" i="1"/>
  <c r="R199" i="1"/>
  <c r="Q199" i="1"/>
  <c r="P199" i="1"/>
  <c r="O199" i="1"/>
  <c r="N199" i="1"/>
  <c r="M199" i="1"/>
  <c r="L199" i="1"/>
  <c r="K199" i="1"/>
  <c r="H199" i="1"/>
  <c r="G199" i="1"/>
  <c r="F199" i="1"/>
  <c r="E199" i="1"/>
  <c r="D199" i="1"/>
  <c r="AV198" i="1"/>
  <c r="AU198" i="1"/>
  <c r="AT198" i="1"/>
  <c r="AS198" i="1"/>
  <c r="AR198" i="1"/>
  <c r="AQ198" i="1"/>
  <c r="AP198" i="1"/>
  <c r="AO198" i="1"/>
  <c r="AL198" i="1"/>
  <c r="AK198" i="1"/>
  <c r="AJ198" i="1"/>
  <c r="AI198" i="1"/>
  <c r="AH198" i="1"/>
  <c r="AG198" i="1"/>
  <c r="AF198" i="1"/>
  <c r="AE198" i="1"/>
  <c r="AB198" i="1"/>
  <c r="AA198" i="1"/>
  <c r="Z198" i="1"/>
  <c r="Y198" i="1"/>
  <c r="X198" i="1"/>
  <c r="W198" i="1"/>
  <c r="V198" i="1"/>
  <c r="U198" i="1"/>
  <c r="R198" i="1"/>
  <c r="Q198" i="1"/>
  <c r="P198" i="1"/>
  <c r="O198" i="1"/>
  <c r="N198" i="1"/>
  <c r="M198" i="1"/>
  <c r="L198" i="1"/>
  <c r="K198" i="1"/>
  <c r="H198" i="1"/>
  <c r="G198" i="1"/>
  <c r="F198" i="1"/>
  <c r="E198" i="1"/>
  <c r="D198" i="1"/>
  <c r="AV197" i="1"/>
  <c r="AU197" i="1"/>
  <c r="AT197" i="1"/>
  <c r="AS197" i="1"/>
  <c r="AR197" i="1"/>
  <c r="AQ197" i="1"/>
  <c r="AP197" i="1"/>
  <c r="AO197" i="1"/>
  <c r="AL197" i="1"/>
  <c r="AK197" i="1"/>
  <c r="AJ197" i="1"/>
  <c r="AI197" i="1"/>
  <c r="AH197" i="1"/>
  <c r="AG197" i="1"/>
  <c r="AF197" i="1"/>
  <c r="AE197" i="1"/>
  <c r="AB197" i="1"/>
  <c r="AA197" i="1"/>
  <c r="Z197" i="1"/>
  <c r="Y197" i="1"/>
  <c r="X197" i="1"/>
  <c r="W197" i="1"/>
  <c r="V197" i="1"/>
  <c r="U197" i="1"/>
  <c r="R197" i="1"/>
  <c r="Q197" i="1"/>
  <c r="P197" i="1"/>
  <c r="O197" i="1"/>
  <c r="N197" i="1"/>
  <c r="M197" i="1"/>
  <c r="L197" i="1"/>
  <c r="K197" i="1"/>
  <c r="H197" i="1"/>
  <c r="G197" i="1"/>
  <c r="F197" i="1"/>
  <c r="E197" i="1"/>
  <c r="D197" i="1"/>
  <c r="AV196" i="1"/>
  <c r="AU196" i="1"/>
  <c r="AT196" i="1"/>
  <c r="AS196" i="1"/>
  <c r="AR196" i="1"/>
  <c r="AQ196" i="1"/>
  <c r="AP196" i="1"/>
  <c r="AO196" i="1"/>
  <c r="AL196" i="1"/>
  <c r="AK196" i="1"/>
  <c r="AJ196" i="1"/>
  <c r="AI196" i="1"/>
  <c r="AH196" i="1"/>
  <c r="AG196" i="1"/>
  <c r="AF196" i="1"/>
  <c r="AE196" i="1"/>
  <c r="AB196" i="1"/>
  <c r="AA196" i="1"/>
  <c r="Z196" i="1"/>
  <c r="Y196" i="1"/>
  <c r="X196" i="1"/>
  <c r="W196" i="1"/>
  <c r="V196" i="1"/>
  <c r="U196" i="1"/>
  <c r="R196" i="1"/>
  <c r="Q196" i="1"/>
  <c r="P196" i="1"/>
  <c r="O196" i="1"/>
  <c r="N196" i="1"/>
  <c r="M196" i="1"/>
  <c r="L196" i="1"/>
  <c r="K196" i="1"/>
  <c r="H196" i="1"/>
  <c r="G196" i="1"/>
  <c r="F196" i="1"/>
  <c r="E196" i="1"/>
  <c r="D196" i="1"/>
  <c r="AV195" i="1"/>
  <c r="AU195" i="1"/>
  <c r="AT195" i="1"/>
  <c r="AS195" i="1"/>
  <c r="AR195" i="1"/>
  <c r="AQ195" i="1"/>
  <c r="AP195" i="1"/>
  <c r="AO195" i="1"/>
  <c r="AL195" i="1"/>
  <c r="AK195" i="1"/>
  <c r="AJ195" i="1"/>
  <c r="AI195" i="1"/>
  <c r="AH195" i="1"/>
  <c r="AG195" i="1"/>
  <c r="AF195" i="1"/>
  <c r="AE195" i="1"/>
  <c r="AB195" i="1"/>
  <c r="AA195" i="1"/>
  <c r="Z195" i="1"/>
  <c r="Y195" i="1"/>
  <c r="X195" i="1"/>
  <c r="W195" i="1"/>
  <c r="V195" i="1"/>
  <c r="U195" i="1"/>
  <c r="R195" i="1"/>
  <c r="Q195" i="1"/>
  <c r="P195" i="1"/>
  <c r="O195" i="1"/>
  <c r="N195" i="1"/>
  <c r="M195" i="1"/>
  <c r="L195" i="1"/>
  <c r="K195" i="1"/>
  <c r="H195" i="1"/>
  <c r="G195" i="1"/>
  <c r="F195" i="1"/>
  <c r="E195" i="1"/>
  <c r="D195" i="1"/>
  <c r="AV194" i="1"/>
  <c r="AU194" i="1"/>
  <c r="AT194" i="1"/>
  <c r="AS194" i="1"/>
  <c r="AR194" i="1"/>
  <c r="AQ194" i="1"/>
  <c r="AP194" i="1"/>
  <c r="AO194" i="1"/>
  <c r="AL194" i="1"/>
  <c r="AK194" i="1"/>
  <c r="AJ194" i="1"/>
  <c r="AI194" i="1"/>
  <c r="AH194" i="1"/>
  <c r="AG194" i="1"/>
  <c r="AF194" i="1"/>
  <c r="AE194" i="1"/>
  <c r="AB194" i="1"/>
  <c r="AA194" i="1"/>
  <c r="Z194" i="1"/>
  <c r="Y194" i="1"/>
  <c r="X194" i="1"/>
  <c r="W194" i="1"/>
  <c r="V194" i="1"/>
  <c r="U194" i="1"/>
  <c r="R194" i="1"/>
  <c r="Q194" i="1"/>
  <c r="P194" i="1"/>
  <c r="O194" i="1"/>
  <c r="N194" i="1"/>
  <c r="M194" i="1"/>
  <c r="L194" i="1"/>
  <c r="K194" i="1"/>
  <c r="H194" i="1"/>
  <c r="G194" i="1"/>
  <c r="F194" i="1"/>
  <c r="E194" i="1"/>
  <c r="D194" i="1"/>
  <c r="AV193" i="1"/>
  <c r="AU193" i="1"/>
  <c r="AT193" i="1"/>
  <c r="AS193" i="1"/>
  <c r="AR193" i="1"/>
  <c r="AQ193" i="1"/>
  <c r="AP193" i="1"/>
  <c r="AO193" i="1"/>
  <c r="AL193" i="1"/>
  <c r="AK193" i="1"/>
  <c r="AJ193" i="1"/>
  <c r="AI193" i="1"/>
  <c r="AH193" i="1"/>
  <c r="AG193" i="1"/>
  <c r="AF193" i="1"/>
  <c r="AE193" i="1"/>
  <c r="AB193" i="1"/>
  <c r="AA193" i="1"/>
  <c r="Z193" i="1"/>
  <c r="Y193" i="1"/>
  <c r="X193" i="1"/>
  <c r="W193" i="1"/>
  <c r="V193" i="1"/>
  <c r="U193" i="1"/>
  <c r="R193" i="1"/>
  <c r="Q193" i="1"/>
  <c r="P193" i="1"/>
  <c r="O193" i="1"/>
  <c r="N193" i="1"/>
  <c r="M193" i="1"/>
  <c r="L193" i="1"/>
  <c r="K193" i="1"/>
  <c r="H193" i="1"/>
  <c r="G193" i="1"/>
  <c r="F193" i="1"/>
  <c r="E193" i="1"/>
  <c r="D193" i="1"/>
  <c r="AV192" i="1"/>
  <c r="AU192" i="1"/>
  <c r="AT192" i="1"/>
  <c r="AS192" i="1"/>
  <c r="AR192" i="1"/>
  <c r="AQ192" i="1"/>
  <c r="AP192" i="1"/>
  <c r="AO192" i="1"/>
  <c r="AL192" i="1"/>
  <c r="AK192" i="1"/>
  <c r="AJ192" i="1"/>
  <c r="AI192" i="1"/>
  <c r="AH192" i="1"/>
  <c r="AG192" i="1"/>
  <c r="AF192" i="1"/>
  <c r="AE192" i="1"/>
  <c r="AB192" i="1"/>
  <c r="AA192" i="1"/>
  <c r="Z192" i="1"/>
  <c r="Y192" i="1"/>
  <c r="X192" i="1"/>
  <c r="W192" i="1"/>
  <c r="V192" i="1"/>
  <c r="U192" i="1"/>
  <c r="R192" i="1"/>
  <c r="Q192" i="1"/>
  <c r="P192" i="1"/>
  <c r="O192" i="1"/>
  <c r="N192" i="1"/>
  <c r="M192" i="1"/>
  <c r="L192" i="1"/>
  <c r="K192" i="1"/>
  <c r="H192" i="1"/>
  <c r="G192" i="1"/>
  <c r="F192" i="1"/>
  <c r="E192" i="1"/>
  <c r="D192" i="1"/>
  <c r="AV191" i="1"/>
  <c r="AU191" i="1"/>
  <c r="AT191" i="1"/>
  <c r="AS191" i="1"/>
  <c r="AR191" i="1"/>
  <c r="AQ191" i="1"/>
  <c r="AP191" i="1"/>
  <c r="AO191" i="1"/>
  <c r="AL191" i="1"/>
  <c r="AK191" i="1"/>
  <c r="AJ191" i="1"/>
  <c r="AI191" i="1"/>
  <c r="AH191" i="1"/>
  <c r="AG191" i="1"/>
  <c r="AF191" i="1"/>
  <c r="AE191" i="1"/>
  <c r="AB191" i="1"/>
  <c r="AA191" i="1"/>
  <c r="Z191" i="1"/>
  <c r="Y191" i="1"/>
  <c r="X191" i="1"/>
  <c r="W191" i="1"/>
  <c r="V191" i="1"/>
  <c r="U191" i="1"/>
  <c r="R191" i="1"/>
  <c r="Q191" i="1"/>
  <c r="P191" i="1"/>
  <c r="O191" i="1"/>
  <c r="N191" i="1"/>
  <c r="M191" i="1"/>
  <c r="L191" i="1"/>
  <c r="K191" i="1"/>
  <c r="H191" i="1"/>
  <c r="G191" i="1"/>
  <c r="F191" i="1"/>
  <c r="E191" i="1"/>
  <c r="D191" i="1"/>
  <c r="AV190" i="1"/>
  <c r="AU190" i="1"/>
  <c r="AT190" i="1"/>
  <c r="AS190" i="1"/>
  <c r="AR190" i="1"/>
  <c r="AQ190" i="1"/>
  <c r="AP190" i="1"/>
  <c r="AO190" i="1"/>
  <c r="AL190" i="1"/>
  <c r="AK190" i="1"/>
  <c r="AJ190" i="1"/>
  <c r="AI190" i="1"/>
  <c r="AH190" i="1"/>
  <c r="AG190" i="1"/>
  <c r="AF190" i="1"/>
  <c r="AE190" i="1"/>
  <c r="AB190" i="1"/>
  <c r="AA190" i="1"/>
  <c r="Z190" i="1"/>
  <c r="Y190" i="1"/>
  <c r="X190" i="1"/>
  <c r="W190" i="1"/>
  <c r="V190" i="1"/>
  <c r="U190" i="1"/>
  <c r="R190" i="1"/>
  <c r="Q190" i="1"/>
  <c r="P190" i="1"/>
  <c r="O190" i="1"/>
  <c r="N190" i="1"/>
  <c r="M190" i="1"/>
  <c r="L190" i="1"/>
  <c r="K190" i="1"/>
  <c r="H190" i="1"/>
  <c r="G190" i="1"/>
  <c r="F190" i="1"/>
  <c r="E190" i="1"/>
  <c r="D190" i="1"/>
  <c r="AV189" i="1"/>
  <c r="AU189" i="1"/>
  <c r="AT189" i="1"/>
  <c r="AS189" i="1"/>
  <c r="AR189" i="1"/>
  <c r="AQ189" i="1"/>
  <c r="AP189" i="1"/>
  <c r="AO189" i="1"/>
  <c r="AL189" i="1"/>
  <c r="AK189" i="1"/>
  <c r="AJ189" i="1"/>
  <c r="AI189" i="1"/>
  <c r="AH189" i="1"/>
  <c r="AG189" i="1"/>
  <c r="AF189" i="1"/>
  <c r="AE189" i="1"/>
  <c r="AB189" i="1"/>
  <c r="AA189" i="1"/>
  <c r="Z189" i="1"/>
  <c r="Y189" i="1"/>
  <c r="X189" i="1"/>
  <c r="W189" i="1"/>
  <c r="V189" i="1"/>
  <c r="U189" i="1"/>
  <c r="R189" i="1"/>
  <c r="Q189" i="1"/>
  <c r="P189" i="1"/>
  <c r="O189" i="1"/>
  <c r="N189" i="1"/>
  <c r="M189" i="1"/>
  <c r="L189" i="1"/>
  <c r="K189" i="1"/>
  <c r="H189" i="1"/>
  <c r="G189" i="1"/>
  <c r="F189" i="1"/>
  <c r="E189" i="1"/>
  <c r="D189" i="1"/>
  <c r="AV188" i="1"/>
  <c r="AU188" i="1"/>
  <c r="AT188" i="1"/>
  <c r="AS188" i="1"/>
  <c r="AR188" i="1"/>
  <c r="AQ188" i="1"/>
  <c r="AP188" i="1"/>
  <c r="AO188" i="1"/>
  <c r="AL188" i="1"/>
  <c r="AK188" i="1"/>
  <c r="AJ188" i="1"/>
  <c r="AI188" i="1"/>
  <c r="AH188" i="1"/>
  <c r="AG188" i="1"/>
  <c r="AF188" i="1"/>
  <c r="AE188" i="1"/>
  <c r="AB188" i="1"/>
  <c r="AA188" i="1"/>
  <c r="Z188" i="1"/>
  <c r="Y188" i="1"/>
  <c r="X188" i="1"/>
  <c r="W188" i="1"/>
  <c r="V188" i="1"/>
  <c r="U188" i="1"/>
  <c r="R188" i="1"/>
  <c r="Q188" i="1"/>
  <c r="P188" i="1"/>
  <c r="O188" i="1"/>
  <c r="N188" i="1"/>
  <c r="M188" i="1"/>
  <c r="L188" i="1"/>
  <c r="K188" i="1"/>
  <c r="H188" i="1"/>
  <c r="G188" i="1"/>
  <c r="F188" i="1"/>
  <c r="E188" i="1"/>
  <c r="D188" i="1"/>
  <c r="AV187" i="1"/>
  <c r="AU187" i="1"/>
  <c r="AT187" i="1"/>
  <c r="AS187" i="1"/>
  <c r="AR187" i="1"/>
  <c r="AQ187" i="1"/>
  <c r="AP187" i="1"/>
  <c r="AO187" i="1"/>
  <c r="AL187" i="1"/>
  <c r="AK187" i="1"/>
  <c r="AJ187" i="1"/>
  <c r="AI187" i="1"/>
  <c r="AH187" i="1"/>
  <c r="AG187" i="1"/>
  <c r="AF187" i="1"/>
  <c r="AE187" i="1"/>
  <c r="AB187" i="1"/>
  <c r="AA187" i="1"/>
  <c r="Z187" i="1"/>
  <c r="Y187" i="1"/>
  <c r="X187" i="1"/>
  <c r="W187" i="1"/>
  <c r="V187" i="1"/>
  <c r="U187" i="1"/>
  <c r="R187" i="1"/>
  <c r="Q187" i="1"/>
  <c r="P187" i="1"/>
  <c r="O187" i="1"/>
  <c r="N187" i="1"/>
  <c r="M187" i="1"/>
  <c r="L187" i="1"/>
  <c r="K187" i="1"/>
  <c r="H187" i="1"/>
  <c r="G187" i="1"/>
  <c r="F187" i="1"/>
  <c r="E187" i="1"/>
  <c r="D187" i="1"/>
  <c r="AV186" i="1"/>
  <c r="AU186" i="1"/>
  <c r="AT186" i="1"/>
  <c r="AS186" i="1"/>
  <c r="AR186" i="1"/>
  <c r="AQ186" i="1"/>
  <c r="AP186" i="1"/>
  <c r="AO186" i="1"/>
  <c r="AL186" i="1"/>
  <c r="AK186" i="1"/>
  <c r="AJ186" i="1"/>
  <c r="AI186" i="1"/>
  <c r="AH186" i="1"/>
  <c r="AG186" i="1"/>
  <c r="AF186" i="1"/>
  <c r="AE186" i="1"/>
  <c r="AB186" i="1"/>
  <c r="AA186" i="1"/>
  <c r="Z186" i="1"/>
  <c r="Y186" i="1"/>
  <c r="X186" i="1"/>
  <c r="W186" i="1"/>
  <c r="V186" i="1"/>
  <c r="U186" i="1"/>
  <c r="R186" i="1"/>
  <c r="Q186" i="1"/>
  <c r="P186" i="1"/>
  <c r="O186" i="1"/>
  <c r="N186" i="1"/>
  <c r="M186" i="1"/>
  <c r="L186" i="1"/>
  <c r="K186" i="1"/>
  <c r="H186" i="1"/>
  <c r="G186" i="1"/>
  <c r="F186" i="1"/>
  <c r="E186" i="1"/>
  <c r="D186" i="1"/>
  <c r="AV185" i="1"/>
  <c r="AU185" i="1"/>
  <c r="AT185" i="1"/>
  <c r="AS185" i="1"/>
  <c r="AR185" i="1"/>
  <c r="AQ185" i="1"/>
  <c r="AP185" i="1"/>
  <c r="AO185" i="1"/>
  <c r="AL185" i="1"/>
  <c r="AK185" i="1"/>
  <c r="AJ185" i="1"/>
  <c r="AI185" i="1"/>
  <c r="AH185" i="1"/>
  <c r="AG185" i="1"/>
  <c r="AF185" i="1"/>
  <c r="AE185" i="1"/>
  <c r="AB185" i="1"/>
  <c r="AA185" i="1"/>
  <c r="Z185" i="1"/>
  <c r="Y185" i="1"/>
  <c r="X185" i="1"/>
  <c r="W185" i="1"/>
  <c r="V185" i="1"/>
  <c r="U185" i="1"/>
  <c r="R185" i="1"/>
  <c r="Q185" i="1"/>
  <c r="P185" i="1"/>
  <c r="O185" i="1"/>
  <c r="N185" i="1"/>
  <c r="M185" i="1"/>
  <c r="L185" i="1"/>
  <c r="K185" i="1"/>
  <c r="H185" i="1"/>
  <c r="G185" i="1"/>
  <c r="F185" i="1"/>
  <c r="E185" i="1"/>
  <c r="D185" i="1"/>
  <c r="AV184" i="1"/>
  <c r="AU184" i="1"/>
  <c r="AT184" i="1"/>
  <c r="AS184" i="1"/>
  <c r="AR184" i="1"/>
  <c r="AQ184" i="1"/>
  <c r="AP184" i="1"/>
  <c r="AO184" i="1"/>
  <c r="AL184" i="1"/>
  <c r="AK184" i="1"/>
  <c r="AJ184" i="1"/>
  <c r="AI184" i="1"/>
  <c r="AH184" i="1"/>
  <c r="AG184" i="1"/>
  <c r="AF184" i="1"/>
  <c r="AE184" i="1"/>
  <c r="AB184" i="1"/>
  <c r="AA184" i="1"/>
  <c r="Z184" i="1"/>
  <c r="Y184" i="1"/>
  <c r="X184" i="1"/>
  <c r="W184" i="1"/>
  <c r="V184" i="1"/>
  <c r="U184" i="1"/>
  <c r="R184" i="1"/>
  <c r="Q184" i="1"/>
  <c r="P184" i="1"/>
  <c r="O184" i="1"/>
  <c r="N184" i="1"/>
  <c r="M184" i="1"/>
  <c r="L184" i="1"/>
  <c r="K184" i="1"/>
  <c r="H184" i="1"/>
  <c r="G184" i="1"/>
  <c r="F184" i="1"/>
  <c r="E184" i="1"/>
  <c r="D184" i="1"/>
  <c r="AV183" i="1"/>
  <c r="AU183" i="1"/>
  <c r="AT183" i="1"/>
  <c r="AS183" i="1"/>
  <c r="AR183" i="1"/>
  <c r="AQ183" i="1"/>
  <c r="AP183" i="1"/>
  <c r="AO183" i="1"/>
  <c r="AL183" i="1"/>
  <c r="AK183" i="1"/>
  <c r="AJ183" i="1"/>
  <c r="AI183" i="1"/>
  <c r="AH183" i="1"/>
  <c r="AG183" i="1"/>
  <c r="AF183" i="1"/>
  <c r="AE183" i="1"/>
  <c r="AB183" i="1"/>
  <c r="AA183" i="1"/>
  <c r="Z183" i="1"/>
  <c r="Y183" i="1"/>
  <c r="X183" i="1"/>
  <c r="W183" i="1"/>
  <c r="V183" i="1"/>
  <c r="U183" i="1"/>
  <c r="R183" i="1"/>
  <c r="Q183" i="1"/>
  <c r="P183" i="1"/>
  <c r="O183" i="1"/>
  <c r="N183" i="1"/>
  <c r="M183" i="1"/>
  <c r="L183" i="1"/>
  <c r="K183" i="1"/>
  <c r="H183" i="1"/>
  <c r="G183" i="1"/>
  <c r="F183" i="1"/>
  <c r="E183" i="1"/>
  <c r="D183" i="1"/>
  <c r="AV182" i="1"/>
  <c r="AU182" i="1"/>
  <c r="AT182" i="1"/>
  <c r="AS182" i="1"/>
  <c r="AR182" i="1"/>
  <c r="AQ182" i="1"/>
  <c r="AP182" i="1"/>
  <c r="AO182" i="1"/>
  <c r="AL182" i="1"/>
  <c r="AK182" i="1"/>
  <c r="AJ182" i="1"/>
  <c r="AI182" i="1"/>
  <c r="AH182" i="1"/>
  <c r="AG182" i="1"/>
  <c r="AF182" i="1"/>
  <c r="AE182" i="1"/>
  <c r="AB182" i="1"/>
  <c r="AA182" i="1"/>
  <c r="Z182" i="1"/>
  <c r="Y182" i="1"/>
  <c r="X182" i="1"/>
  <c r="W182" i="1"/>
  <c r="V182" i="1"/>
  <c r="U182" i="1"/>
  <c r="R182" i="1"/>
  <c r="Q182" i="1"/>
  <c r="P182" i="1"/>
  <c r="O182" i="1"/>
  <c r="N182" i="1"/>
  <c r="M182" i="1"/>
  <c r="L182" i="1"/>
  <c r="K182" i="1"/>
  <c r="H182" i="1"/>
  <c r="G182" i="1"/>
  <c r="F182" i="1"/>
  <c r="E182" i="1"/>
  <c r="D182" i="1"/>
  <c r="AV181" i="1"/>
  <c r="AU181" i="1"/>
  <c r="AT181" i="1"/>
  <c r="AS181" i="1"/>
  <c r="AR181" i="1"/>
  <c r="AQ181" i="1"/>
  <c r="AP181" i="1"/>
  <c r="AO181" i="1"/>
  <c r="AL181" i="1"/>
  <c r="AK181" i="1"/>
  <c r="AJ181" i="1"/>
  <c r="AI181" i="1"/>
  <c r="AH181" i="1"/>
  <c r="AG181" i="1"/>
  <c r="AF181" i="1"/>
  <c r="AE181" i="1"/>
  <c r="AB181" i="1"/>
  <c r="AA181" i="1"/>
  <c r="Z181" i="1"/>
  <c r="Y181" i="1"/>
  <c r="X181" i="1"/>
  <c r="W181" i="1"/>
  <c r="V181" i="1"/>
  <c r="U181" i="1"/>
  <c r="R181" i="1"/>
  <c r="Q181" i="1"/>
  <c r="P181" i="1"/>
  <c r="O181" i="1"/>
  <c r="N181" i="1"/>
  <c r="M181" i="1"/>
  <c r="L181" i="1"/>
  <c r="K181" i="1"/>
  <c r="H181" i="1"/>
  <c r="G181" i="1"/>
  <c r="F181" i="1"/>
  <c r="E181" i="1"/>
  <c r="D181" i="1"/>
  <c r="AV180" i="1"/>
  <c r="AU180" i="1"/>
  <c r="AT180" i="1"/>
  <c r="AS180" i="1"/>
  <c r="AR180" i="1"/>
  <c r="AQ180" i="1"/>
  <c r="AP180" i="1"/>
  <c r="AO180" i="1"/>
  <c r="AL180" i="1"/>
  <c r="AK180" i="1"/>
  <c r="AJ180" i="1"/>
  <c r="AI180" i="1"/>
  <c r="AH180" i="1"/>
  <c r="AG180" i="1"/>
  <c r="AF180" i="1"/>
  <c r="AE180" i="1"/>
  <c r="AB180" i="1"/>
  <c r="AA180" i="1"/>
  <c r="Z180" i="1"/>
  <c r="Y180" i="1"/>
  <c r="X180" i="1"/>
  <c r="W180" i="1"/>
  <c r="V180" i="1"/>
  <c r="U180" i="1"/>
  <c r="R180" i="1"/>
  <c r="Q180" i="1"/>
  <c r="P180" i="1"/>
  <c r="O180" i="1"/>
  <c r="N180" i="1"/>
  <c r="M180" i="1"/>
  <c r="L180" i="1"/>
  <c r="K180" i="1"/>
  <c r="H180" i="1"/>
  <c r="G180" i="1"/>
  <c r="F180" i="1"/>
  <c r="E180" i="1"/>
  <c r="D180" i="1"/>
  <c r="AV179" i="1"/>
  <c r="AU179" i="1"/>
  <c r="AT179" i="1"/>
  <c r="AS179" i="1"/>
  <c r="AR179" i="1"/>
  <c r="AQ179" i="1"/>
  <c r="AP179" i="1"/>
  <c r="AO179" i="1"/>
  <c r="AL179" i="1"/>
  <c r="AK179" i="1"/>
  <c r="AJ179" i="1"/>
  <c r="AI179" i="1"/>
  <c r="AH179" i="1"/>
  <c r="AG179" i="1"/>
  <c r="AF179" i="1"/>
  <c r="AE179" i="1"/>
  <c r="AB179" i="1"/>
  <c r="AA179" i="1"/>
  <c r="Z179" i="1"/>
  <c r="Y179" i="1"/>
  <c r="X179" i="1"/>
  <c r="W179" i="1"/>
  <c r="V179" i="1"/>
  <c r="U179" i="1"/>
  <c r="R179" i="1"/>
  <c r="Q179" i="1"/>
  <c r="P179" i="1"/>
  <c r="O179" i="1"/>
  <c r="N179" i="1"/>
  <c r="M179" i="1"/>
  <c r="L179" i="1"/>
  <c r="K179" i="1"/>
  <c r="H179" i="1"/>
  <c r="G179" i="1"/>
  <c r="F179" i="1"/>
  <c r="E179" i="1"/>
  <c r="D179" i="1"/>
  <c r="AV178" i="1"/>
  <c r="AU178" i="1"/>
  <c r="AT178" i="1"/>
  <c r="AS178" i="1"/>
  <c r="AR178" i="1"/>
  <c r="AQ178" i="1"/>
  <c r="AP178" i="1"/>
  <c r="AO178" i="1"/>
  <c r="AL178" i="1"/>
  <c r="AK178" i="1"/>
  <c r="AJ178" i="1"/>
  <c r="AI178" i="1"/>
  <c r="AH178" i="1"/>
  <c r="AG178" i="1"/>
  <c r="AF178" i="1"/>
  <c r="AE178" i="1"/>
  <c r="AB178" i="1"/>
  <c r="AA178" i="1"/>
  <c r="Z178" i="1"/>
  <c r="Y178" i="1"/>
  <c r="X178" i="1"/>
  <c r="W178" i="1"/>
  <c r="V178" i="1"/>
  <c r="U178" i="1"/>
  <c r="R178" i="1"/>
  <c r="Q178" i="1"/>
  <c r="P178" i="1"/>
  <c r="O178" i="1"/>
  <c r="N178" i="1"/>
  <c r="M178" i="1"/>
  <c r="L178" i="1"/>
  <c r="K178" i="1"/>
  <c r="H178" i="1"/>
  <c r="G178" i="1"/>
  <c r="F178" i="1"/>
  <c r="E178" i="1"/>
  <c r="D178" i="1"/>
  <c r="AV177" i="1"/>
  <c r="AU177" i="1"/>
  <c r="AT177" i="1"/>
  <c r="AS177" i="1"/>
  <c r="AR177" i="1"/>
  <c r="AQ177" i="1"/>
  <c r="AP177" i="1"/>
  <c r="AO177" i="1"/>
  <c r="AL177" i="1"/>
  <c r="AK177" i="1"/>
  <c r="AJ177" i="1"/>
  <c r="AI177" i="1"/>
  <c r="AH177" i="1"/>
  <c r="AG177" i="1"/>
  <c r="AF177" i="1"/>
  <c r="AE177" i="1"/>
  <c r="AB177" i="1"/>
  <c r="AA177" i="1"/>
  <c r="Z177" i="1"/>
  <c r="Y177" i="1"/>
  <c r="X177" i="1"/>
  <c r="W177" i="1"/>
  <c r="V177" i="1"/>
  <c r="U177" i="1"/>
  <c r="R177" i="1"/>
  <c r="Q177" i="1"/>
  <c r="P177" i="1"/>
  <c r="O177" i="1"/>
  <c r="N177" i="1"/>
  <c r="M177" i="1"/>
  <c r="L177" i="1"/>
  <c r="K177" i="1"/>
  <c r="H177" i="1"/>
  <c r="G177" i="1"/>
  <c r="F177" i="1"/>
  <c r="E177" i="1"/>
  <c r="D177" i="1"/>
  <c r="AV176" i="1"/>
  <c r="AU176" i="1"/>
  <c r="AT176" i="1"/>
  <c r="AS176" i="1"/>
  <c r="AR176" i="1"/>
  <c r="AQ176" i="1"/>
  <c r="AP176" i="1"/>
  <c r="AO176" i="1"/>
  <c r="AL176" i="1"/>
  <c r="AK176" i="1"/>
  <c r="AJ176" i="1"/>
  <c r="AI176" i="1"/>
  <c r="AH176" i="1"/>
  <c r="AG176" i="1"/>
  <c r="AF176" i="1"/>
  <c r="AE176" i="1"/>
  <c r="AB176" i="1"/>
  <c r="AA176" i="1"/>
  <c r="Z176" i="1"/>
  <c r="Y176" i="1"/>
  <c r="X176" i="1"/>
  <c r="W176" i="1"/>
  <c r="V176" i="1"/>
  <c r="U176" i="1"/>
  <c r="R176" i="1"/>
  <c r="Q176" i="1"/>
  <c r="P176" i="1"/>
  <c r="O176" i="1"/>
  <c r="N176" i="1"/>
  <c r="M176" i="1"/>
  <c r="L176" i="1"/>
  <c r="K176" i="1"/>
  <c r="H176" i="1"/>
  <c r="G176" i="1"/>
  <c r="F176" i="1"/>
  <c r="E176" i="1"/>
  <c r="D176" i="1"/>
  <c r="AV175" i="1"/>
  <c r="AU175" i="1"/>
  <c r="AT175" i="1"/>
  <c r="AS175" i="1"/>
  <c r="AR175" i="1"/>
  <c r="AQ175" i="1"/>
  <c r="AP175" i="1"/>
  <c r="AO175" i="1"/>
  <c r="AL175" i="1"/>
  <c r="AK175" i="1"/>
  <c r="AJ175" i="1"/>
  <c r="AI175" i="1"/>
  <c r="AH175" i="1"/>
  <c r="AG175" i="1"/>
  <c r="AF175" i="1"/>
  <c r="AE175" i="1"/>
  <c r="AB175" i="1"/>
  <c r="AA175" i="1"/>
  <c r="Z175" i="1"/>
  <c r="Y175" i="1"/>
  <c r="X175" i="1"/>
  <c r="W175" i="1"/>
  <c r="V175" i="1"/>
  <c r="U175" i="1"/>
  <c r="R175" i="1"/>
  <c r="Q175" i="1"/>
  <c r="P175" i="1"/>
  <c r="O175" i="1"/>
  <c r="N175" i="1"/>
  <c r="M175" i="1"/>
  <c r="L175" i="1"/>
  <c r="K175" i="1"/>
  <c r="H175" i="1"/>
  <c r="G175" i="1"/>
  <c r="F175" i="1"/>
  <c r="E175" i="1"/>
  <c r="D175" i="1"/>
  <c r="AV174" i="1"/>
  <c r="AU174" i="1"/>
  <c r="AT174" i="1"/>
  <c r="AS174" i="1"/>
  <c r="AR174" i="1"/>
  <c r="AQ174" i="1"/>
  <c r="AP174" i="1"/>
  <c r="AO174" i="1"/>
  <c r="AL174" i="1"/>
  <c r="AK174" i="1"/>
  <c r="AJ174" i="1"/>
  <c r="AI174" i="1"/>
  <c r="AH174" i="1"/>
  <c r="AG174" i="1"/>
  <c r="AF174" i="1"/>
  <c r="AE174" i="1"/>
  <c r="AB174" i="1"/>
  <c r="AA174" i="1"/>
  <c r="Z174" i="1"/>
  <c r="Y174" i="1"/>
  <c r="X174" i="1"/>
  <c r="W174" i="1"/>
  <c r="V174" i="1"/>
  <c r="U174" i="1"/>
  <c r="R174" i="1"/>
  <c r="Q174" i="1"/>
  <c r="P174" i="1"/>
  <c r="O174" i="1"/>
  <c r="N174" i="1"/>
  <c r="M174" i="1"/>
  <c r="L174" i="1"/>
  <c r="K174" i="1"/>
  <c r="H174" i="1"/>
  <c r="G174" i="1"/>
  <c r="F174" i="1"/>
  <c r="E174" i="1"/>
  <c r="D174" i="1"/>
  <c r="AV173" i="1"/>
  <c r="AU173" i="1"/>
  <c r="AT173" i="1"/>
  <c r="AS173" i="1"/>
  <c r="AR173" i="1"/>
  <c r="AQ173" i="1"/>
  <c r="AP173" i="1"/>
  <c r="AO173" i="1"/>
  <c r="AL173" i="1"/>
  <c r="AK173" i="1"/>
  <c r="AJ173" i="1"/>
  <c r="AI173" i="1"/>
  <c r="AH173" i="1"/>
  <c r="AG173" i="1"/>
  <c r="AF173" i="1"/>
  <c r="AE173" i="1"/>
  <c r="AB173" i="1"/>
  <c r="AA173" i="1"/>
  <c r="Z173" i="1"/>
  <c r="Y173" i="1"/>
  <c r="X173" i="1"/>
  <c r="W173" i="1"/>
  <c r="V173" i="1"/>
  <c r="U173" i="1"/>
  <c r="R173" i="1"/>
  <c r="Q173" i="1"/>
  <c r="P173" i="1"/>
  <c r="O173" i="1"/>
  <c r="N173" i="1"/>
  <c r="M173" i="1"/>
  <c r="L173" i="1"/>
  <c r="K173" i="1"/>
  <c r="H173" i="1"/>
  <c r="G173" i="1"/>
  <c r="F173" i="1"/>
  <c r="E173" i="1"/>
  <c r="D173" i="1"/>
  <c r="AV172" i="1"/>
  <c r="AU172" i="1"/>
  <c r="AT172" i="1"/>
  <c r="AS172" i="1"/>
  <c r="AR172" i="1"/>
  <c r="AQ172" i="1"/>
  <c r="AP172" i="1"/>
  <c r="AO172" i="1"/>
  <c r="AL172" i="1"/>
  <c r="AK172" i="1"/>
  <c r="AJ172" i="1"/>
  <c r="AI172" i="1"/>
  <c r="AH172" i="1"/>
  <c r="AG172" i="1"/>
  <c r="AF172" i="1"/>
  <c r="AE172" i="1"/>
  <c r="AB172" i="1"/>
  <c r="AA172" i="1"/>
  <c r="Z172" i="1"/>
  <c r="Y172" i="1"/>
  <c r="X172" i="1"/>
  <c r="W172" i="1"/>
  <c r="V172" i="1"/>
  <c r="U172" i="1"/>
  <c r="R172" i="1"/>
  <c r="Q172" i="1"/>
  <c r="P172" i="1"/>
  <c r="O172" i="1"/>
  <c r="N172" i="1"/>
  <c r="M172" i="1"/>
  <c r="L172" i="1"/>
  <c r="K172" i="1"/>
  <c r="H172" i="1"/>
  <c r="G172" i="1"/>
  <c r="F172" i="1"/>
  <c r="E172" i="1"/>
  <c r="D172" i="1"/>
  <c r="AV171" i="1"/>
  <c r="AU171" i="1"/>
  <c r="AT171" i="1"/>
  <c r="AS171" i="1"/>
  <c r="AR171" i="1"/>
  <c r="AQ171" i="1"/>
  <c r="AP171" i="1"/>
  <c r="AO171" i="1"/>
  <c r="AL171" i="1"/>
  <c r="AK171" i="1"/>
  <c r="AJ171" i="1"/>
  <c r="AI171" i="1"/>
  <c r="AH171" i="1"/>
  <c r="AG171" i="1"/>
  <c r="AF171" i="1"/>
  <c r="AE171" i="1"/>
  <c r="AB171" i="1"/>
  <c r="AA171" i="1"/>
  <c r="Z171" i="1"/>
  <c r="Y171" i="1"/>
  <c r="X171" i="1"/>
  <c r="W171" i="1"/>
  <c r="V171" i="1"/>
  <c r="U171" i="1"/>
  <c r="R171" i="1"/>
  <c r="Q171" i="1"/>
  <c r="P171" i="1"/>
  <c r="O171" i="1"/>
  <c r="N171" i="1"/>
  <c r="M171" i="1"/>
  <c r="L171" i="1"/>
  <c r="K171" i="1"/>
  <c r="H171" i="1"/>
  <c r="G171" i="1"/>
  <c r="F171" i="1"/>
  <c r="E171" i="1"/>
  <c r="D171" i="1"/>
  <c r="AV170" i="1"/>
  <c r="AU170" i="1"/>
  <c r="AT170" i="1"/>
  <c r="AS170" i="1"/>
  <c r="AR170" i="1"/>
  <c r="AQ170" i="1"/>
  <c r="AP170" i="1"/>
  <c r="AO170" i="1"/>
  <c r="AL170" i="1"/>
  <c r="AK170" i="1"/>
  <c r="AJ170" i="1"/>
  <c r="AI170" i="1"/>
  <c r="AH170" i="1"/>
  <c r="AG170" i="1"/>
  <c r="AF170" i="1"/>
  <c r="AE170" i="1"/>
  <c r="AB170" i="1"/>
  <c r="AA170" i="1"/>
  <c r="Z170" i="1"/>
  <c r="Y170" i="1"/>
  <c r="X170" i="1"/>
  <c r="W170" i="1"/>
  <c r="V170" i="1"/>
  <c r="U170" i="1"/>
  <c r="R170" i="1"/>
  <c r="Q170" i="1"/>
  <c r="P170" i="1"/>
  <c r="O170" i="1"/>
  <c r="N170" i="1"/>
  <c r="M170" i="1"/>
  <c r="L170" i="1"/>
  <c r="K170" i="1"/>
  <c r="H170" i="1"/>
  <c r="G170" i="1"/>
  <c r="F170" i="1"/>
  <c r="E170" i="1"/>
  <c r="D170" i="1"/>
  <c r="AV169" i="1"/>
  <c r="AU169" i="1"/>
  <c r="AT169" i="1"/>
  <c r="AS169" i="1"/>
  <c r="AR169" i="1"/>
  <c r="AQ169" i="1"/>
  <c r="AP169" i="1"/>
  <c r="AO169" i="1"/>
  <c r="AL169" i="1"/>
  <c r="AK169" i="1"/>
  <c r="AJ169" i="1"/>
  <c r="AI169" i="1"/>
  <c r="AH169" i="1"/>
  <c r="AG169" i="1"/>
  <c r="AF169" i="1"/>
  <c r="AE169" i="1"/>
  <c r="AB169" i="1"/>
  <c r="AA169" i="1"/>
  <c r="Z169" i="1"/>
  <c r="Y169" i="1"/>
  <c r="X169" i="1"/>
  <c r="W169" i="1"/>
  <c r="V169" i="1"/>
  <c r="U169" i="1"/>
  <c r="R169" i="1"/>
  <c r="Q169" i="1"/>
  <c r="P169" i="1"/>
  <c r="O169" i="1"/>
  <c r="N169" i="1"/>
  <c r="M169" i="1"/>
  <c r="L169" i="1"/>
  <c r="K169" i="1"/>
  <c r="H169" i="1"/>
  <c r="G169" i="1"/>
  <c r="F169" i="1"/>
  <c r="E169" i="1"/>
  <c r="D169" i="1"/>
  <c r="AV168" i="1"/>
  <c r="AU168" i="1"/>
  <c r="AT168" i="1"/>
  <c r="AS168" i="1"/>
  <c r="AR168" i="1"/>
  <c r="AQ168" i="1"/>
  <c r="AP168" i="1"/>
  <c r="AO168" i="1"/>
  <c r="AL168" i="1"/>
  <c r="AK168" i="1"/>
  <c r="AJ168" i="1"/>
  <c r="AI168" i="1"/>
  <c r="AH168" i="1"/>
  <c r="AG168" i="1"/>
  <c r="AF168" i="1"/>
  <c r="AE168" i="1"/>
  <c r="AB168" i="1"/>
  <c r="AA168" i="1"/>
  <c r="Z168" i="1"/>
  <c r="Y168" i="1"/>
  <c r="X168" i="1"/>
  <c r="W168" i="1"/>
  <c r="V168" i="1"/>
  <c r="U168" i="1"/>
  <c r="R168" i="1"/>
  <c r="Q168" i="1"/>
  <c r="P168" i="1"/>
  <c r="O168" i="1"/>
  <c r="N168" i="1"/>
  <c r="M168" i="1"/>
  <c r="L168" i="1"/>
  <c r="K168" i="1"/>
  <c r="H168" i="1"/>
  <c r="G168" i="1"/>
  <c r="F168" i="1"/>
  <c r="E168" i="1"/>
  <c r="D168" i="1"/>
  <c r="AV167" i="1"/>
  <c r="AU167" i="1"/>
  <c r="AT167" i="1"/>
  <c r="AS167" i="1"/>
  <c r="AR167" i="1"/>
  <c r="AQ167" i="1"/>
  <c r="AP167" i="1"/>
  <c r="AO167" i="1"/>
  <c r="AL167" i="1"/>
  <c r="AK167" i="1"/>
  <c r="AJ167" i="1"/>
  <c r="AI167" i="1"/>
  <c r="AH167" i="1"/>
  <c r="AG167" i="1"/>
  <c r="AF167" i="1"/>
  <c r="AE167" i="1"/>
  <c r="AB167" i="1"/>
  <c r="AA167" i="1"/>
  <c r="Z167" i="1"/>
  <c r="Y167" i="1"/>
  <c r="X167" i="1"/>
  <c r="W167" i="1"/>
  <c r="V167" i="1"/>
  <c r="U167" i="1"/>
  <c r="R167" i="1"/>
  <c r="Q167" i="1"/>
  <c r="P167" i="1"/>
  <c r="O167" i="1"/>
  <c r="N167" i="1"/>
  <c r="M167" i="1"/>
  <c r="L167" i="1"/>
  <c r="K167" i="1"/>
  <c r="H167" i="1"/>
  <c r="G167" i="1"/>
  <c r="F167" i="1"/>
  <c r="E167" i="1"/>
  <c r="D167" i="1"/>
  <c r="AV166" i="1"/>
  <c r="AU166" i="1"/>
  <c r="AT166" i="1"/>
  <c r="AS166" i="1"/>
  <c r="AR166" i="1"/>
  <c r="AQ166" i="1"/>
  <c r="AP166" i="1"/>
  <c r="AO166" i="1"/>
  <c r="AL166" i="1"/>
  <c r="AK166" i="1"/>
  <c r="AJ166" i="1"/>
  <c r="AI166" i="1"/>
  <c r="AH166" i="1"/>
  <c r="AG166" i="1"/>
  <c r="AF166" i="1"/>
  <c r="AE166" i="1"/>
  <c r="AB166" i="1"/>
  <c r="AA166" i="1"/>
  <c r="Z166" i="1"/>
  <c r="Y166" i="1"/>
  <c r="X166" i="1"/>
  <c r="W166" i="1"/>
  <c r="V166" i="1"/>
  <c r="U166" i="1"/>
  <c r="R166" i="1"/>
  <c r="Q166" i="1"/>
  <c r="P166" i="1"/>
  <c r="O166" i="1"/>
  <c r="N166" i="1"/>
  <c r="M166" i="1"/>
  <c r="L166" i="1"/>
  <c r="K166" i="1"/>
  <c r="H166" i="1"/>
  <c r="G166" i="1"/>
  <c r="F166" i="1"/>
  <c r="E166" i="1"/>
  <c r="D166" i="1"/>
  <c r="AV165" i="1"/>
  <c r="AU165" i="1"/>
  <c r="AT165" i="1"/>
  <c r="AS165" i="1"/>
  <c r="AR165" i="1"/>
  <c r="AQ165" i="1"/>
  <c r="AP165" i="1"/>
  <c r="AO165" i="1"/>
  <c r="AL165" i="1"/>
  <c r="AK165" i="1"/>
  <c r="AJ165" i="1"/>
  <c r="AI165" i="1"/>
  <c r="AH165" i="1"/>
  <c r="AG165" i="1"/>
  <c r="AF165" i="1"/>
  <c r="AE165" i="1"/>
  <c r="AB165" i="1"/>
  <c r="AA165" i="1"/>
  <c r="Z165" i="1"/>
  <c r="Y165" i="1"/>
  <c r="X165" i="1"/>
  <c r="W165" i="1"/>
  <c r="V165" i="1"/>
  <c r="U165" i="1"/>
  <c r="R165" i="1"/>
  <c r="Q165" i="1"/>
  <c r="P165" i="1"/>
  <c r="O165" i="1"/>
  <c r="N165" i="1"/>
  <c r="M165" i="1"/>
  <c r="L165" i="1"/>
  <c r="K165" i="1"/>
  <c r="H165" i="1"/>
  <c r="G165" i="1"/>
  <c r="F165" i="1"/>
  <c r="E165" i="1"/>
  <c r="D165" i="1"/>
  <c r="AV164" i="1"/>
  <c r="AU164" i="1"/>
  <c r="AT164" i="1"/>
  <c r="AS164" i="1"/>
  <c r="AR164" i="1"/>
  <c r="AQ164" i="1"/>
  <c r="AP164" i="1"/>
  <c r="AO164" i="1"/>
  <c r="AL164" i="1"/>
  <c r="AK164" i="1"/>
  <c r="AJ164" i="1"/>
  <c r="AI164" i="1"/>
  <c r="AH164" i="1"/>
  <c r="AG164" i="1"/>
  <c r="AF164" i="1"/>
  <c r="AE164" i="1"/>
  <c r="AB164" i="1"/>
  <c r="AA164" i="1"/>
  <c r="Z164" i="1"/>
  <c r="Y164" i="1"/>
  <c r="X164" i="1"/>
  <c r="W164" i="1"/>
  <c r="V164" i="1"/>
  <c r="U164" i="1"/>
  <c r="R164" i="1"/>
  <c r="Q164" i="1"/>
  <c r="P164" i="1"/>
  <c r="O164" i="1"/>
  <c r="N164" i="1"/>
  <c r="M164" i="1"/>
  <c r="L164" i="1"/>
  <c r="K164" i="1"/>
  <c r="H164" i="1"/>
  <c r="G164" i="1"/>
  <c r="F164" i="1"/>
  <c r="E164" i="1"/>
  <c r="D164" i="1"/>
  <c r="AV163" i="1"/>
  <c r="AU163" i="1"/>
  <c r="AT163" i="1"/>
  <c r="AS163" i="1"/>
  <c r="AR163" i="1"/>
  <c r="AQ163" i="1"/>
  <c r="AP163" i="1"/>
  <c r="AO163" i="1"/>
  <c r="AL163" i="1"/>
  <c r="AK163" i="1"/>
  <c r="AJ163" i="1"/>
  <c r="AI163" i="1"/>
  <c r="AH163" i="1"/>
  <c r="AG163" i="1"/>
  <c r="AF163" i="1"/>
  <c r="AE163" i="1"/>
  <c r="AB163" i="1"/>
  <c r="AA163" i="1"/>
  <c r="Z163" i="1"/>
  <c r="Y163" i="1"/>
  <c r="X163" i="1"/>
  <c r="W163" i="1"/>
  <c r="V163" i="1"/>
  <c r="U163" i="1"/>
  <c r="R163" i="1"/>
  <c r="Q163" i="1"/>
  <c r="P163" i="1"/>
  <c r="O163" i="1"/>
  <c r="N163" i="1"/>
  <c r="M163" i="1"/>
  <c r="L163" i="1"/>
  <c r="K163" i="1"/>
  <c r="H163" i="1"/>
  <c r="G163" i="1"/>
  <c r="F163" i="1"/>
  <c r="E163" i="1"/>
  <c r="D163" i="1"/>
  <c r="AV162" i="1"/>
  <c r="AU162" i="1"/>
  <c r="AT162" i="1"/>
  <c r="AS162" i="1"/>
  <c r="AR162" i="1"/>
  <c r="AQ162" i="1"/>
  <c r="AP162" i="1"/>
  <c r="AO162" i="1"/>
  <c r="AL162" i="1"/>
  <c r="AK162" i="1"/>
  <c r="AJ162" i="1"/>
  <c r="AI162" i="1"/>
  <c r="AH162" i="1"/>
  <c r="AG162" i="1"/>
  <c r="AF162" i="1"/>
  <c r="AE162" i="1"/>
  <c r="AB162" i="1"/>
  <c r="AA162" i="1"/>
  <c r="Z162" i="1"/>
  <c r="Y162" i="1"/>
  <c r="X162" i="1"/>
  <c r="W162" i="1"/>
  <c r="V162" i="1"/>
  <c r="U162" i="1"/>
  <c r="R162" i="1"/>
  <c r="Q162" i="1"/>
  <c r="P162" i="1"/>
  <c r="O162" i="1"/>
  <c r="N162" i="1"/>
  <c r="M162" i="1"/>
  <c r="L162" i="1"/>
  <c r="K162" i="1"/>
  <c r="H162" i="1"/>
  <c r="G162" i="1"/>
  <c r="F162" i="1"/>
  <c r="E162" i="1"/>
  <c r="D162" i="1"/>
  <c r="AV161" i="1"/>
  <c r="AU161" i="1"/>
  <c r="AT161" i="1"/>
  <c r="AS161" i="1"/>
  <c r="AR161" i="1"/>
  <c r="AQ161" i="1"/>
  <c r="AP161" i="1"/>
  <c r="AO161" i="1"/>
  <c r="AL161" i="1"/>
  <c r="AK161" i="1"/>
  <c r="AJ161" i="1"/>
  <c r="AI161" i="1"/>
  <c r="AH161" i="1"/>
  <c r="AG161" i="1"/>
  <c r="AF161" i="1"/>
  <c r="AE161" i="1"/>
  <c r="AB161" i="1"/>
  <c r="AA161" i="1"/>
  <c r="Z161" i="1"/>
  <c r="Y161" i="1"/>
  <c r="X161" i="1"/>
  <c r="W161" i="1"/>
  <c r="V161" i="1"/>
  <c r="U161" i="1"/>
  <c r="R161" i="1"/>
  <c r="Q161" i="1"/>
  <c r="P161" i="1"/>
  <c r="O161" i="1"/>
  <c r="N161" i="1"/>
  <c r="M161" i="1"/>
  <c r="L161" i="1"/>
  <c r="K161" i="1"/>
  <c r="H161" i="1"/>
  <c r="G161" i="1"/>
  <c r="F161" i="1"/>
  <c r="E161" i="1"/>
  <c r="D161" i="1"/>
  <c r="AV160" i="1"/>
  <c r="AU160" i="1"/>
  <c r="AT160" i="1"/>
  <c r="AS160" i="1"/>
  <c r="AR160" i="1"/>
  <c r="AQ160" i="1"/>
  <c r="AP160" i="1"/>
  <c r="AO160" i="1"/>
  <c r="AL160" i="1"/>
  <c r="AK160" i="1"/>
  <c r="AJ160" i="1"/>
  <c r="AI160" i="1"/>
  <c r="AH160" i="1"/>
  <c r="AG160" i="1"/>
  <c r="AF160" i="1"/>
  <c r="AE160" i="1"/>
  <c r="AB160" i="1"/>
  <c r="AA160" i="1"/>
  <c r="Z160" i="1"/>
  <c r="Y160" i="1"/>
  <c r="X160" i="1"/>
  <c r="W160" i="1"/>
  <c r="V160" i="1"/>
  <c r="U160" i="1"/>
  <c r="R160" i="1"/>
  <c r="Q160" i="1"/>
  <c r="P160" i="1"/>
  <c r="O160" i="1"/>
  <c r="N160" i="1"/>
  <c r="M160" i="1"/>
  <c r="L160" i="1"/>
  <c r="K160" i="1"/>
  <c r="H160" i="1"/>
  <c r="G160" i="1"/>
  <c r="F160" i="1"/>
  <c r="E160" i="1"/>
  <c r="D160" i="1"/>
  <c r="AV159" i="1"/>
  <c r="AU159" i="1"/>
  <c r="AT159" i="1"/>
  <c r="AS159" i="1"/>
  <c r="AR159" i="1"/>
  <c r="AQ159" i="1"/>
  <c r="AP159" i="1"/>
  <c r="AO159" i="1"/>
  <c r="AL159" i="1"/>
  <c r="AK159" i="1"/>
  <c r="AJ159" i="1"/>
  <c r="AI159" i="1"/>
  <c r="AH159" i="1"/>
  <c r="AG159" i="1"/>
  <c r="AF159" i="1"/>
  <c r="AE159" i="1"/>
  <c r="AB159" i="1"/>
  <c r="AA159" i="1"/>
  <c r="Z159" i="1"/>
  <c r="Y159" i="1"/>
  <c r="X159" i="1"/>
  <c r="W159" i="1"/>
  <c r="V159" i="1"/>
  <c r="U159" i="1"/>
  <c r="R159" i="1"/>
  <c r="Q159" i="1"/>
  <c r="P159" i="1"/>
  <c r="O159" i="1"/>
  <c r="N159" i="1"/>
  <c r="M159" i="1"/>
  <c r="L159" i="1"/>
  <c r="K159" i="1"/>
  <c r="H159" i="1"/>
  <c r="G159" i="1"/>
  <c r="F159" i="1"/>
  <c r="E159" i="1"/>
  <c r="D159" i="1"/>
  <c r="AV158" i="1"/>
  <c r="AU158" i="1"/>
  <c r="AT158" i="1"/>
  <c r="AS158" i="1"/>
  <c r="AR158" i="1"/>
  <c r="AQ158" i="1"/>
  <c r="AP158" i="1"/>
  <c r="AO158" i="1"/>
  <c r="AL158" i="1"/>
  <c r="AK158" i="1"/>
  <c r="AJ158" i="1"/>
  <c r="AI158" i="1"/>
  <c r="AH158" i="1"/>
  <c r="AG158" i="1"/>
  <c r="AF158" i="1"/>
  <c r="AE158" i="1"/>
  <c r="AB158" i="1"/>
  <c r="AA158" i="1"/>
  <c r="Z158" i="1"/>
  <c r="Y158" i="1"/>
  <c r="X158" i="1"/>
  <c r="W158" i="1"/>
  <c r="V158" i="1"/>
  <c r="U158" i="1"/>
  <c r="R158" i="1"/>
  <c r="Q158" i="1"/>
  <c r="P158" i="1"/>
  <c r="O158" i="1"/>
  <c r="N158" i="1"/>
  <c r="M158" i="1"/>
  <c r="L158" i="1"/>
  <c r="K158" i="1"/>
  <c r="H158" i="1"/>
  <c r="G158" i="1"/>
  <c r="F158" i="1"/>
  <c r="E158" i="1"/>
  <c r="D158" i="1"/>
  <c r="AV157" i="1"/>
  <c r="AU157" i="1"/>
  <c r="AT157" i="1"/>
  <c r="AS157" i="1"/>
  <c r="AR157" i="1"/>
  <c r="AQ157" i="1"/>
  <c r="AP157" i="1"/>
  <c r="AO157" i="1"/>
  <c r="AL157" i="1"/>
  <c r="AK157" i="1"/>
  <c r="AJ157" i="1"/>
  <c r="AI157" i="1"/>
  <c r="AH157" i="1"/>
  <c r="AG157" i="1"/>
  <c r="AF157" i="1"/>
  <c r="AE157" i="1"/>
  <c r="AB157" i="1"/>
  <c r="AA157" i="1"/>
  <c r="Z157" i="1"/>
  <c r="Y157" i="1"/>
  <c r="X157" i="1"/>
  <c r="W157" i="1"/>
  <c r="V157" i="1"/>
  <c r="U157" i="1"/>
  <c r="R157" i="1"/>
  <c r="Q157" i="1"/>
  <c r="P157" i="1"/>
  <c r="O157" i="1"/>
  <c r="N157" i="1"/>
  <c r="M157" i="1"/>
  <c r="L157" i="1"/>
  <c r="K157" i="1"/>
  <c r="H157" i="1"/>
  <c r="G157" i="1"/>
  <c r="F157" i="1"/>
  <c r="E157" i="1"/>
  <c r="D157" i="1"/>
  <c r="AV156" i="1"/>
  <c r="AU156" i="1"/>
  <c r="AT156" i="1"/>
  <c r="AS156" i="1"/>
  <c r="AR156" i="1"/>
  <c r="AQ156" i="1"/>
  <c r="AP156" i="1"/>
  <c r="AO156" i="1"/>
  <c r="AL156" i="1"/>
  <c r="AK156" i="1"/>
  <c r="AJ156" i="1"/>
  <c r="AI156" i="1"/>
  <c r="AH156" i="1"/>
  <c r="AG156" i="1"/>
  <c r="AF156" i="1"/>
  <c r="AE156" i="1"/>
  <c r="AB156" i="1"/>
  <c r="AA156" i="1"/>
  <c r="Z156" i="1"/>
  <c r="Y156" i="1"/>
  <c r="X156" i="1"/>
  <c r="W156" i="1"/>
  <c r="V156" i="1"/>
  <c r="U156" i="1"/>
  <c r="R156" i="1"/>
  <c r="Q156" i="1"/>
  <c r="P156" i="1"/>
  <c r="O156" i="1"/>
  <c r="N156" i="1"/>
  <c r="M156" i="1"/>
  <c r="L156" i="1"/>
  <c r="K156" i="1"/>
  <c r="H156" i="1"/>
  <c r="G156" i="1"/>
  <c r="F156" i="1"/>
  <c r="E156" i="1"/>
  <c r="D156" i="1"/>
  <c r="AV155" i="1"/>
  <c r="AU155" i="1"/>
  <c r="AT155" i="1"/>
  <c r="AS155" i="1"/>
  <c r="AR155" i="1"/>
  <c r="AQ155" i="1"/>
  <c r="AP155" i="1"/>
  <c r="AO155" i="1"/>
  <c r="AL155" i="1"/>
  <c r="AK155" i="1"/>
  <c r="AJ155" i="1"/>
  <c r="AI155" i="1"/>
  <c r="AH155" i="1"/>
  <c r="AG155" i="1"/>
  <c r="AF155" i="1"/>
  <c r="AE155" i="1"/>
  <c r="AB155" i="1"/>
  <c r="AA155" i="1"/>
  <c r="Z155" i="1"/>
  <c r="Y155" i="1"/>
  <c r="X155" i="1"/>
  <c r="W155" i="1"/>
  <c r="V155" i="1"/>
  <c r="U155" i="1"/>
  <c r="R155" i="1"/>
  <c r="Q155" i="1"/>
  <c r="P155" i="1"/>
  <c r="O155" i="1"/>
  <c r="N155" i="1"/>
  <c r="M155" i="1"/>
  <c r="L155" i="1"/>
  <c r="K155" i="1"/>
  <c r="H155" i="1"/>
  <c r="G155" i="1"/>
  <c r="F155" i="1"/>
  <c r="E155" i="1"/>
  <c r="D155" i="1"/>
  <c r="AV154" i="1"/>
  <c r="AU154" i="1"/>
  <c r="AT154" i="1"/>
  <c r="AS154" i="1"/>
  <c r="AR154" i="1"/>
  <c r="AQ154" i="1"/>
  <c r="AP154" i="1"/>
  <c r="AO154" i="1"/>
  <c r="AL154" i="1"/>
  <c r="AK154" i="1"/>
  <c r="AJ154" i="1"/>
  <c r="AI154" i="1"/>
  <c r="AH154" i="1"/>
  <c r="AG154" i="1"/>
  <c r="AF154" i="1"/>
  <c r="AE154" i="1"/>
  <c r="AB154" i="1"/>
  <c r="AA154" i="1"/>
  <c r="Z154" i="1"/>
  <c r="Y154" i="1"/>
  <c r="X154" i="1"/>
  <c r="W154" i="1"/>
  <c r="V154" i="1"/>
  <c r="U154" i="1"/>
  <c r="R154" i="1"/>
  <c r="Q154" i="1"/>
  <c r="P154" i="1"/>
  <c r="O154" i="1"/>
  <c r="N154" i="1"/>
  <c r="M154" i="1"/>
  <c r="L154" i="1"/>
  <c r="K154" i="1"/>
  <c r="H154" i="1"/>
  <c r="G154" i="1"/>
  <c r="F154" i="1"/>
  <c r="E154" i="1"/>
  <c r="D154" i="1"/>
  <c r="AV153" i="1"/>
  <c r="AU153" i="1"/>
  <c r="AT153" i="1"/>
  <c r="AS153" i="1"/>
  <c r="AR153" i="1"/>
  <c r="AQ153" i="1"/>
  <c r="AP153" i="1"/>
  <c r="AO153" i="1"/>
  <c r="AL153" i="1"/>
  <c r="AK153" i="1"/>
  <c r="AJ153" i="1"/>
  <c r="AI153" i="1"/>
  <c r="AH153" i="1"/>
  <c r="AG153" i="1"/>
  <c r="AF153" i="1"/>
  <c r="AE153" i="1"/>
  <c r="AB153" i="1"/>
  <c r="AA153" i="1"/>
  <c r="Z153" i="1"/>
  <c r="Y153" i="1"/>
  <c r="X153" i="1"/>
  <c r="W153" i="1"/>
  <c r="V153" i="1"/>
  <c r="U153" i="1"/>
  <c r="R153" i="1"/>
  <c r="Q153" i="1"/>
  <c r="P153" i="1"/>
  <c r="O153" i="1"/>
  <c r="N153" i="1"/>
  <c r="M153" i="1"/>
  <c r="L153" i="1"/>
  <c r="K153" i="1"/>
  <c r="H153" i="1"/>
  <c r="G153" i="1"/>
  <c r="F153" i="1"/>
  <c r="E153" i="1"/>
  <c r="D153" i="1"/>
  <c r="AV152" i="1"/>
  <c r="AU152" i="1"/>
  <c r="AT152" i="1"/>
  <c r="AS152" i="1"/>
  <c r="AR152" i="1"/>
  <c r="AQ152" i="1"/>
  <c r="AP152" i="1"/>
  <c r="AO152" i="1"/>
  <c r="AL152" i="1"/>
  <c r="AK152" i="1"/>
  <c r="AJ152" i="1"/>
  <c r="AI152" i="1"/>
  <c r="AH152" i="1"/>
  <c r="AG152" i="1"/>
  <c r="AF152" i="1"/>
  <c r="AE152" i="1"/>
  <c r="AB152" i="1"/>
  <c r="AA152" i="1"/>
  <c r="Z152" i="1"/>
  <c r="Y152" i="1"/>
  <c r="X152" i="1"/>
  <c r="W152" i="1"/>
  <c r="V152" i="1"/>
  <c r="U152" i="1"/>
  <c r="R152" i="1"/>
  <c r="Q152" i="1"/>
  <c r="P152" i="1"/>
  <c r="O152" i="1"/>
  <c r="N152" i="1"/>
  <c r="M152" i="1"/>
  <c r="L152" i="1"/>
  <c r="K152" i="1"/>
  <c r="H152" i="1"/>
  <c r="G152" i="1"/>
  <c r="F152" i="1"/>
  <c r="E152" i="1"/>
  <c r="D152" i="1"/>
  <c r="AV151" i="1"/>
  <c r="AU151" i="1"/>
  <c r="AT151" i="1"/>
  <c r="AS151" i="1"/>
  <c r="AR151" i="1"/>
  <c r="AQ151" i="1"/>
  <c r="AP151" i="1"/>
  <c r="AO151" i="1"/>
  <c r="AL151" i="1"/>
  <c r="AK151" i="1"/>
  <c r="AJ151" i="1"/>
  <c r="AI151" i="1"/>
  <c r="AH151" i="1"/>
  <c r="AG151" i="1"/>
  <c r="AF151" i="1"/>
  <c r="AE151" i="1"/>
  <c r="AB151" i="1"/>
  <c r="AA151" i="1"/>
  <c r="Z151" i="1"/>
  <c r="Y151" i="1"/>
  <c r="X151" i="1"/>
  <c r="W151" i="1"/>
  <c r="V151" i="1"/>
  <c r="U151" i="1"/>
  <c r="R151" i="1"/>
  <c r="Q151" i="1"/>
  <c r="P151" i="1"/>
  <c r="O151" i="1"/>
  <c r="N151" i="1"/>
  <c r="M151" i="1"/>
  <c r="L151" i="1"/>
  <c r="K151" i="1"/>
  <c r="H151" i="1"/>
  <c r="G151" i="1"/>
  <c r="F151" i="1"/>
  <c r="E151" i="1"/>
  <c r="D151" i="1"/>
  <c r="AV150" i="1"/>
  <c r="AU150" i="1"/>
  <c r="AT150" i="1"/>
  <c r="AS150" i="1"/>
  <c r="AR150" i="1"/>
  <c r="AQ150" i="1"/>
  <c r="AP150" i="1"/>
  <c r="AO150" i="1"/>
  <c r="AL150" i="1"/>
  <c r="AK150" i="1"/>
  <c r="AJ150" i="1"/>
  <c r="AI150" i="1"/>
  <c r="AH150" i="1"/>
  <c r="AG150" i="1"/>
  <c r="AF150" i="1"/>
  <c r="AE150" i="1"/>
  <c r="AB150" i="1"/>
  <c r="AA150" i="1"/>
  <c r="Z150" i="1"/>
  <c r="Y150" i="1"/>
  <c r="X150" i="1"/>
  <c r="W150" i="1"/>
  <c r="V150" i="1"/>
  <c r="U150" i="1"/>
  <c r="R150" i="1"/>
  <c r="Q150" i="1"/>
  <c r="P150" i="1"/>
  <c r="O150" i="1"/>
  <c r="N150" i="1"/>
  <c r="M150" i="1"/>
  <c r="L150" i="1"/>
  <c r="K150" i="1"/>
  <c r="H150" i="1"/>
  <c r="G150" i="1"/>
  <c r="F150" i="1"/>
  <c r="E150" i="1"/>
  <c r="D150" i="1"/>
  <c r="AV149" i="1"/>
  <c r="AU149" i="1"/>
  <c r="AT149" i="1"/>
  <c r="AS149" i="1"/>
  <c r="AR149" i="1"/>
  <c r="AQ149" i="1"/>
  <c r="AP149" i="1"/>
  <c r="AO149" i="1"/>
  <c r="AL149" i="1"/>
  <c r="AK149" i="1"/>
  <c r="AJ149" i="1"/>
  <c r="AI149" i="1"/>
  <c r="AH149" i="1"/>
  <c r="AG149" i="1"/>
  <c r="AF149" i="1"/>
  <c r="AE149" i="1"/>
  <c r="AB149" i="1"/>
  <c r="AA149" i="1"/>
  <c r="Z149" i="1"/>
  <c r="Y149" i="1"/>
  <c r="X149" i="1"/>
  <c r="W149" i="1"/>
  <c r="V149" i="1"/>
  <c r="U149" i="1"/>
  <c r="R149" i="1"/>
  <c r="Q149" i="1"/>
  <c r="P149" i="1"/>
  <c r="O149" i="1"/>
  <c r="N149" i="1"/>
  <c r="M149" i="1"/>
  <c r="L149" i="1"/>
  <c r="K149" i="1"/>
  <c r="H149" i="1"/>
  <c r="G149" i="1"/>
  <c r="F149" i="1"/>
  <c r="E149" i="1"/>
  <c r="D149" i="1"/>
  <c r="AV148" i="1"/>
  <c r="AU148" i="1"/>
  <c r="AT148" i="1"/>
  <c r="AS148" i="1"/>
  <c r="AR148" i="1"/>
  <c r="AQ148" i="1"/>
  <c r="AP148" i="1"/>
  <c r="AO148" i="1"/>
  <c r="AL148" i="1"/>
  <c r="AK148" i="1"/>
  <c r="AJ148" i="1"/>
  <c r="AI148" i="1"/>
  <c r="AH148" i="1"/>
  <c r="AG148" i="1"/>
  <c r="AF148" i="1"/>
  <c r="AE148" i="1"/>
  <c r="AB148" i="1"/>
  <c r="AA148" i="1"/>
  <c r="Z148" i="1"/>
  <c r="Y148" i="1"/>
  <c r="X148" i="1"/>
  <c r="W148" i="1"/>
  <c r="V148" i="1"/>
  <c r="U148" i="1"/>
  <c r="R148" i="1"/>
  <c r="Q148" i="1"/>
  <c r="P148" i="1"/>
  <c r="O148" i="1"/>
  <c r="N148" i="1"/>
  <c r="M148" i="1"/>
  <c r="L148" i="1"/>
  <c r="K148" i="1"/>
  <c r="H148" i="1"/>
  <c r="G148" i="1"/>
  <c r="F148" i="1"/>
  <c r="E148" i="1"/>
  <c r="D148" i="1"/>
  <c r="AV147" i="1"/>
  <c r="AU147" i="1"/>
  <c r="AT147" i="1"/>
  <c r="AS147" i="1"/>
  <c r="AR147" i="1"/>
  <c r="AQ147" i="1"/>
  <c r="AP147" i="1"/>
  <c r="AO147" i="1"/>
  <c r="AL147" i="1"/>
  <c r="AK147" i="1"/>
  <c r="AJ147" i="1"/>
  <c r="AI147" i="1"/>
  <c r="AH147" i="1"/>
  <c r="AG147" i="1"/>
  <c r="AF147" i="1"/>
  <c r="AE147" i="1"/>
  <c r="AB147" i="1"/>
  <c r="AA147" i="1"/>
  <c r="Z147" i="1"/>
  <c r="Y147" i="1"/>
  <c r="X147" i="1"/>
  <c r="W147" i="1"/>
  <c r="V147" i="1"/>
  <c r="U147" i="1"/>
  <c r="R147" i="1"/>
  <c r="Q147" i="1"/>
  <c r="P147" i="1"/>
  <c r="O147" i="1"/>
  <c r="N147" i="1"/>
  <c r="M147" i="1"/>
  <c r="L147" i="1"/>
  <c r="K147" i="1"/>
  <c r="H147" i="1"/>
  <c r="G147" i="1"/>
  <c r="F147" i="1"/>
  <c r="E147" i="1"/>
  <c r="D147" i="1"/>
  <c r="AV146" i="1"/>
  <c r="AU146" i="1"/>
  <c r="AT146" i="1"/>
  <c r="AS146" i="1"/>
  <c r="AR146" i="1"/>
  <c r="AQ146" i="1"/>
  <c r="AP146" i="1"/>
  <c r="AO146" i="1"/>
  <c r="AL146" i="1"/>
  <c r="AK146" i="1"/>
  <c r="AJ146" i="1"/>
  <c r="AI146" i="1"/>
  <c r="AH146" i="1"/>
  <c r="AG146" i="1"/>
  <c r="AF146" i="1"/>
  <c r="AE146" i="1"/>
  <c r="AB146" i="1"/>
  <c r="AA146" i="1"/>
  <c r="Z146" i="1"/>
  <c r="Y146" i="1"/>
  <c r="X146" i="1"/>
  <c r="W146" i="1"/>
  <c r="V146" i="1"/>
  <c r="U146" i="1"/>
  <c r="R146" i="1"/>
  <c r="Q146" i="1"/>
  <c r="P146" i="1"/>
  <c r="O146" i="1"/>
  <c r="N146" i="1"/>
  <c r="M146" i="1"/>
  <c r="L146" i="1"/>
  <c r="K146" i="1"/>
  <c r="H146" i="1"/>
  <c r="G146" i="1"/>
  <c r="F146" i="1"/>
  <c r="E146" i="1"/>
  <c r="D146" i="1"/>
  <c r="AV145" i="1"/>
  <c r="AU145" i="1"/>
  <c r="AT145" i="1"/>
  <c r="AS145" i="1"/>
  <c r="AR145" i="1"/>
  <c r="AQ145" i="1"/>
  <c r="AP145" i="1"/>
  <c r="AO145" i="1"/>
  <c r="AL145" i="1"/>
  <c r="AK145" i="1"/>
  <c r="AJ145" i="1"/>
  <c r="AI145" i="1"/>
  <c r="AH145" i="1"/>
  <c r="AG145" i="1"/>
  <c r="AF145" i="1"/>
  <c r="AE145" i="1"/>
  <c r="AB145" i="1"/>
  <c r="AA145" i="1"/>
  <c r="Z145" i="1"/>
  <c r="Y145" i="1"/>
  <c r="X145" i="1"/>
  <c r="W145" i="1"/>
  <c r="V145" i="1"/>
  <c r="U145" i="1"/>
  <c r="R145" i="1"/>
  <c r="Q145" i="1"/>
  <c r="P145" i="1"/>
  <c r="O145" i="1"/>
  <c r="N145" i="1"/>
  <c r="M145" i="1"/>
  <c r="L145" i="1"/>
  <c r="K145" i="1"/>
  <c r="H145" i="1"/>
  <c r="G145" i="1"/>
  <c r="F145" i="1"/>
  <c r="E145" i="1"/>
  <c r="D145" i="1"/>
  <c r="AV144" i="1"/>
  <c r="AU144" i="1"/>
  <c r="AT144" i="1"/>
  <c r="AS144" i="1"/>
  <c r="AR144" i="1"/>
  <c r="AQ144" i="1"/>
  <c r="AP144" i="1"/>
  <c r="AO144" i="1"/>
  <c r="AL144" i="1"/>
  <c r="AK144" i="1"/>
  <c r="AJ144" i="1"/>
  <c r="AI144" i="1"/>
  <c r="AH144" i="1"/>
  <c r="AG144" i="1"/>
  <c r="AF144" i="1"/>
  <c r="AE144" i="1"/>
  <c r="AB144" i="1"/>
  <c r="AA144" i="1"/>
  <c r="Z144" i="1"/>
  <c r="Y144" i="1"/>
  <c r="X144" i="1"/>
  <c r="W144" i="1"/>
  <c r="V144" i="1"/>
  <c r="U144" i="1"/>
  <c r="R144" i="1"/>
  <c r="Q144" i="1"/>
  <c r="P144" i="1"/>
  <c r="O144" i="1"/>
  <c r="N144" i="1"/>
  <c r="M144" i="1"/>
  <c r="L144" i="1"/>
  <c r="K144" i="1"/>
  <c r="H144" i="1"/>
  <c r="G144" i="1"/>
  <c r="F144" i="1"/>
  <c r="E144" i="1"/>
  <c r="D144" i="1"/>
  <c r="AV143" i="1"/>
  <c r="AU143" i="1"/>
  <c r="AT143" i="1"/>
  <c r="AS143" i="1"/>
  <c r="AR143" i="1"/>
  <c r="AQ143" i="1"/>
  <c r="AP143" i="1"/>
  <c r="AO143" i="1"/>
  <c r="AL143" i="1"/>
  <c r="AK143" i="1"/>
  <c r="AJ143" i="1"/>
  <c r="AI143" i="1"/>
  <c r="AH143" i="1"/>
  <c r="AG143" i="1"/>
  <c r="AF143" i="1"/>
  <c r="AE143" i="1"/>
  <c r="AB143" i="1"/>
  <c r="AA143" i="1"/>
  <c r="Z143" i="1"/>
  <c r="Y143" i="1"/>
  <c r="X143" i="1"/>
  <c r="W143" i="1"/>
  <c r="V143" i="1"/>
  <c r="U143" i="1"/>
  <c r="R143" i="1"/>
  <c r="Q143" i="1"/>
  <c r="P143" i="1"/>
  <c r="O143" i="1"/>
  <c r="N143" i="1"/>
  <c r="M143" i="1"/>
  <c r="L143" i="1"/>
  <c r="K143" i="1"/>
  <c r="H143" i="1"/>
  <c r="G143" i="1"/>
  <c r="F143" i="1"/>
  <c r="E143" i="1"/>
  <c r="D143" i="1"/>
  <c r="AV142" i="1"/>
  <c r="AU142" i="1"/>
  <c r="AT142" i="1"/>
  <c r="AS142" i="1"/>
  <c r="AR142" i="1"/>
  <c r="AQ142" i="1"/>
  <c r="AP142" i="1"/>
  <c r="AO142" i="1"/>
  <c r="AL142" i="1"/>
  <c r="AK142" i="1"/>
  <c r="AJ142" i="1"/>
  <c r="AI142" i="1"/>
  <c r="AH142" i="1"/>
  <c r="AG142" i="1"/>
  <c r="AF142" i="1"/>
  <c r="AE142" i="1"/>
  <c r="AB142" i="1"/>
  <c r="AA142" i="1"/>
  <c r="Z142" i="1"/>
  <c r="Y142" i="1"/>
  <c r="X142" i="1"/>
  <c r="W142" i="1"/>
  <c r="V142" i="1"/>
  <c r="U142" i="1"/>
  <c r="R142" i="1"/>
  <c r="Q142" i="1"/>
  <c r="P142" i="1"/>
  <c r="O142" i="1"/>
  <c r="N142" i="1"/>
  <c r="M142" i="1"/>
  <c r="L142" i="1"/>
  <c r="K142" i="1"/>
  <c r="H142" i="1"/>
  <c r="G142" i="1"/>
  <c r="F142" i="1"/>
  <c r="E142" i="1"/>
  <c r="D142" i="1"/>
  <c r="AV141" i="1"/>
  <c r="AU141" i="1"/>
  <c r="AT141" i="1"/>
  <c r="AS141" i="1"/>
  <c r="AR141" i="1"/>
  <c r="AQ141" i="1"/>
  <c r="AP141" i="1"/>
  <c r="AO141" i="1"/>
  <c r="AL141" i="1"/>
  <c r="AK141" i="1"/>
  <c r="AJ141" i="1"/>
  <c r="AI141" i="1"/>
  <c r="AH141" i="1"/>
  <c r="AG141" i="1"/>
  <c r="AF141" i="1"/>
  <c r="AE141" i="1"/>
  <c r="AB141" i="1"/>
  <c r="AA141" i="1"/>
  <c r="Z141" i="1"/>
  <c r="Y141" i="1"/>
  <c r="X141" i="1"/>
  <c r="W141" i="1"/>
  <c r="V141" i="1"/>
  <c r="U141" i="1"/>
  <c r="R141" i="1"/>
  <c r="Q141" i="1"/>
  <c r="P141" i="1"/>
  <c r="O141" i="1"/>
  <c r="N141" i="1"/>
  <c r="M141" i="1"/>
  <c r="L141" i="1"/>
  <c r="K141" i="1"/>
  <c r="H141" i="1"/>
  <c r="G141" i="1"/>
  <c r="F141" i="1"/>
  <c r="E141" i="1"/>
  <c r="D141" i="1"/>
  <c r="AV140" i="1"/>
  <c r="AU140" i="1"/>
  <c r="AT140" i="1"/>
  <c r="AS140" i="1"/>
  <c r="AR140" i="1"/>
  <c r="AQ140" i="1"/>
  <c r="AP140" i="1"/>
  <c r="AO140" i="1"/>
  <c r="AL140" i="1"/>
  <c r="AK140" i="1"/>
  <c r="AJ140" i="1"/>
  <c r="AI140" i="1"/>
  <c r="AH140" i="1"/>
  <c r="AG140" i="1"/>
  <c r="AF140" i="1"/>
  <c r="AE140" i="1"/>
  <c r="AB140" i="1"/>
  <c r="AA140" i="1"/>
  <c r="Z140" i="1"/>
  <c r="Y140" i="1"/>
  <c r="X140" i="1"/>
  <c r="W140" i="1"/>
  <c r="V140" i="1"/>
  <c r="U140" i="1"/>
  <c r="R140" i="1"/>
  <c r="Q140" i="1"/>
  <c r="P140" i="1"/>
  <c r="O140" i="1"/>
  <c r="N140" i="1"/>
  <c r="M140" i="1"/>
  <c r="L140" i="1"/>
  <c r="K140" i="1"/>
  <c r="H140" i="1"/>
  <c r="G140" i="1"/>
  <c r="F140" i="1"/>
  <c r="E140" i="1"/>
  <c r="D140" i="1"/>
  <c r="AV139" i="1"/>
  <c r="AU139" i="1"/>
  <c r="AT139" i="1"/>
  <c r="AS139" i="1"/>
  <c r="AR139" i="1"/>
  <c r="AQ139" i="1"/>
  <c r="AP139" i="1"/>
  <c r="AO139" i="1"/>
  <c r="AL139" i="1"/>
  <c r="AK139" i="1"/>
  <c r="AJ139" i="1"/>
  <c r="AI139" i="1"/>
  <c r="AH139" i="1"/>
  <c r="AG139" i="1"/>
  <c r="AF139" i="1"/>
  <c r="AE139" i="1"/>
  <c r="AB139" i="1"/>
  <c r="AA139" i="1"/>
  <c r="Z139" i="1"/>
  <c r="Y139" i="1"/>
  <c r="X139" i="1"/>
  <c r="W139" i="1"/>
  <c r="V139" i="1"/>
  <c r="U139" i="1"/>
  <c r="R139" i="1"/>
  <c r="Q139" i="1"/>
  <c r="P139" i="1"/>
  <c r="O139" i="1"/>
  <c r="N139" i="1"/>
  <c r="M139" i="1"/>
  <c r="L139" i="1"/>
  <c r="K139" i="1"/>
  <c r="H139" i="1"/>
  <c r="G139" i="1"/>
  <c r="F139" i="1"/>
  <c r="E139" i="1"/>
  <c r="D139" i="1"/>
  <c r="AV138" i="1"/>
  <c r="AU138" i="1"/>
  <c r="AT138" i="1"/>
  <c r="AS138" i="1"/>
  <c r="AR138" i="1"/>
  <c r="AQ138" i="1"/>
  <c r="AP138" i="1"/>
  <c r="AO138" i="1"/>
  <c r="AL138" i="1"/>
  <c r="AK138" i="1"/>
  <c r="AJ138" i="1"/>
  <c r="AI138" i="1"/>
  <c r="AH138" i="1"/>
  <c r="AG138" i="1"/>
  <c r="AF138" i="1"/>
  <c r="AE138" i="1"/>
  <c r="AB138" i="1"/>
  <c r="AA138" i="1"/>
  <c r="Z138" i="1"/>
  <c r="Y138" i="1"/>
  <c r="X138" i="1"/>
  <c r="W138" i="1"/>
  <c r="V138" i="1"/>
  <c r="U138" i="1"/>
  <c r="R138" i="1"/>
  <c r="Q138" i="1"/>
  <c r="P138" i="1"/>
  <c r="O138" i="1"/>
  <c r="N138" i="1"/>
  <c r="M138" i="1"/>
  <c r="L138" i="1"/>
  <c r="K138" i="1"/>
  <c r="H138" i="1"/>
  <c r="G138" i="1"/>
  <c r="F138" i="1"/>
  <c r="E138" i="1"/>
  <c r="D138" i="1"/>
  <c r="AV137" i="1"/>
  <c r="AU137" i="1"/>
  <c r="AT137" i="1"/>
  <c r="AS137" i="1"/>
  <c r="AR137" i="1"/>
  <c r="AQ137" i="1"/>
  <c r="AP137" i="1"/>
  <c r="AO137" i="1"/>
  <c r="AL137" i="1"/>
  <c r="AK137" i="1"/>
  <c r="AJ137" i="1"/>
  <c r="AI137" i="1"/>
  <c r="AH137" i="1"/>
  <c r="AG137" i="1"/>
  <c r="AF137" i="1"/>
  <c r="AE137" i="1"/>
  <c r="AB137" i="1"/>
  <c r="AA137" i="1"/>
  <c r="Z137" i="1"/>
  <c r="Y137" i="1"/>
  <c r="X137" i="1"/>
  <c r="W137" i="1"/>
  <c r="V137" i="1"/>
  <c r="U137" i="1"/>
  <c r="R137" i="1"/>
  <c r="Q137" i="1"/>
  <c r="P137" i="1"/>
  <c r="O137" i="1"/>
  <c r="N137" i="1"/>
  <c r="M137" i="1"/>
  <c r="L137" i="1"/>
  <c r="K137" i="1"/>
  <c r="H137" i="1"/>
  <c r="G137" i="1"/>
  <c r="F137" i="1"/>
  <c r="E137" i="1"/>
  <c r="D137" i="1"/>
  <c r="AV136" i="1"/>
  <c r="AU136" i="1"/>
  <c r="AT136" i="1"/>
  <c r="AS136" i="1"/>
  <c r="AR136" i="1"/>
  <c r="AQ136" i="1"/>
  <c r="AP136" i="1"/>
  <c r="AO136" i="1"/>
  <c r="AL136" i="1"/>
  <c r="AK136" i="1"/>
  <c r="AJ136" i="1"/>
  <c r="AI136" i="1"/>
  <c r="AH136" i="1"/>
  <c r="AG136" i="1"/>
  <c r="AF136" i="1"/>
  <c r="AE136" i="1"/>
  <c r="AB136" i="1"/>
  <c r="AA136" i="1"/>
  <c r="Z136" i="1"/>
  <c r="Y136" i="1"/>
  <c r="X136" i="1"/>
  <c r="W136" i="1"/>
  <c r="V136" i="1"/>
  <c r="U136" i="1"/>
  <c r="R136" i="1"/>
  <c r="Q136" i="1"/>
  <c r="P136" i="1"/>
  <c r="O136" i="1"/>
  <c r="N136" i="1"/>
  <c r="M136" i="1"/>
  <c r="L136" i="1"/>
  <c r="K136" i="1"/>
  <c r="H136" i="1"/>
  <c r="G136" i="1"/>
  <c r="F136" i="1"/>
  <c r="E136" i="1"/>
  <c r="D136" i="1"/>
  <c r="AV135" i="1"/>
  <c r="AU135" i="1"/>
  <c r="AT135" i="1"/>
  <c r="AS135" i="1"/>
  <c r="AR135" i="1"/>
  <c r="AQ135" i="1"/>
  <c r="AP135" i="1"/>
  <c r="AO135" i="1"/>
  <c r="AL135" i="1"/>
  <c r="AK135" i="1"/>
  <c r="AJ135" i="1"/>
  <c r="AI135" i="1"/>
  <c r="AH135" i="1"/>
  <c r="AG135" i="1"/>
  <c r="AF135" i="1"/>
  <c r="AE135" i="1"/>
  <c r="AB135" i="1"/>
  <c r="AA135" i="1"/>
  <c r="Z135" i="1"/>
  <c r="Y135" i="1"/>
  <c r="X135" i="1"/>
  <c r="W135" i="1"/>
  <c r="V135" i="1"/>
  <c r="U135" i="1"/>
  <c r="R135" i="1"/>
  <c r="Q135" i="1"/>
  <c r="P135" i="1"/>
  <c r="O135" i="1"/>
  <c r="N135" i="1"/>
  <c r="M135" i="1"/>
  <c r="L135" i="1"/>
  <c r="K135" i="1"/>
  <c r="H135" i="1"/>
  <c r="G135" i="1"/>
  <c r="F135" i="1"/>
  <c r="E135" i="1"/>
  <c r="D135" i="1"/>
  <c r="AV134" i="1"/>
  <c r="AU134" i="1"/>
  <c r="AT134" i="1"/>
  <c r="AS134" i="1"/>
  <c r="AR134" i="1"/>
  <c r="AQ134" i="1"/>
  <c r="AP134" i="1"/>
  <c r="AO134" i="1"/>
  <c r="AL134" i="1"/>
  <c r="AK134" i="1"/>
  <c r="AJ134" i="1"/>
  <c r="AI134" i="1"/>
  <c r="AH134" i="1"/>
  <c r="AG134" i="1"/>
  <c r="AF134" i="1"/>
  <c r="AE134" i="1"/>
  <c r="AB134" i="1"/>
  <c r="AA134" i="1"/>
  <c r="Z134" i="1"/>
  <c r="Y134" i="1"/>
  <c r="X134" i="1"/>
  <c r="W134" i="1"/>
  <c r="V134" i="1"/>
  <c r="U134" i="1"/>
  <c r="R134" i="1"/>
  <c r="Q134" i="1"/>
  <c r="P134" i="1"/>
  <c r="O134" i="1"/>
  <c r="N134" i="1"/>
  <c r="M134" i="1"/>
  <c r="L134" i="1"/>
  <c r="K134" i="1"/>
  <c r="H134" i="1"/>
  <c r="G134" i="1"/>
  <c r="F134" i="1"/>
  <c r="E134" i="1"/>
  <c r="D134" i="1"/>
  <c r="AV133" i="1"/>
  <c r="AU133" i="1"/>
  <c r="AT133" i="1"/>
  <c r="AS133" i="1"/>
  <c r="AR133" i="1"/>
  <c r="AQ133" i="1"/>
  <c r="AP133" i="1"/>
  <c r="AO133" i="1"/>
  <c r="AL133" i="1"/>
  <c r="AK133" i="1"/>
  <c r="AJ133" i="1"/>
  <c r="AI133" i="1"/>
  <c r="AH133" i="1"/>
  <c r="AG133" i="1"/>
  <c r="AF133" i="1"/>
  <c r="AE133" i="1"/>
  <c r="AB133" i="1"/>
  <c r="AA133" i="1"/>
  <c r="Z133" i="1"/>
  <c r="Y133" i="1"/>
  <c r="X133" i="1"/>
  <c r="W133" i="1"/>
  <c r="V133" i="1"/>
  <c r="U133" i="1"/>
  <c r="R133" i="1"/>
  <c r="Q133" i="1"/>
  <c r="P133" i="1"/>
  <c r="O133" i="1"/>
  <c r="N133" i="1"/>
  <c r="M133" i="1"/>
  <c r="L133" i="1"/>
  <c r="K133" i="1"/>
  <c r="H133" i="1"/>
  <c r="G133" i="1"/>
  <c r="F133" i="1"/>
  <c r="E133" i="1"/>
  <c r="D133" i="1"/>
  <c r="AV132" i="1"/>
  <c r="AU132" i="1"/>
  <c r="AT132" i="1"/>
  <c r="AS132" i="1"/>
  <c r="AR132" i="1"/>
  <c r="AQ132" i="1"/>
  <c r="AP132" i="1"/>
  <c r="AO132" i="1"/>
  <c r="AL132" i="1"/>
  <c r="AK132" i="1"/>
  <c r="AJ132" i="1"/>
  <c r="AI132" i="1"/>
  <c r="AH132" i="1"/>
  <c r="AG132" i="1"/>
  <c r="AF132" i="1"/>
  <c r="AE132" i="1"/>
  <c r="AB132" i="1"/>
  <c r="AA132" i="1"/>
  <c r="Z132" i="1"/>
  <c r="Y132" i="1"/>
  <c r="X132" i="1"/>
  <c r="W132" i="1"/>
  <c r="V132" i="1"/>
  <c r="U132" i="1"/>
  <c r="R132" i="1"/>
  <c r="Q132" i="1"/>
  <c r="P132" i="1"/>
  <c r="O132" i="1"/>
  <c r="N132" i="1"/>
  <c r="M132" i="1"/>
  <c r="L132" i="1"/>
  <c r="K132" i="1"/>
  <c r="H132" i="1"/>
  <c r="G132" i="1"/>
  <c r="F132" i="1"/>
  <c r="E132" i="1"/>
  <c r="D132" i="1"/>
  <c r="AV131" i="1"/>
  <c r="AU131" i="1"/>
  <c r="AT131" i="1"/>
  <c r="AS131" i="1"/>
  <c r="AR131" i="1"/>
  <c r="AQ131" i="1"/>
  <c r="AP131" i="1"/>
  <c r="AO131" i="1"/>
  <c r="AL131" i="1"/>
  <c r="AK131" i="1"/>
  <c r="AJ131" i="1"/>
  <c r="AI131" i="1"/>
  <c r="AH131" i="1"/>
  <c r="AG131" i="1"/>
  <c r="AF131" i="1"/>
  <c r="AE131" i="1"/>
  <c r="AB131" i="1"/>
  <c r="AA131" i="1"/>
  <c r="Z131" i="1"/>
  <c r="Y131" i="1"/>
  <c r="X131" i="1"/>
  <c r="W131" i="1"/>
  <c r="V131" i="1"/>
  <c r="U131" i="1"/>
  <c r="R131" i="1"/>
  <c r="Q131" i="1"/>
  <c r="P131" i="1"/>
  <c r="O131" i="1"/>
  <c r="N131" i="1"/>
  <c r="M131" i="1"/>
  <c r="L131" i="1"/>
  <c r="K131" i="1"/>
  <c r="H131" i="1"/>
  <c r="G131" i="1"/>
  <c r="F131" i="1"/>
  <c r="E131" i="1"/>
  <c r="D131" i="1"/>
  <c r="AV130" i="1"/>
  <c r="AU130" i="1"/>
  <c r="AT130" i="1"/>
  <c r="AS130" i="1"/>
  <c r="AR130" i="1"/>
  <c r="AQ130" i="1"/>
  <c r="AP130" i="1"/>
  <c r="AO130" i="1"/>
  <c r="AL130" i="1"/>
  <c r="AK130" i="1"/>
  <c r="AJ130" i="1"/>
  <c r="AI130" i="1"/>
  <c r="AH130" i="1"/>
  <c r="AG130" i="1"/>
  <c r="AF130" i="1"/>
  <c r="AE130" i="1"/>
  <c r="AB130" i="1"/>
  <c r="AA130" i="1"/>
  <c r="Z130" i="1"/>
  <c r="Y130" i="1"/>
  <c r="X130" i="1"/>
  <c r="W130" i="1"/>
  <c r="V130" i="1"/>
  <c r="U130" i="1"/>
  <c r="R130" i="1"/>
  <c r="Q130" i="1"/>
  <c r="P130" i="1"/>
  <c r="O130" i="1"/>
  <c r="N130" i="1"/>
  <c r="M130" i="1"/>
  <c r="L130" i="1"/>
  <c r="K130" i="1"/>
  <c r="H130" i="1"/>
  <c r="G130" i="1"/>
  <c r="F130" i="1"/>
  <c r="E130" i="1"/>
  <c r="D130" i="1"/>
  <c r="AV129" i="1"/>
  <c r="AU129" i="1"/>
  <c r="AT129" i="1"/>
  <c r="AS129" i="1"/>
  <c r="AR129" i="1"/>
  <c r="AQ129" i="1"/>
  <c r="AP129" i="1"/>
  <c r="AO129" i="1"/>
  <c r="AL129" i="1"/>
  <c r="AK129" i="1"/>
  <c r="AJ129" i="1"/>
  <c r="AI129" i="1"/>
  <c r="AH129" i="1"/>
  <c r="AG129" i="1"/>
  <c r="AF129" i="1"/>
  <c r="AE129" i="1"/>
  <c r="AB129" i="1"/>
  <c r="AA129" i="1"/>
  <c r="Z129" i="1"/>
  <c r="Y129" i="1"/>
  <c r="X129" i="1"/>
  <c r="W129" i="1"/>
  <c r="V129" i="1"/>
  <c r="U129" i="1"/>
  <c r="R129" i="1"/>
  <c r="Q129" i="1"/>
  <c r="P129" i="1"/>
  <c r="O129" i="1"/>
  <c r="N129" i="1"/>
  <c r="M129" i="1"/>
  <c r="L129" i="1"/>
  <c r="K129" i="1"/>
  <c r="H129" i="1"/>
  <c r="G129" i="1"/>
  <c r="F129" i="1"/>
  <c r="E129" i="1"/>
  <c r="D129" i="1"/>
  <c r="AV128" i="1"/>
  <c r="AU128" i="1"/>
  <c r="AT128" i="1"/>
  <c r="AS128" i="1"/>
  <c r="AR128" i="1"/>
  <c r="AQ128" i="1"/>
  <c r="AP128" i="1"/>
  <c r="AO128" i="1"/>
  <c r="AL128" i="1"/>
  <c r="AK128" i="1"/>
  <c r="AJ128" i="1"/>
  <c r="AI128" i="1"/>
  <c r="AH128" i="1"/>
  <c r="AG128" i="1"/>
  <c r="AF128" i="1"/>
  <c r="AE128" i="1"/>
  <c r="AB128" i="1"/>
  <c r="AA128" i="1"/>
  <c r="Z128" i="1"/>
  <c r="Y128" i="1"/>
  <c r="X128" i="1"/>
  <c r="W128" i="1"/>
  <c r="V128" i="1"/>
  <c r="U128" i="1"/>
  <c r="R128" i="1"/>
  <c r="Q128" i="1"/>
  <c r="P128" i="1"/>
  <c r="O128" i="1"/>
  <c r="N128" i="1"/>
  <c r="M128" i="1"/>
  <c r="L128" i="1"/>
  <c r="K128" i="1"/>
  <c r="H128" i="1"/>
  <c r="G128" i="1"/>
  <c r="F128" i="1"/>
  <c r="E128" i="1"/>
  <c r="D128" i="1"/>
  <c r="AV127" i="1"/>
  <c r="AU127" i="1"/>
  <c r="AT127" i="1"/>
  <c r="AS127" i="1"/>
  <c r="AR127" i="1"/>
  <c r="AQ127" i="1"/>
  <c r="AP127" i="1"/>
  <c r="AO127" i="1"/>
  <c r="AL127" i="1"/>
  <c r="AK127" i="1"/>
  <c r="AJ127" i="1"/>
  <c r="AI127" i="1"/>
  <c r="AH127" i="1"/>
  <c r="AG127" i="1"/>
  <c r="AF127" i="1"/>
  <c r="AE127" i="1"/>
  <c r="AB127" i="1"/>
  <c r="AA127" i="1"/>
  <c r="Z127" i="1"/>
  <c r="Y127" i="1"/>
  <c r="X127" i="1"/>
  <c r="W127" i="1"/>
  <c r="V127" i="1"/>
  <c r="U127" i="1"/>
  <c r="R127" i="1"/>
  <c r="Q127" i="1"/>
  <c r="P127" i="1"/>
  <c r="O127" i="1"/>
  <c r="N127" i="1"/>
  <c r="M127" i="1"/>
  <c r="L127" i="1"/>
  <c r="K127" i="1"/>
  <c r="H127" i="1"/>
  <c r="G127" i="1"/>
  <c r="F127" i="1"/>
  <c r="E127" i="1"/>
  <c r="D127" i="1"/>
  <c r="AV126" i="1"/>
  <c r="AU126" i="1"/>
  <c r="AT126" i="1"/>
  <c r="AS126" i="1"/>
  <c r="AR126" i="1"/>
  <c r="AQ126" i="1"/>
  <c r="AP126" i="1"/>
  <c r="AO126" i="1"/>
  <c r="AL126" i="1"/>
  <c r="AK126" i="1"/>
  <c r="AJ126" i="1"/>
  <c r="AI126" i="1"/>
  <c r="AH126" i="1"/>
  <c r="AG126" i="1"/>
  <c r="AF126" i="1"/>
  <c r="AE126" i="1"/>
  <c r="AB126" i="1"/>
  <c r="AA126" i="1"/>
  <c r="Z126" i="1"/>
  <c r="Y126" i="1"/>
  <c r="X126" i="1"/>
  <c r="W126" i="1"/>
  <c r="V126" i="1"/>
  <c r="U126" i="1"/>
  <c r="R126" i="1"/>
  <c r="Q126" i="1"/>
  <c r="P126" i="1"/>
  <c r="O126" i="1"/>
  <c r="N126" i="1"/>
  <c r="M126" i="1"/>
  <c r="L126" i="1"/>
  <c r="K126" i="1"/>
  <c r="H126" i="1"/>
  <c r="G126" i="1"/>
  <c r="F126" i="1"/>
  <c r="E126" i="1"/>
  <c r="D126" i="1"/>
  <c r="AV125" i="1"/>
  <c r="AU125" i="1"/>
  <c r="AT125" i="1"/>
  <c r="AS125" i="1"/>
  <c r="AR125" i="1"/>
  <c r="AQ125" i="1"/>
  <c r="AP125" i="1"/>
  <c r="AO125" i="1"/>
  <c r="AL125" i="1"/>
  <c r="AK125" i="1"/>
  <c r="AJ125" i="1"/>
  <c r="AI125" i="1"/>
  <c r="AH125" i="1"/>
  <c r="AG125" i="1"/>
  <c r="AF125" i="1"/>
  <c r="AE125" i="1"/>
  <c r="AB125" i="1"/>
  <c r="AA125" i="1"/>
  <c r="Z125" i="1"/>
  <c r="Y125" i="1"/>
  <c r="X125" i="1"/>
  <c r="W125" i="1"/>
  <c r="V125" i="1"/>
  <c r="U125" i="1"/>
  <c r="R125" i="1"/>
  <c r="Q125" i="1"/>
  <c r="P125" i="1"/>
  <c r="O125" i="1"/>
  <c r="N125" i="1"/>
  <c r="M125" i="1"/>
  <c r="L125" i="1"/>
  <c r="K125" i="1"/>
  <c r="H125" i="1"/>
  <c r="G125" i="1"/>
  <c r="F125" i="1"/>
  <c r="E125" i="1"/>
  <c r="D125" i="1"/>
  <c r="AV124" i="1"/>
  <c r="AU124" i="1"/>
  <c r="AT124" i="1"/>
  <c r="AS124" i="1"/>
  <c r="AR124" i="1"/>
  <c r="AQ124" i="1"/>
  <c r="AP124" i="1"/>
  <c r="AO124" i="1"/>
  <c r="AL124" i="1"/>
  <c r="AK124" i="1"/>
  <c r="AJ124" i="1"/>
  <c r="AI124" i="1"/>
  <c r="AH124" i="1"/>
  <c r="AG124" i="1"/>
  <c r="AF124" i="1"/>
  <c r="AE124" i="1"/>
  <c r="AB124" i="1"/>
  <c r="AA124" i="1"/>
  <c r="Z124" i="1"/>
  <c r="Y124" i="1"/>
  <c r="X124" i="1"/>
  <c r="W124" i="1"/>
  <c r="V124" i="1"/>
  <c r="U124" i="1"/>
  <c r="R124" i="1"/>
  <c r="Q124" i="1"/>
  <c r="P124" i="1"/>
  <c r="O124" i="1"/>
  <c r="N124" i="1"/>
  <c r="M124" i="1"/>
  <c r="L124" i="1"/>
  <c r="K124" i="1"/>
  <c r="H124" i="1"/>
  <c r="G124" i="1"/>
  <c r="F124" i="1"/>
  <c r="E124" i="1"/>
  <c r="D124" i="1"/>
  <c r="AV123" i="1"/>
  <c r="AU123" i="1"/>
  <c r="AT123" i="1"/>
  <c r="AS123" i="1"/>
  <c r="AR123" i="1"/>
  <c r="AQ123" i="1"/>
  <c r="AP123" i="1"/>
  <c r="AO123" i="1"/>
  <c r="AL123" i="1"/>
  <c r="AK123" i="1"/>
  <c r="AJ123" i="1"/>
  <c r="AI123" i="1"/>
  <c r="AH123" i="1"/>
  <c r="AG123" i="1"/>
  <c r="AF123" i="1"/>
  <c r="AE123" i="1"/>
  <c r="AB123" i="1"/>
  <c r="AA123" i="1"/>
  <c r="Z123" i="1"/>
  <c r="Y123" i="1"/>
  <c r="X123" i="1"/>
  <c r="W123" i="1"/>
  <c r="V123" i="1"/>
  <c r="U123" i="1"/>
  <c r="R123" i="1"/>
  <c r="Q123" i="1"/>
  <c r="P123" i="1"/>
  <c r="O123" i="1"/>
  <c r="N123" i="1"/>
  <c r="M123" i="1"/>
  <c r="L123" i="1"/>
  <c r="K123" i="1"/>
  <c r="H123" i="1"/>
  <c r="G123" i="1"/>
  <c r="F123" i="1"/>
  <c r="E123" i="1"/>
  <c r="D123" i="1"/>
  <c r="AV122" i="1"/>
  <c r="AU122" i="1"/>
  <c r="AT122" i="1"/>
  <c r="AS122" i="1"/>
  <c r="AR122" i="1"/>
  <c r="AQ122" i="1"/>
  <c r="AP122" i="1"/>
  <c r="AO122" i="1"/>
  <c r="AL122" i="1"/>
  <c r="AK122" i="1"/>
  <c r="AJ122" i="1"/>
  <c r="AI122" i="1"/>
  <c r="AH122" i="1"/>
  <c r="AG122" i="1"/>
  <c r="AF122" i="1"/>
  <c r="AE122" i="1"/>
  <c r="AB122" i="1"/>
  <c r="AA122" i="1"/>
  <c r="Z122" i="1"/>
  <c r="Y122" i="1"/>
  <c r="X122" i="1"/>
  <c r="W122" i="1"/>
  <c r="V122" i="1"/>
  <c r="U122" i="1"/>
  <c r="R122" i="1"/>
  <c r="Q122" i="1"/>
  <c r="P122" i="1"/>
  <c r="O122" i="1"/>
  <c r="N122" i="1"/>
  <c r="M122" i="1"/>
  <c r="L122" i="1"/>
  <c r="K122" i="1"/>
  <c r="H122" i="1"/>
  <c r="G122" i="1"/>
  <c r="F122" i="1"/>
  <c r="E122" i="1"/>
  <c r="D122" i="1"/>
  <c r="AV121" i="1"/>
  <c r="AU121" i="1"/>
  <c r="AT121" i="1"/>
  <c r="AS121" i="1"/>
  <c r="AR121" i="1"/>
  <c r="AQ121" i="1"/>
  <c r="AP121" i="1"/>
  <c r="AO121" i="1"/>
  <c r="AL121" i="1"/>
  <c r="AK121" i="1"/>
  <c r="AJ121" i="1"/>
  <c r="AI121" i="1"/>
  <c r="AH121" i="1"/>
  <c r="AG121" i="1"/>
  <c r="AF121" i="1"/>
  <c r="AE121" i="1"/>
  <c r="AB121" i="1"/>
  <c r="AA121" i="1"/>
  <c r="Z121" i="1"/>
  <c r="Y121" i="1"/>
  <c r="X121" i="1"/>
  <c r="W121" i="1"/>
  <c r="V121" i="1"/>
  <c r="U121" i="1"/>
  <c r="R121" i="1"/>
  <c r="Q121" i="1"/>
  <c r="P121" i="1"/>
  <c r="O121" i="1"/>
  <c r="N121" i="1"/>
  <c r="M121" i="1"/>
  <c r="L121" i="1"/>
  <c r="K121" i="1"/>
  <c r="H121" i="1"/>
  <c r="G121" i="1"/>
  <c r="F121" i="1"/>
  <c r="E121" i="1"/>
  <c r="D121" i="1"/>
  <c r="AV120" i="1"/>
  <c r="AU120" i="1"/>
  <c r="AT120" i="1"/>
  <c r="AS120" i="1"/>
  <c r="AR120" i="1"/>
  <c r="AQ120" i="1"/>
  <c r="AP120" i="1"/>
  <c r="AO120" i="1"/>
  <c r="AL120" i="1"/>
  <c r="AK120" i="1"/>
  <c r="AJ120" i="1"/>
  <c r="AI120" i="1"/>
  <c r="AH120" i="1"/>
  <c r="AG120" i="1"/>
  <c r="AF120" i="1"/>
  <c r="AE120" i="1"/>
  <c r="AB120" i="1"/>
  <c r="AA120" i="1"/>
  <c r="Z120" i="1"/>
  <c r="Y120" i="1"/>
  <c r="X120" i="1"/>
  <c r="W120" i="1"/>
  <c r="V120" i="1"/>
  <c r="U120" i="1"/>
  <c r="R120" i="1"/>
  <c r="Q120" i="1"/>
  <c r="P120" i="1"/>
  <c r="O120" i="1"/>
  <c r="N120" i="1"/>
  <c r="M120" i="1"/>
  <c r="L120" i="1"/>
  <c r="K120" i="1"/>
  <c r="H120" i="1"/>
  <c r="G120" i="1"/>
  <c r="F120" i="1"/>
  <c r="E120" i="1"/>
  <c r="D120" i="1"/>
  <c r="AV119" i="1"/>
  <c r="AU119" i="1"/>
  <c r="AT119" i="1"/>
  <c r="AS119" i="1"/>
  <c r="AR119" i="1"/>
  <c r="AQ119" i="1"/>
  <c r="AP119" i="1"/>
  <c r="AO119" i="1"/>
  <c r="AL119" i="1"/>
  <c r="AK119" i="1"/>
  <c r="AJ119" i="1"/>
  <c r="AI119" i="1"/>
  <c r="AH119" i="1"/>
  <c r="AG119" i="1"/>
  <c r="AF119" i="1"/>
  <c r="AE119" i="1"/>
  <c r="AB119" i="1"/>
  <c r="AA119" i="1"/>
  <c r="Z119" i="1"/>
  <c r="Y119" i="1"/>
  <c r="X119" i="1"/>
  <c r="W119" i="1"/>
  <c r="V119" i="1"/>
  <c r="U119" i="1"/>
  <c r="R119" i="1"/>
  <c r="Q119" i="1"/>
  <c r="P119" i="1"/>
  <c r="O119" i="1"/>
  <c r="N119" i="1"/>
  <c r="M119" i="1"/>
  <c r="L119" i="1"/>
  <c r="K119" i="1"/>
  <c r="H119" i="1"/>
  <c r="G119" i="1"/>
  <c r="F119" i="1"/>
  <c r="E119" i="1"/>
  <c r="D119" i="1"/>
  <c r="AV118" i="1"/>
  <c r="AU118" i="1"/>
  <c r="AT118" i="1"/>
  <c r="AS118" i="1"/>
  <c r="AR118" i="1"/>
  <c r="AQ118" i="1"/>
  <c r="AP118" i="1"/>
  <c r="AO118" i="1"/>
  <c r="AL118" i="1"/>
  <c r="AK118" i="1"/>
  <c r="AJ118" i="1"/>
  <c r="AI118" i="1"/>
  <c r="AH118" i="1"/>
  <c r="AG118" i="1"/>
  <c r="AF118" i="1"/>
  <c r="AE118" i="1"/>
  <c r="AB118" i="1"/>
  <c r="AA118" i="1"/>
  <c r="Z118" i="1"/>
  <c r="Y118" i="1"/>
  <c r="X118" i="1"/>
  <c r="W118" i="1"/>
  <c r="V118" i="1"/>
  <c r="U118" i="1"/>
  <c r="R118" i="1"/>
  <c r="Q118" i="1"/>
  <c r="P118" i="1"/>
  <c r="O118" i="1"/>
  <c r="N118" i="1"/>
  <c r="M118" i="1"/>
  <c r="L118" i="1"/>
  <c r="K118" i="1"/>
  <c r="H118" i="1"/>
  <c r="G118" i="1"/>
  <c r="F118" i="1"/>
  <c r="E118" i="1"/>
  <c r="D118" i="1"/>
  <c r="AV117" i="1"/>
  <c r="AU117" i="1"/>
  <c r="AT117" i="1"/>
  <c r="AS117" i="1"/>
  <c r="AR117" i="1"/>
  <c r="AQ117" i="1"/>
  <c r="AP117" i="1"/>
  <c r="AO117" i="1"/>
  <c r="AL117" i="1"/>
  <c r="AK117" i="1"/>
  <c r="AJ117" i="1"/>
  <c r="AI117" i="1"/>
  <c r="AH117" i="1"/>
  <c r="AG117" i="1"/>
  <c r="AF117" i="1"/>
  <c r="AE117" i="1"/>
  <c r="AB117" i="1"/>
  <c r="AA117" i="1"/>
  <c r="Z117" i="1"/>
  <c r="Y117" i="1"/>
  <c r="X117" i="1"/>
  <c r="W117" i="1"/>
  <c r="V117" i="1"/>
  <c r="U117" i="1"/>
  <c r="R117" i="1"/>
  <c r="Q117" i="1"/>
  <c r="P117" i="1"/>
  <c r="O117" i="1"/>
  <c r="N117" i="1"/>
  <c r="M117" i="1"/>
  <c r="L117" i="1"/>
  <c r="K117" i="1"/>
  <c r="H117" i="1"/>
  <c r="G117" i="1"/>
  <c r="F117" i="1"/>
  <c r="E117" i="1"/>
  <c r="D117" i="1"/>
  <c r="AV116" i="1"/>
  <c r="AU116" i="1"/>
  <c r="AT116" i="1"/>
  <c r="AS116" i="1"/>
  <c r="AR116" i="1"/>
  <c r="AQ116" i="1"/>
  <c r="AP116" i="1"/>
  <c r="AO116" i="1"/>
  <c r="AL116" i="1"/>
  <c r="AK116" i="1"/>
  <c r="AJ116" i="1"/>
  <c r="AI116" i="1"/>
  <c r="AH116" i="1"/>
  <c r="AG116" i="1"/>
  <c r="AF116" i="1"/>
  <c r="AE116" i="1"/>
  <c r="AB116" i="1"/>
  <c r="AA116" i="1"/>
  <c r="Z116" i="1"/>
  <c r="Y116" i="1"/>
  <c r="X116" i="1"/>
  <c r="W116" i="1"/>
  <c r="V116" i="1"/>
  <c r="U116" i="1"/>
  <c r="R116" i="1"/>
  <c r="Q116" i="1"/>
  <c r="P116" i="1"/>
  <c r="O116" i="1"/>
  <c r="N116" i="1"/>
  <c r="M116" i="1"/>
  <c r="L116" i="1"/>
  <c r="K116" i="1"/>
  <c r="H116" i="1"/>
  <c r="G116" i="1"/>
  <c r="F116" i="1"/>
  <c r="E116" i="1"/>
  <c r="D116" i="1"/>
  <c r="AV115" i="1"/>
  <c r="AU115" i="1"/>
  <c r="AT115" i="1"/>
  <c r="AS115" i="1"/>
  <c r="AR115" i="1"/>
  <c r="AQ115" i="1"/>
  <c r="AP115" i="1"/>
  <c r="AO115" i="1"/>
  <c r="AL115" i="1"/>
  <c r="AK115" i="1"/>
  <c r="AJ115" i="1"/>
  <c r="AI115" i="1"/>
  <c r="AH115" i="1"/>
  <c r="AG115" i="1"/>
  <c r="AF115" i="1"/>
  <c r="AE115" i="1"/>
  <c r="AB115" i="1"/>
  <c r="AA115" i="1"/>
  <c r="Z115" i="1"/>
  <c r="Y115" i="1"/>
  <c r="X115" i="1"/>
  <c r="W115" i="1"/>
  <c r="V115" i="1"/>
  <c r="U115" i="1"/>
  <c r="R115" i="1"/>
  <c r="Q115" i="1"/>
  <c r="P115" i="1"/>
  <c r="O115" i="1"/>
  <c r="N115" i="1"/>
  <c r="M115" i="1"/>
  <c r="L115" i="1"/>
  <c r="K115" i="1"/>
  <c r="H115" i="1"/>
  <c r="G115" i="1"/>
  <c r="F115" i="1"/>
  <c r="E115" i="1"/>
  <c r="D115" i="1"/>
  <c r="AV114" i="1"/>
  <c r="AU114" i="1"/>
  <c r="AT114" i="1"/>
  <c r="AS114" i="1"/>
  <c r="AR114" i="1"/>
  <c r="AQ114" i="1"/>
  <c r="AP114" i="1"/>
  <c r="AO114" i="1"/>
  <c r="AL114" i="1"/>
  <c r="AK114" i="1"/>
  <c r="AJ114" i="1"/>
  <c r="AI114" i="1"/>
  <c r="AH114" i="1"/>
  <c r="AG114" i="1"/>
  <c r="AF114" i="1"/>
  <c r="AE114" i="1"/>
  <c r="AB114" i="1"/>
  <c r="AA114" i="1"/>
  <c r="Z114" i="1"/>
  <c r="Y114" i="1"/>
  <c r="X114" i="1"/>
  <c r="W114" i="1"/>
  <c r="V114" i="1"/>
  <c r="U114" i="1"/>
  <c r="R114" i="1"/>
  <c r="Q114" i="1"/>
  <c r="P114" i="1"/>
  <c r="O114" i="1"/>
  <c r="N114" i="1"/>
  <c r="M114" i="1"/>
  <c r="L114" i="1"/>
  <c r="K114" i="1"/>
  <c r="H114" i="1"/>
  <c r="G114" i="1"/>
  <c r="F114" i="1"/>
  <c r="E114" i="1"/>
  <c r="D114" i="1"/>
  <c r="AV113" i="1"/>
  <c r="AU113" i="1"/>
  <c r="AT113" i="1"/>
  <c r="AS113" i="1"/>
  <c r="AR113" i="1"/>
  <c r="AQ113" i="1"/>
  <c r="AP113" i="1"/>
  <c r="AO113" i="1"/>
  <c r="AL113" i="1"/>
  <c r="AK113" i="1"/>
  <c r="AJ113" i="1"/>
  <c r="AI113" i="1"/>
  <c r="AH113" i="1"/>
  <c r="AG113" i="1"/>
  <c r="AF113" i="1"/>
  <c r="AE113" i="1"/>
  <c r="AB113" i="1"/>
  <c r="AA113" i="1"/>
  <c r="Z113" i="1"/>
  <c r="Y113" i="1"/>
  <c r="X113" i="1"/>
  <c r="W113" i="1"/>
  <c r="V113" i="1"/>
  <c r="U113" i="1"/>
  <c r="R113" i="1"/>
  <c r="Q113" i="1"/>
  <c r="P113" i="1"/>
  <c r="O113" i="1"/>
  <c r="N113" i="1"/>
  <c r="M113" i="1"/>
  <c r="L113" i="1"/>
  <c r="K113" i="1"/>
  <c r="H113" i="1"/>
  <c r="G113" i="1"/>
  <c r="F113" i="1"/>
  <c r="E113" i="1"/>
  <c r="D113" i="1"/>
  <c r="AV112" i="1"/>
  <c r="AU112" i="1"/>
  <c r="AT112" i="1"/>
  <c r="AS112" i="1"/>
  <c r="AR112" i="1"/>
  <c r="AQ112" i="1"/>
  <c r="AP112" i="1"/>
  <c r="AO112" i="1"/>
  <c r="AL112" i="1"/>
  <c r="AK112" i="1"/>
  <c r="AJ112" i="1"/>
  <c r="AI112" i="1"/>
  <c r="AH112" i="1"/>
  <c r="AG112" i="1"/>
  <c r="AF112" i="1"/>
  <c r="AE112" i="1"/>
  <c r="AB112" i="1"/>
  <c r="AA112" i="1"/>
  <c r="Z112" i="1"/>
  <c r="Y112" i="1"/>
  <c r="X112" i="1"/>
  <c r="W112" i="1"/>
  <c r="V112" i="1"/>
  <c r="U112" i="1"/>
  <c r="R112" i="1"/>
  <c r="Q112" i="1"/>
  <c r="P112" i="1"/>
  <c r="O112" i="1"/>
  <c r="N112" i="1"/>
  <c r="M112" i="1"/>
  <c r="L112" i="1"/>
  <c r="K112" i="1"/>
  <c r="H112" i="1"/>
  <c r="G112" i="1"/>
  <c r="F112" i="1"/>
  <c r="E112" i="1"/>
  <c r="D112" i="1"/>
  <c r="AV111" i="1"/>
  <c r="AU111" i="1"/>
  <c r="AT111" i="1"/>
  <c r="AS111" i="1"/>
  <c r="AR111" i="1"/>
  <c r="AQ111" i="1"/>
  <c r="AP111" i="1"/>
  <c r="AO111" i="1"/>
  <c r="AL111" i="1"/>
  <c r="AK111" i="1"/>
  <c r="AJ111" i="1"/>
  <c r="AI111" i="1"/>
  <c r="AH111" i="1"/>
  <c r="AG111" i="1"/>
  <c r="AF111" i="1"/>
  <c r="AE111" i="1"/>
  <c r="AB111" i="1"/>
  <c r="AA111" i="1"/>
  <c r="Z111" i="1"/>
  <c r="Y111" i="1"/>
  <c r="X111" i="1"/>
  <c r="W111" i="1"/>
  <c r="V111" i="1"/>
  <c r="U111" i="1"/>
  <c r="R111" i="1"/>
  <c r="Q111" i="1"/>
  <c r="P111" i="1"/>
  <c r="O111" i="1"/>
  <c r="N111" i="1"/>
  <c r="M111" i="1"/>
  <c r="L111" i="1"/>
  <c r="K111" i="1"/>
  <c r="H111" i="1"/>
  <c r="G111" i="1"/>
  <c r="F111" i="1"/>
  <c r="E111" i="1"/>
  <c r="D111" i="1"/>
  <c r="AV110" i="1"/>
  <c r="AU110" i="1"/>
  <c r="AT110" i="1"/>
  <c r="AS110" i="1"/>
  <c r="AR110" i="1"/>
  <c r="AQ110" i="1"/>
  <c r="AP110" i="1"/>
  <c r="AO110" i="1"/>
  <c r="AL110" i="1"/>
  <c r="AK110" i="1"/>
  <c r="AJ110" i="1"/>
  <c r="AI110" i="1"/>
  <c r="AH110" i="1"/>
  <c r="AG110" i="1"/>
  <c r="AF110" i="1"/>
  <c r="AE110" i="1"/>
  <c r="AB110" i="1"/>
  <c r="AA110" i="1"/>
  <c r="Z110" i="1"/>
  <c r="Y110" i="1"/>
  <c r="X110" i="1"/>
  <c r="W110" i="1"/>
  <c r="V110" i="1"/>
  <c r="U110" i="1"/>
  <c r="R110" i="1"/>
  <c r="Q110" i="1"/>
  <c r="P110" i="1"/>
  <c r="O110" i="1"/>
  <c r="N110" i="1"/>
  <c r="M110" i="1"/>
  <c r="L110" i="1"/>
  <c r="K110" i="1"/>
  <c r="H110" i="1"/>
  <c r="G110" i="1"/>
  <c r="F110" i="1"/>
  <c r="E110" i="1"/>
  <c r="D110" i="1"/>
  <c r="AV109" i="1"/>
  <c r="AU109" i="1"/>
  <c r="AT109" i="1"/>
  <c r="AS109" i="1"/>
  <c r="AR109" i="1"/>
  <c r="AQ109" i="1"/>
  <c r="AP109" i="1"/>
  <c r="AO109" i="1"/>
  <c r="AL109" i="1"/>
  <c r="AK109" i="1"/>
  <c r="AJ109" i="1"/>
  <c r="AI109" i="1"/>
  <c r="AH109" i="1"/>
  <c r="AG109" i="1"/>
  <c r="AF109" i="1"/>
  <c r="AE109" i="1"/>
  <c r="AB109" i="1"/>
  <c r="AA109" i="1"/>
  <c r="Z109" i="1"/>
  <c r="Y109" i="1"/>
  <c r="X109" i="1"/>
  <c r="W109" i="1"/>
  <c r="V109" i="1"/>
  <c r="U109" i="1"/>
  <c r="R109" i="1"/>
  <c r="Q109" i="1"/>
  <c r="P109" i="1"/>
  <c r="O109" i="1"/>
  <c r="N109" i="1"/>
  <c r="M109" i="1"/>
  <c r="L109" i="1"/>
  <c r="K109" i="1"/>
  <c r="H109" i="1"/>
  <c r="G109" i="1"/>
  <c r="F109" i="1"/>
  <c r="E109" i="1"/>
  <c r="D109" i="1"/>
  <c r="AV108" i="1"/>
  <c r="AU108" i="1"/>
  <c r="AT108" i="1"/>
  <c r="AS108" i="1"/>
  <c r="AR108" i="1"/>
  <c r="AQ108" i="1"/>
  <c r="AP108" i="1"/>
  <c r="AO108" i="1"/>
  <c r="AL108" i="1"/>
  <c r="AK108" i="1"/>
  <c r="AJ108" i="1"/>
  <c r="AI108" i="1"/>
  <c r="AH108" i="1"/>
  <c r="AG108" i="1"/>
  <c r="AF108" i="1"/>
  <c r="AE108" i="1"/>
  <c r="AB108" i="1"/>
  <c r="AA108" i="1"/>
  <c r="Z108" i="1"/>
  <c r="Y108" i="1"/>
  <c r="X108" i="1"/>
  <c r="W108" i="1"/>
  <c r="V108" i="1"/>
  <c r="U108" i="1"/>
  <c r="R108" i="1"/>
  <c r="Q108" i="1"/>
  <c r="P108" i="1"/>
  <c r="O108" i="1"/>
  <c r="N108" i="1"/>
  <c r="M108" i="1"/>
  <c r="L108" i="1"/>
  <c r="K108" i="1"/>
  <c r="H108" i="1"/>
  <c r="G108" i="1"/>
  <c r="F108" i="1"/>
  <c r="E108" i="1"/>
  <c r="D108" i="1"/>
  <c r="AV107" i="1"/>
  <c r="AU107" i="1"/>
  <c r="AT107" i="1"/>
  <c r="AS107" i="1"/>
  <c r="AR107" i="1"/>
  <c r="AQ107" i="1"/>
  <c r="AP107" i="1"/>
  <c r="AO107" i="1"/>
  <c r="AL107" i="1"/>
  <c r="AK107" i="1"/>
  <c r="AJ107" i="1"/>
  <c r="AI107" i="1"/>
  <c r="AH107" i="1"/>
  <c r="AG107" i="1"/>
  <c r="AF107" i="1"/>
  <c r="AE107" i="1"/>
  <c r="AB107" i="1"/>
  <c r="AA107" i="1"/>
  <c r="Z107" i="1"/>
  <c r="Y107" i="1"/>
  <c r="X107" i="1"/>
  <c r="W107" i="1"/>
  <c r="V107" i="1"/>
  <c r="U107" i="1"/>
  <c r="R107" i="1"/>
  <c r="Q107" i="1"/>
  <c r="P107" i="1"/>
  <c r="O107" i="1"/>
  <c r="N107" i="1"/>
  <c r="M107" i="1"/>
  <c r="L107" i="1"/>
  <c r="K107" i="1"/>
  <c r="H107" i="1"/>
  <c r="G107" i="1"/>
  <c r="F107" i="1"/>
  <c r="E107" i="1"/>
  <c r="D107" i="1"/>
  <c r="AV106" i="1"/>
  <c r="AU106" i="1"/>
  <c r="AT106" i="1"/>
  <c r="AS106" i="1"/>
  <c r="AR106" i="1"/>
  <c r="AQ106" i="1"/>
  <c r="AP106" i="1"/>
  <c r="AO106" i="1"/>
  <c r="AL106" i="1"/>
  <c r="AK106" i="1"/>
  <c r="AJ106" i="1"/>
  <c r="AI106" i="1"/>
  <c r="AH106" i="1"/>
  <c r="AG106" i="1"/>
  <c r="AF106" i="1"/>
  <c r="AE106" i="1"/>
  <c r="AB106" i="1"/>
  <c r="AA106" i="1"/>
  <c r="Z106" i="1"/>
  <c r="Y106" i="1"/>
  <c r="X106" i="1"/>
  <c r="W106" i="1"/>
  <c r="V106" i="1"/>
  <c r="U106" i="1"/>
  <c r="R106" i="1"/>
  <c r="Q106" i="1"/>
  <c r="P106" i="1"/>
  <c r="O106" i="1"/>
  <c r="N106" i="1"/>
  <c r="M106" i="1"/>
  <c r="L106" i="1"/>
  <c r="K106" i="1"/>
  <c r="H106" i="1"/>
  <c r="G106" i="1"/>
  <c r="F106" i="1"/>
  <c r="E106" i="1"/>
  <c r="D106" i="1"/>
  <c r="AV105" i="1"/>
  <c r="AU105" i="1"/>
  <c r="AT105" i="1"/>
  <c r="AS105" i="1"/>
  <c r="AR105" i="1"/>
  <c r="AQ105" i="1"/>
  <c r="AP105" i="1"/>
  <c r="AO105" i="1"/>
  <c r="AL105" i="1"/>
  <c r="AK105" i="1"/>
  <c r="AJ105" i="1"/>
  <c r="AI105" i="1"/>
  <c r="AH105" i="1"/>
  <c r="AG105" i="1"/>
  <c r="AF105" i="1"/>
  <c r="AE105" i="1"/>
  <c r="AB105" i="1"/>
  <c r="AA105" i="1"/>
  <c r="Z105" i="1"/>
  <c r="Y105" i="1"/>
  <c r="X105" i="1"/>
  <c r="W105" i="1"/>
  <c r="V105" i="1"/>
  <c r="U105" i="1"/>
  <c r="R105" i="1"/>
  <c r="Q105" i="1"/>
  <c r="P105" i="1"/>
  <c r="O105" i="1"/>
  <c r="N105" i="1"/>
  <c r="M105" i="1"/>
  <c r="L105" i="1"/>
  <c r="K105" i="1"/>
  <c r="H105" i="1"/>
  <c r="G105" i="1"/>
  <c r="F105" i="1"/>
  <c r="E105" i="1"/>
  <c r="D105" i="1"/>
  <c r="AV104" i="1"/>
  <c r="AU104" i="1"/>
  <c r="AT104" i="1"/>
  <c r="AS104" i="1"/>
  <c r="AR104" i="1"/>
  <c r="AQ104" i="1"/>
  <c r="AP104" i="1"/>
  <c r="AO104" i="1"/>
  <c r="AL104" i="1"/>
  <c r="AK104" i="1"/>
  <c r="AJ104" i="1"/>
  <c r="AI104" i="1"/>
  <c r="AH104" i="1"/>
  <c r="AG104" i="1"/>
  <c r="AF104" i="1"/>
  <c r="AE104" i="1"/>
  <c r="AB104" i="1"/>
  <c r="AA104" i="1"/>
  <c r="Z104" i="1"/>
  <c r="Y104" i="1"/>
  <c r="X104" i="1"/>
  <c r="W104" i="1"/>
  <c r="V104" i="1"/>
  <c r="U104" i="1"/>
  <c r="R104" i="1"/>
  <c r="Q104" i="1"/>
  <c r="P104" i="1"/>
  <c r="O104" i="1"/>
  <c r="N104" i="1"/>
  <c r="M104" i="1"/>
  <c r="L104" i="1"/>
  <c r="K104" i="1"/>
  <c r="H104" i="1"/>
  <c r="G104" i="1"/>
  <c r="F104" i="1"/>
  <c r="E104" i="1"/>
  <c r="D104" i="1"/>
  <c r="AV103" i="1"/>
  <c r="AU103" i="1"/>
  <c r="AT103" i="1"/>
  <c r="AS103" i="1"/>
  <c r="AR103" i="1"/>
  <c r="AQ103" i="1"/>
  <c r="AP103" i="1"/>
  <c r="AO103" i="1"/>
  <c r="AL103" i="1"/>
  <c r="AK103" i="1"/>
  <c r="AJ103" i="1"/>
  <c r="AI103" i="1"/>
  <c r="AH103" i="1"/>
  <c r="AG103" i="1"/>
  <c r="AF103" i="1"/>
  <c r="AE103" i="1"/>
  <c r="AB103" i="1"/>
  <c r="AA103" i="1"/>
  <c r="Z103" i="1"/>
  <c r="Y103" i="1"/>
  <c r="X103" i="1"/>
  <c r="W103" i="1"/>
  <c r="V103" i="1"/>
  <c r="U103" i="1"/>
  <c r="R103" i="1"/>
  <c r="Q103" i="1"/>
  <c r="P103" i="1"/>
  <c r="O103" i="1"/>
  <c r="N103" i="1"/>
  <c r="M103" i="1"/>
  <c r="L103" i="1"/>
  <c r="K103" i="1"/>
  <c r="H103" i="1"/>
  <c r="G103" i="1"/>
  <c r="F103" i="1"/>
  <c r="E103" i="1"/>
  <c r="D103" i="1"/>
  <c r="AV102" i="1"/>
  <c r="AU102" i="1"/>
  <c r="AT102" i="1"/>
  <c r="AS102" i="1"/>
  <c r="AR102" i="1"/>
  <c r="AQ102" i="1"/>
  <c r="AP102" i="1"/>
  <c r="AO102" i="1"/>
  <c r="AL102" i="1"/>
  <c r="AK102" i="1"/>
  <c r="AJ102" i="1"/>
  <c r="AI102" i="1"/>
  <c r="AH102" i="1"/>
  <c r="AG102" i="1"/>
  <c r="AF102" i="1"/>
  <c r="AE102" i="1"/>
  <c r="AB102" i="1"/>
  <c r="AA102" i="1"/>
  <c r="Z102" i="1"/>
  <c r="Y102" i="1"/>
  <c r="X102" i="1"/>
  <c r="W102" i="1"/>
  <c r="V102" i="1"/>
  <c r="U102" i="1"/>
  <c r="R102" i="1"/>
  <c r="Q102" i="1"/>
  <c r="P102" i="1"/>
  <c r="O102" i="1"/>
  <c r="N102" i="1"/>
  <c r="M102" i="1"/>
  <c r="L102" i="1"/>
  <c r="K102" i="1"/>
  <c r="H102" i="1"/>
  <c r="G102" i="1"/>
  <c r="F102" i="1"/>
  <c r="E102" i="1"/>
  <c r="D102" i="1"/>
  <c r="AV101" i="1"/>
  <c r="AU101" i="1"/>
  <c r="AT101" i="1"/>
  <c r="AS101" i="1"/>
  <c r="AR101" i="1"/>
  <c r="AQ101" i="1"/>
  <c r="AP101" i="1"/>
  <c r="AO101" i="1"/>
  <c r="AL101" i="1"/>
  <c r="AK101" i="1"/>
  <c r="AJ101" i="1"/>
  <c r="AI101" i="1"/>
  <c r="AH101" i="1"/>
  <c r="AG101" i="1"/>
  <c r="AF101" i="1"/>
  <c r="AE101" i="1"/>
  <c r="AB101" i="1"/>
  <c r="AA101" i="1"/>
  <c r="Z101" i="1"/>
  <c r="Y101" i="1"/>
  <c r="X101" i="1"/>
  <c r="W101" i="1"/>
  <c r="V101" i="1"/>
  <c r="U101" i="1"/>
  <c r="R101" i="1"/>
  <c r="Q101" i="1"/>
  <c r="P101" i="1"/>
  <c r="O101" i="1"/>
  <c r="N101" i="1"/>
  <c r="M101" i="1"/>
  <c r="L101" i="1"/>
  <c r="K101" i="1"/>
  <c r="H101" i="1"/>
  <c r="G101" i="1"/>
  <c r="F101" i="1"/>
  <c r="E101" i="1"/>
  <c r="D101" i="1"/>
  <c r="AV100" i="1"/>
  <c r="AU100" i="1"/>
  <c r="AT100" i="1"/>
  <c r="AS100" i="1"/>
  <c r="AR100" i="1"/>
  <c r="AQ100" i="1"/>
  <c r="AP100" i="1"/>
  <c r="AO100" i="1"/>
  <c r="AL100" i="1"/>
  <c r="AK100" i="1"/>
  <c r="AJ100" i="1"/>
  <c r="AI100" i="1"/>
  <c r="AH100" i="1"/>
  <c r="AG100" i="1"/>
  <c r="AF100" i="1"/>
  <c r="AE100" i="1"/>
  <c r="AB100" i="1"/>
  <c r="AA100" i="1"/>
  <c r="Z100" i="1"/>
  <c r="Y100" i="1"/>
  <c r="X100" i="1"/>
  <c r="W100" i="1"/>
  <c r="V100" i="1"/>
  <c r="U100" i="1"/>
  <c r="R100" i="1"/>
  <c r="Q100" i="1"/>
  <c r="P100" i="1"/>
  <c r="O100" i="1"/>
  <c r="N100" i="1"/>
  <c r="M100" i="1"/>
  <c r="L100" i="1"/>
  <c r="K100" i="1"/>
  <c r="H100" i="1"/>
  <c r="G100" i="1"/>
  <c r="F100" i="1"/>
  <c r="E100" i="1"/>
  <c r="D100" i="1"/>
  <c r="AV99" i="1"/>
  <c r="AU99" i="1"/>
  <c r="AT99" i="1"/>
  <c r="AS99" i="1"/>
  <c r="AR99" i="1"/>
  <c r="AQ99" i="1"/>
  <c r="AP99" i="1"/>
  <c r="AO99" i="1"/>
  <c r="AL99" i="1"/>
  <c r="AK99" i="1"/>
  <c r="AJ99" i="1"/>
  <c r="AI99" i="1"/>
  <c r="AH99" i="1"/>
  <c r="AG99" i="1"/>
  <c r="AF99" i="1"/>
  <c r="AE99" i="1"/>
  <c r="AB99" i="1"/>
  <c r="AA99" i="1"/>
  <c r="Z99" i="1"/>
  <c r="Y99" i="1"/>
  <c r="X99" i="1"/>
  <c r="W99" i="1"/>
  <c r="V99" i="1"/>
  <c r="U99" i="1"/>
  <c r="R99" i="1"/>
  <c r="Q99" i="1"/>
  <c r="P99" i="1"/>
  <c r="O99" i="1"/>
  <c r="N99" i="1"/>
  <c r="M99" i="1"/>
  <c r="L99" i="1"/>
  <c r="K99" i="1"/>
  <c r="H99" i="1"/>
  <c r="G99" i="1"/>
  <c r="F99" i="1"/>
  <c r="E99" i="1"/>
  <c r="D99" i="1"/>
  <c r="AV98" i="1"/>
  <c r="AU98" i="1"/>
  <c r="AT98" i="1"/>
  <c r="AS98" i="1"/>
  <c r="AR98" i="1"/>
  <c r="AQ98" i="1"/>
  <c r="AP98" i="1"/>
  <c r="AO98" i="1"/>
  <c r="AL98" i="1"/>
  <c r="AK98" i="1"/>
  <c r="AJ98" i="1"/>
  <c r="AI98" i="1"/>
  <c r="AH98" i="1"/>
  <c r="AG98" i="1"/>
  <c r="AF98" i="1"/>
  <c r="AE98" i="1"/>
  <c r="AB98" i="1"/>
  <c r="AA98" i="1"/>
  <c r="Z98" i="1"/>
  <c r="Y98" i="1"/>
  <c r="X98" i="1"/>
  <c r="W98" i="1"/>
  <c r="V98" i="1"/>
  <c r="U98" i="1"/>
  <c r="R98" i="1"/>
  <c r="Q98" i="1"/>
  <c r="P98" i="1"/>
  <c r="O98" i="1"/>
  <c r="N98" i="1"/>
  <c r="M98" i="1"/>
  <c r="L98" i="1"/>
  <c r="K98" i="1"/>
  <c r="H98" i="1"/>
  <c r="G98" i="1"/>
  <c r="F98" i="1"/>
  <c r="E98" i="1"/>
  <c r="D98" i="1"/>
  <c r="AV97" i="1"/>
  <c r="AU97" i="1"/>
  <c r="AT97" i="1"/>
  <c r="AS97" i="1"/>
  <c r="AR97" i="1"/>
  <c r="AQ97" i="1"/>
  <c r="AP97" i="1"/>
  <c r="AO97" i="1"/>
  <c r="AL97" i="1"/>
  <c r="AK97" i="1"/>
  <c r="AJ97" i="1"/>
  <c r="AI97" i="1"/>
  <c r="AH97" i="1"/>
  <c r="AG97" i="1"/>
  <c r="AF97" i="1"/>
  <c r="AE97" i="1"/>
  <c r="AB97" i="1"/>
  <c r="AA97" i="1"/>
  <c r="Z97" i="1"/>
  <c r="Y97" i="1"/>
  <c r="X97" i="1"/>
  <c r="W97" i="1"/>
  <c r="V97" i="1"/>
  <c r="U97" i="1"/>
  <c r="R97" i="1"/>
  <c r="Q97" i="1"/>
  <c r="P97" i="1"/>
  <c r="O97" i="1"/>
  <c r="N97" i="1"/>
  <c r="M97" i="1"/>
  <c r="L97" i="1"/>
  <c r="K97" i="1"/>
  <c r="H97" i="1"/>
  <c r="G97" i="1"/>
  <c r="F97" i="1"/>
  <c r="E97" i="1"/>
  <c r="D97" i="1"/>
  <c r="AV96" i="1"/>
  <c r="AU96" i="1"/>
  <c r="AT96" i="1"/>
  <c r="AS96" i="1"/>
  <c r="AR96" i="1"/>
  <c r="AQ96" i="1"/>
  <c r="AP96" i="1"/>
  <c r="AO96" i="1"/>
  <c r="AL96" i="1"/>
  <c r="AK96" i="1"/>
  <c r="AJ96" i="1"/>
  <c r="AI96" i="1"/>
  <c r="AH96" i="1"/>
  <c r="AG96" i="1"/>
  <c r="AF96" i="1"/>
  <c r="AE96" i="1"/>
  <c r="AB96" i="1"/>
  <c r="AA96" i="1"/>
  <c r="Z96" i="1"/>
  <c r="Y96" i="1"/>
  <c r="X96" i="1"/>
  <c r="W96" i="1"/>
  <c r="V96" i="1"/>
  <c r="U96" i="1"/>
  <c r="R96" i="1"/>
  <c r="Q96" i="1"/>
  <c r="P96" i="1"/>
  <c r="O96" i="1"/>
  <c r="N96" i="1"/>
  <c r="M96" i="1"/>
  <c r="L96" i="1"/>
  <c r="K96" i="1"/>
  <c r="H96" i="1"/>
  <c r="G96" i="1"/>
  <c r="F96" i="1"/>
  <c r="E96" i="1"/>
  <c r="D96" i="1"/>
  <c r="AV95" i="1"/>
  <c r="AU95" i="1"/>
  <c r="AT95" i="1"/>
  <c r="AS95" i="1"/>
  <c r="AR95" i="1"/>
  <c r="AQ95" i="1"/>
  <c r="AP95" i="1"/>
  <c r="AO95" i="1"/>
  <c r="AL95" i="1"/>
  <c r="AK95" i="1"/>
  <c r="AJ95" i="1"/>
  <c r="AI95" i="1"/>
  <c r="AH95" i="1"/>
  <c r="AG95" i="1"/>
  <c r="AF95" i="1"/>
  <c r="AE95" i="1"/>
  <c r="AB95" i="1"/>
  <c r="AA95" i="1"/>
  <c r="Z95" i="1"/>
  <c r="Y95" i="1"/>
  <c r="X95" i="1"/>
  <c r="W95" i="1"/>
  <c r="V95" i="1"/>
  <c r="U95" i="1"/>
  <c r="R95" i="1"/>
  <c r="Q95" i="1"/>
  <c r="P95" i="1"/>
  <c r="O95" i="1"/>
  <c r="N95" i="1"/>
  <c r="M95" i="1"/>
  <c r="L95" i="1"/>
  <c r="K95" i="1"/>
  <c r="H95" i="1"/>
  <c r="G95" i="1"/>
  <c r="F95" i="1"/>
  <c r="E95" i="1"/>
  <c r="D95" i="1"/>
  <c r="AV94" i="1"/>
  <c r="AU94" i="1"/>
  <c r="AT94" i="1"/>
  <c r="AS94" i="1"/>
  <c r="AR94" i="1"/>
  <c r="AQ94" i="1"/>
  <c r="AP94" i="1"/>
  <c r="AO94" i="1"/>
  <c r="AL94" i="1"/>
  <c r="AK94" i="1"/>
  <c r="AJ94" i="1"/>
  <c r="AI94" i="1"/>
  <c r="AH94" i="1"/>
  <c r="AG94" i="1"/>
  <c r="AF94" i="1"/>
  <c r="AE94" i="1"/>
  <c r="AB94" i="1"/>
  <c r="AA94" i="1"/>
  <c r="Z94" i="1"/>
  <c r="Y94" i="1"/>
  <c r="X94" i="1"/>
  <c r="W94" i="1"/>
  <c r="V94" i="1"/>
  <c r="U94" i="1"/>
  <c r="R94" i="1"/>
  <c r="Q94" i="1"/>
  <c r="P94" i="1"/>
  <c r="O94" i="1"/>
  <c r="N94" i="1"/>
  <c r="M94" i="1"/>
  <c r="L94" i="1"/>
  <c r="K94" i="1"/>
  <c r="H94" i="1"/>
  <c r="G94" i="1"/>
  <c r="F94" i="1"/>
  <c r="E94" i="1"/>
  <c r="D94" i="1"/>
  <c r="AV93" i="1"/>
  <c r="AU93" i="1"/>
  <c r="AT93" i="1"/>
  <c r="AS93" i="1"/>
  <c r="AR93" i="1"/>
  <c r="AQ93" i="1"/>
  <c r="AP93" i="1"/>
  <c r="AO93" i="1"/>
  <c r="AL93" i="1"/>
  <c r="AK93" i="1"/>
  <c r="AJ93" i="1"/>
  <c r="AI93" i="1"/>
  <c r="AH93" i="1"/>
  <c r="AG93" i="1"/>
  <c r="AF93" i="1"/>
  <c r="AE93" i="1"/>
  <c r="AB93" i="1"/>
  <c r="AA93" i="1"/>
  <c r="Z93" i="1"/>
  <c r="Y93" i="1"/>
  <c r="X93" i="1"/>
  <c r="W93" i="1"/>
  <c r="V93" i="1"/>
  <c r="U93" i="1"/>
  <c r="R93" i="1"/>
  <c r="Q93" i="1"/>
  <c r="P93" i="1"/>
  <c r="O93" i="1"/>
  <c r="N93" i="1"/>
  <c r="M93" i="1"/>
  <c r="L93" i="1"/>
  <c r="K93" i="1"/>
  <c r="H93" i="1"/>
  <c r="G93" i="1"/>
  <c r="F93" i="1"/>
  <c r="E93" i="1"/>
  <c r="D93" i="1"/>
  <c r="AV92" i="1"/>
  <c r="AU92" i="1"/>
  <c r="AT92" i="1"/>
  <c r="AS92" i="1"/>
  <c r="AR92" i="1"/>
  <c r="AQ92" i="1"/>
  <c r="AP92" i="1"/>
  <c r="AO92" i="1"/>
  <c r="AL92" i="1"/>
  <c r="AK92" i="1"/>
  <c r="AJ92" i="1"/>
  <c r="AI92" i="1"/>
  <c r="AH92" i="1"/>
  <c r="AG92" i="1"/>
  <c r="AF92" i="1"/>
  <c r="AE92" i="1"/>
  <c r="AB92" i="1"/>
  <c r="AA92" i="1"/>
  <c r="Z92" i="1"/>
  <c r="Y92" i="1"/>
  <c r="X92" i="1"/>
  <c r="W92" i="1"/>
  <c r="V92" i="1"/>
  <c r="U92" i="1"/>
  <c r="R92" i="1"/>
  <c r="Q92" i="1"/>
  <c r="P92" i="1"/>
  <c r="O92" i="1"/>
  <c r="N92" i="1"/>
  <c r="M92" i="1"/>
  <c r="L92" i="1"/>
  <c r="K92" i="1"/>
  <c r="H92" i="1"/>
  <c r="G92" i="1"/>
  <c r="F92" i="1"/>
  <c r="E92" i="1"/>
  <c r="D92" i="1"/>
  <c r="AV91" i="1"/>
  <c r="AU91" i="1"/>
  <c r="AT91" i="1"/>
  <c r="AS91" i="1"/>
  <c r="AR91" i="1"/>
  <c r="AQ91" i="1"/>
  <c r="AP91" i="1"/>
  <c r="AO91" i="1"/>
  <c r="AL91" i="1"/>
  <c r="AK91" i="1"/>
  <c r="AJ91" i="1"/>
  <c r="AI91" i="1"/>
  <c r="AH91" i="1"/>
  <c r="AG91" i="1"/>
  <c r="AF91" i="1"/>
  <c r="AE91" i="1"/>
  <c r="AB91" i="1"/>
  <c r="AA91" i="1"/>
  <c r="Z91" i="1"/>
  <c r="Y91" i="1"/>
  <c r="X91" i="1"/>
  <c r="W91" i="1"/>
  <c r="V91" i="1"/>
  <c r="U91" i="1"/>
  <c r="R91" i="1"/>
  <c r="Q91" i="1"/>
  <c r="P91" i="1"/>
  <c r="O91" i="1"/>
  <c r="N91" i="1"/>
  <c r="M91" i="1"/>
  <c r="L91" i="1"/>
  <c r="K91" i="1"/>
  <c r="H91" i="1"/>
  <c r="G91" i="1"/>
  <c r="F91" i="1"/>
  <c r="E91" i="1"/>
  <c r="D91" i="1"/>
  <c r="AV90" i="1"/>
  <c r="AU90" i="1"/>
  <c r="AT90" i="1"/>
  <c r="AS90" i="1"/>
  <c r="AR90" i="1"/>
  <c r="AQ90" i="1"/>
  <c r="AP90" i="1"/>
  <c r="AO90" i="1"/>
  <c r="AL90" i="1"/>
  <c r="AK90" i="1"/>
  <c r="AJ90" i="1"/>
  <c r="AI90" i="1"/>
  <c r="AH90" i="1"/>
  <c r="AG90" i="1"/>
  <c r="AF90" i="1"/>
  <c r="AE90" i="1"/>
  <c r="AB90" i="1"/>
  <c r="AA90" i="1"/>
  <c r="Z90" i="1"/>
  <c r="Y90" i="1"/>
  <c r="X90" i="1"/>
  <c r="W90" i="1"/>
  <c r="V90" i="1"/>
  <c r="U90" i="1"/>
  <c r="R90" i="1"/>
  <c r="Q90" i="1"/>
  <c r="P90" i="1"/>
  <c r="O90" i="1"/>
  <c r="N90" i="1"/>
  <c r="M90" i="1"/>
  <c r="L90" i="1"/>
  <c r="K90" i="1"/>
  <c r="H90" i="1"/>
  <c r="G90" i="1"/>
  <c r="F90" i="1"/>
  <c r="E90" i="1"/>
  <c r="D90" i="1"/>
  <c r="AV89" i="1"/>
  <c r="AU89" i="1"/>
  <c r="AT89" i="1"/>
  <c r="AS89" i="1"/>
  <c r="AR89" i="1"/>
  <c r="AQ89" i="1"/>
  <c r="AP89" i="1"/>
  <c r="AO89" i="1"/>
  <c r="AL89" i="1"/>
  <c r="AK89" i="1"/>
  <c r="AJ89" i="1"/>
  <c r="AI89" i="1"/>
  <c r="AH89" i="1"/>
  <c r="AG89" i="1"/>
  <c r="AF89" i="1"/>
  <c r="AE89" i="1"/>
  <c r="AB89" i="1"/>
  <c r="AA89" i="1"/>
  <c r="Z89" i="1"/>
  <c r="Y89" i="1"/>
  <c r="X89" i="1"/>
  <c r="W89" i="1"/>
  <c r="V89" i="1"/>
  <c r="U89" i="1"/>
  <c r="R89" i="1"/>
  <c r="Q89" i="1"/>
  <c r="P89" i="1"/>
  <c r="O89" i="1"/>
  <c r="N89" i="1"/>
  <c r="M89" i="1"/>
  <c r="L89" i="1"/>
  <c r="K89" i="1"/>
  <c r="H89" i="1"/>
  <c r="G89" i="1"/>
  <c r="F89" i="1"/>
  <c r="E89" i="1"/>
  <c r="D89" i="1"/>
  <c r="AV88" i="1"/>
  <c r="AU88" i="1"/>
  <c r="AT88" i="1"/>
  <c r="AS88" i="1"/>
  <c r="AR88" i="1"/>
  <c r="AQ88" i="1"/>
  <c r="AP88" i="1"/>
  <c r="AO88" i="1"/>
  <c r="AL88" i="1"/>
  <c r="AK88" i="1"/>
  <c r="AJ88" i="1"/>
  <c r="AI88" i="1"/>
  <c r="AH88" i="1"/>
  <c r="AG88" i="1"/>
  <c r="AF88" i="1"/>
  <c r="AE88" i="1"/>
  <c r="AB88" i="1"/>
  <c r="AA88" i="1"/>
  <c r="Z88" i="1"/>
  <c r="Y88" i="1"/>
  <c r="X88" i="1"/>
  <c r="W88" i="1"/>
  <c r="V88" i="1"/>
  <c r="U88" i="1"/>
  <c r="R88" i="1"/>
  <c r="Q88" i="1"/>
  <c r="P88" i="1"/>
  <c r="O88" i="1"/>
  <c r="N88" i="1"/>
  <c r="M88" i="1"/>
  <c r="L88" i="1"/>
  <c r="K88" i="1"/>
  <c r="H88" i="1"/>
  <c r="G88" i="1"/>
  <c r="F88" i="1"/>
  <c r="E88" i="1"/>
  <c r="D88" i="1"/>
  <c r="AV87" i="1"/>
  <c r="AU87" i="1"/>
  <c r="AT87" i="1"/>
  <c r="AS87" i="1"/>
  <c r="AR87" i="1"/>
  <c r="AQ87" i="1"/>
  <c r="AP87" i="1"/>
  <c r="AO87" i="1"/>
  <c r="AL87" i="1"/>
  <c r="AK87" i="1"/>
  <c r="AJ87" i="1"/>
  <c r="AI87" i="1"/>
  <c r="AH87" i="1"/>
  <c r="AG87" i="1"/>
  <c r="AF87" i="1"/>
  <c r="AE87" i="1"/>
  <c r="AB87" i="1"/>
  <c r="AA87" i="1"/>
  <c r="Z87" i="1"/>
  <c r="Y87" i="1"/>
  <c r="X87" i="1"/>
  <c r="W87" i="1"/>
  <c r="V87" i="1"/>
  <c r="U87" i="1"/>
  <c r="R87" i="1"/>
  <c r="Q87" i="1"/>
  <c r="P87" i="1"/>
  <c r="O87" i="1"/>
  <c r="N87" i="1"/>
  <c r="M87" i="1"/>
  <c r="L87" i="1"/>
  <c r="K87" i="1"/>
  <c r="H87" i="1"/>
  <c r="G87" i="1"/>
  <c r="F87" i="1"/>
  <c r="E87" i="1"/>
  <c r="D87" i="1"/>
  <c r="AV86" i="1"/>
  <c r="AU86" i="1"/>
  <c r="AT86" i="1"/>
  <c r="AS86" i="1"/>
  <c r="AR86" i="1"/>
  <c r="AQ86" i="1"/>
  <c r="AP86" i="1"/>
  <c r="AO86" i="1"/>
  <c r="AL86" i="1"/>
  <c r="AK86" i="1"/>
  <c r="AJ86" i="1"/>
  <c r="AI86" i="1"/>
  <c r="AH86" i="1"/>
  <c r="AG86" i="1"/>
  <c r="AF86" i="1"/>
  <c r="AE86" i="1"/>
  <c r="AB86" i="1"/>
  <c r="AA86" i="1"/>
  <c r="Z86" i="1"/>
  <c r="Y86" i="1"/>
  <c r="X86" i="1"/>
  <c r="W86" i="1"/>
  <c r="V86" i="1"/>
  <c r="U86" i="1"/>
  <c r="R86" i="1"/>
  <c r="Q86" i="1"/>
  <c r="P86" i="1"/>
  <c r="O86" i="1"/>
  <c r="N86" i="1"/>
  <c r="M86" i="1"/>
  <c r="L86" i="1"/>
  <c r="K86" i="1"/>
  <c r="H86" i="1"/>
  <c r="G86" i="1"/>
  <c r="F86" i="1"/>
  <c r="E86" i="1"/>
  <c r="D86" i="1"/>
  <c r="AV85" i="1"/>
  <c r="AU85" i="1"/>
  <c r="AT85" i="1"/>
  <c r="AS85" i="1"/>
  <c r="AR85" i="1"/>
  <c r="AQ85" i="1"/>
  <c r="AP85" i="1"/>
  <c r="AO85" i="1"/>
  <c r="AL85" i="1"/>
  <c r="AK85" i="1"/>
  <c r="AJ85" i="1"/>
  <c r="AI85" i="1"/>
  <c r="AH85" i="1"/>
  <c r="AG85" i="1"/>
  <c r="AF85" i="1"/>
  <c r="AE85" i="1"/>
  <c r="AB85" i="1"/>
  <c r="AA85" i="1"/>
  <c r="Z85" i="1"/>
  <c r="Y85" i="1"/>
  <c r="X85" i="1"/>
  <c r="W85" i="1"/>
  <c r="V85" i="1"/>
  <c r="U85" i="1"/>
  <c r="R85" i="1"/>
  <c r="Q85" i="1"/>
  <c r="P85" i="1"/>
  <c r="O85" i="1"/>
  <c r="N85" i="1"/>
  <c r="M85" i="1"/>
  <c r="L85" i="1"/>
  <c r="K85" i="1"/>
  <c r="H85" i="1"/>
  <c r="G85" i="1"/>
  <c r="F85" i="1"/>
  <c r="E85" i="1"/>
  <c r="D85" i="1"/>
  <c r="AV84" i="1"/>
  <c r="AU84" i="1"/>
  <c r="AT84" i="1"/>
  <c r="AS84" i="1"/>
  <c r="AR84" i="1"/>
  <c r="AQ84" i="1"/>
  <c r="AP84" i="1"/>
  <c r="AO84" i="1"/>
  <c r="AL84" i="1"/>
  <c r="AK84" i="1"/>
  <c r="AJ84" i="1"/>
  <c r="AI84" i="1"/>
  <c r="AH84" i="1"/>
  <c r="AG84" i="1"/>
  <c r="AF84" i="1"/>
  <c r="AE84" i="1"/>
  <c r="AB84" i="1"/>
  <c r="AA84" i="1"/>
  <c r="Z84" i="1"/>
  <c r="Y84" i="1"/>
  <c r="X84" i="1"/>
  <c r="W84" i="1"/>
  <c r="V84" i="1"/>
  <c r="U84" i="1"/>
  <c r="R84" i="1"/>
  <c r="Q84" i="1"/>
  <c r="P84" i="1"/>
  <c r="O84" i="1"/>
  <c r="N84" i="1"/>
  <c r="M84" i="1"/>
  <c r="L84" i="1"/>
  <c r="K84" i="1"/>
  <c r="H84" i="1"/>
  <c r="G84" i="1"/>
  <c r="F84" i="1"/>
  <c r="E84" i="1"/>
  <c r="D84" i="1"/>
  <c r="AV83" i="1"/>
  <c r="AU83" i="1"/>
  <c r="AT83" i="1"/>
  <c r="AS83" i="1"/>
  <c r="AR83" i="1"/>
  <c r="AQ83" i="1"/>
  <c r="AP83" i="1"/>
  <c r="AO83" i="1"/>
  <c r="AL83" i="1"/>
  <c r="AK83" i="1"/>
  <c r="AJ83" i="1"/>
  <c r="AI83" i="1"/>
  <c r="AH83" i="1"/>
  <c r="AG83" i="1"/>
  <c r="AF83" i="1"/>
  <c r="AE83" i="1"/>
  <c r="AB83" i="1"/>
  <c r="AA83" i="1"/>
  <c r="Z83" i="1"/>
  <c r="Y83" i="1"/>
  <c r="X83" i="1"/>
  <c r="W83" i="1"/>
  <c r="V83" i="1"/>
  <c r="U83" i="1"/>
  <c r="R83" i="1"/>
  <c r="Q83" i="1"/>
  <c r="P83" i="1"/>
  <c r="O83" i="1"/>
  <c r="N83" i="1"/>
  <c r="M83" i="1"/>
  <c r="L83" i="1"/>
  <c r="K83" i="1"/>
  <c r="H83" i="1"/>
  <c r="G83" i="1"/>
  <c r="F83" i="1"/>
  <c r="E83" i="1"/>
  <c r="D83" i="1"/>
  <c r="AV82" i="1"/>
  <c r="AU82" i="1"/>
  <c r="AT82" i="1"/>
  <c r="AS82" i="1"/>
  <c r="AR82" i="1"/>
  <c r="AQ82" i="1"/>
  <c r="AP82" i="1"/>
  <c r="AO82" i="1"/>
  <c r="AL82" i="1"/>
  <c r="AK82" i="1"/>
  <c r="AJ82" i="1"/>
  <c r="AI82" i="1"/>
  <c r="AH82" i="1"/>
  <c r="AG82" i="1"/>
  <c r="AF82" i="1"/>
  <c r="AE82" i="1"/>
  <c r="AB82" i="1"/>
  <c r="AA82" i="1"/>
  <c r="Z82" i="1"/>
  <c r="Y82" i="1"/>
  <c r="X82" i="1"/>
  <c r="W82" i="1"/>
  <c r="V82" i="1"/>
  <c r="U82" i="1"/>
  <c r="R82" i="1"/>
  <c r="Q82" i="1"/>
  <c r="P82" i="1"/>
  <c r="O82" i="1"/>
  <c r="N82" i="1"/>
  <c r="M82" i="1"/>
  <c r="L82" i="1"/>
  <c r="K82" i="1"/>
  <c r="H82" i="1"/>
  <c r="G82" i="1"/>
  <c r="F82" i="1"/>
  <c r="E82" i="1"/>
  <c r="D82" i="1"/>
  <c r="AV81" i="1"/>
  <c r="AU81" i="1"/>
  <c r="AT81" i="1"/>
  <c r="AS81" i="1"/>
  <c r="AR81" i="1"/>
  <c r="AQ81" i="1"/>
  <c r="AP81" i="1"/>
  <c r="AO81" i="1"/>
  <c r="AL81" i="1"/>
  <c r="AK81" i="1"/>
  <c r="AJ81" i="1"/>
  <c r="AI81" i="1"/>
  <c r="AH81" i="1"/>
  <c r="AG81" i="1"/>
  <c r="AF81" i="1"/>
  <c r="AE81" i="1"/>
  <c r="AB81" i="1"/>
  <c r="AA81" i="1"/>
  <c r="Z81" i="1"/>
  <c r="Y81" i="1"/>
  <c r="X81" i="1"/>
  <c r="W81" i="1"/>
  <c r="V81" i="1"/>
  <c r="U81" i="1"/>
  <c r="R81" i="1"/>
  <c r="Q81" i="1"/>
  <c r="P81" i="1"/>
  <c r="O81" i="1"/>
  <c r="N81" i="1"/>
  <c r="M81" i="1"/>
  <c r="L81" i="1"/>
  <c r="K81" i="1"/>
  <c r="H81" i="1"/>
  <c r="G81" i="1"/>
  <c r="F81" i="1"/>
  <c r="E81" i="1"/>
  <c r="D81" i="1"/>
  <c r="AV80" i="1"/>
  <c r="AU80" i="1"/>
  <c r="AT80" i="1"/>
  <c r="AS80" i="1"/>
  <c r="AR80" i="1"/>
  <c r="AQ80" i="1"/>
  <c r="AP80" i="1"/>
  <c r="AO80" i="1"/>
  <c r="AL80" i="1"/>
  <c r="AK80" i="1"/>
  <c r="AJ80" i="1"/>
  <c r="AI80" i="1"/>
  <c r="AH80" i="1"/>
  <c r="AG80" i="1"/>
  <c r="AF80" i="1"/>
  <c r="AE80" i="1"/>
  <c r="AB80" i="1"/>
  <c r="AA80" i="1"/>
  <c r="Z80" i="1"/>
  <c r="Y80" i="1"/>
  <c r="X80" i="1"/>
  <c r="W80" i="1"/>
  <c r="V80" i="1"/>
  <c r="U80" i="1"/>
  <c r="R80" i="1"/>
  <c r="Q80" i="1"/>
  <c r="P80" i="1"/>
  <c r="O80" i="1"/>
  <c r="N80" i="1"/>
  <c r="M80" i="1"/>
  <c r="L80" i="1"/>
  <c r="K80" i="1"/>
  <c r="H80" i="1"/>
  <c r="G80" i="1"/>
  <c r="F80" i="1"/>
  <c r="E80" i="1"/>
  <c r="D80" i="1"/>
  <c r="AV79" i="1"/>
  <c r="AU79" i="1"/>
  <c r="AT79" i="1"/>
  <c r="AS79" i="1"/>
  <c r="AR79" i="1"/>
  <c r="AQ79" i="1"/>
  <c r="AP79" i="1"/>
  <c r="AO79" i="1"/>
  <c r="AL79" i="1"/>
  <c r="AK79" i="1"/>
  <c r="AJ79" i="1"/>
  <c r="AI79" i="1"/>
  <c r="AH79" i="1"/>
  <c r="AG79" i="1"/>
  <c r="AF79" i="1"/>
  <c r="AE79" i="1"/>
  <c r="AB79" i="1"/>
  <c r="AA79" i="1"/>
  <c r="Z79" i="1"/>
  <c r="Y79" i="1"/>
  <c r="X79" i="1"/>
  <c r="W79" i="1"/>
  <c r="V79" i="1"/>
  <c r="U79" i="1"/>
  <c r="R79" i="1"/>
  <c r="Q79" i="1"/>
  <c r="P79" i="1"/>
  <c r="O79" i="1"/>
  <c r="N79" i="1"/>
  <c r="M79" i="1"/>
  <c r="L79" i="1"/>
  <c r="K79" i="1"/>
  <c r="H79" i="1"/>
  <c r="G79" i="1"/>
  <c r="F79" i="1"/>
  <c r="E79" i="1"/>
  <c r="D79" i="1"/>
  <c r="AV78" i="1"/>
  <c r="AU78" i="1"/>
  <c r="AT78" i="1"/>
  <c r="AS78" i="1"/>
  <c r="AR78" i="1"/>
  <c r="AQ78" i="1"/>
  <c r="AP78" i="1"/>
  <c r="AO78" i="1"/>
  <c r="AL78" i="1"/>
  <c r="AK78" i="1"/>
  <c r="AJ78" i="1"/>
  <c r="AI78" i="1"/>
  <c r="AH78" i="1"/>
  <c r="AG78" i="1"/>
  <c r="AF78" i="1"/>
  <c r="AE78" i="1"/>
  <c r="AB78" i="1"/>
  <c r="AA78" i="1"/>
  <c r="Z78" i="1"/>
  <c r="Y78" i="1"/>
  <c r="X78" i="1"/>
  <c r="W78" i="1"/>
  <c r="V78" i="1"/>
  <c r="U78" i="1"/>
  <c r="R78" i="1"/>
  <c r="Q78" i="1"/>
  <c r="P78" i="1"/>
  <c r="O78" i="1"/>
  <c r="N78" i="1"/>
  <c r="M78" i="1"/>
  <c r="L78" i="1"/>
  <c r="K78" i="1"/>
  <c r="H78" i="1"/>
  <c r="G78" i="1"/>
  <c r="F78" i="1"/>
  <c r="E78" i="1"/>
  <c r="D78" i="1"/>
  <c r="AV77" i="1"/>
  <c r="AU77" i="1"/>
  <c r="AT77" i="1"/>
  <c r="AS77" i="1"/>
  <c r="AR77" i="1"/>
  <c r="AQ77" i="1"/>
  <c r="AP77" i="1"/>
  <c r="AO77" i="1"/>
  <c r="AL77" i="1"/>
  <c r="AK77" i="1"/>
  <c r="AJ77" i="1"/>
  <c r="AI77" i="1"/>
  <c r="AH77" i="1"/>
  <c r="AG77" i="1"/>
  <c r="AF77" i="1"/>
  <c r="AE77" i="1"/>
  <c r="AB77" i="1"/>
  <c r="AA77" i="1"/>
  <c r="Z77" i="1"/>
  <c r="Y77" i="1"/>
  <c r="X77" i="1"/>
  <c r="W77" i="1"/>
  <c r="V77" i="1"/>
  <c r="U77" i="1"/>
  <c r="R77" i="1"/>
  <c r="Q77" i="1"/>
  <c r="P77" i="1"/>
  <c r="O77" i="1"/>
  <c r="N77" i="1"/>
  <c r="M77" i="1"/>
  <c r="L77" i="1"/>
  <c r="K77" i="1"/>
  <c r="H77" i="1"/>
  <c r="G77" i="1"/>
  <c r="F77" i="1"/>
  <c r="E77" i="1"/>
  <c r="D77" i="1"/>
  <c r="AV76" i="1"/>
  <c r="AU76" i="1"/>
  <c r="AT76" i="1"/>
  <c r="AS76" i="1"/>
  <c r="AR76" i="1"/>
  <c r="AQ76" i="1"/>
  <c r="AP76" i="1"/>
  <c r="AO76" i="1"/>
  <c r="AL76" i="1"/>
  <c r="AK76" i="1"/>
  <c r="AJ76" i="1"/>
  <c r="AI76" i="1"/>
  <c r="AH76" i="1"/>
  <c r="AG76" i="1"/>
  <c r="AF76" i="1"/>
  <c r="AE76" i="1"/>
  <c r="AB76" i="1"/>
  <c r="AA76" i="1"/>
  <c r="Z76" i="1"/>
  <c r="Y76" i="1"/>
  <c r="X76" i="1"/>
  <c r="W76" i="1"/>
  <c r="V76" i="1"/>
  <c r="U76" i="1"/>
  <c r="R76" i="1"/>
  <c r="Q76" i="1"/>
  <c r="P76" i="1"/>
  <c r="O76" i="1"/>
  <c r="N76" i="1"/>
  <c r="M76" i="1"/>
  <c r="L76" i="1"/>
  <c r="K76" i="1"/>
  <c r="H76" i="1"/>
  <c r="G76" i="1"/>
  <c r="F76" i="1"/>
  <c r="E76" i="1"/>
  <c r="D76" i="1"/>
  <c r="AV75" i="1"/>
  <c r="AU75" i="1"/>
  <c r="AT75" i="1"/>
  <c r="AS75" i="1"/>
  <c r="AR75" i="1"/>
  <c r="AQ75" i="1"/>
  <c r="AP75" i="1"/>
  <c r="AO75" i="1"/>
  <c r="AL75" i="1"/>
  <c r="AK75" i="1"/>
  <c r="AJ75" i="1"/>
  <c r="AI75" i="1"/>
  <c r="AH75" i="1"/>
  <c r="AG75" i="1"/>
  <c r="AF75" i="1"/>
  <c r="AE75" i="1"/>
  <c r="AB75" i="1"/>
  <c r="AA75" i="1"/>
  <c r="Z75" i="1"/>
  <c r="Y75" i="1"/>
  <c r="X75" i="1"/>
  <c r="W75" i="1"/>
  <c r="V75" i="1"/>
  <c r="U75" i="1"/>
  <c r="R75" i="1"/>
  <c r="Q75" i="1"/>
  <c r="P75" i="1"/>
  <c r="O75" i="1"/>
  <c r="N75" i="1"/>
  <c r="M75" i="1"/>
  <c r="L75" i="1"/>
  <c r="K75" i="1"/>
  <c r="H75" i="1"/>
  <c r="G75" i="1"/>
  <c r="F75" i="1"/>
  <c r="E75" i="1"/>
  <c r="D75" i="1"/>
  <c r="AV74" i="1"/>
  <c r="AU74" i="1"/>
  <c r="AT74" i="1"/>
  <c r="AS74" i="1"/>
  <c r="AR74" i="1"/>
  <c r="AQ74" i="1"/>
  <c r="AP74" i="1"/>
  <c r="AO74" i="1"/>
  <c r="AL74" i="1"/>
  <c r="AK74" i="1"/>
  <c r="AJ74" i="1"/>
  <c r="AI74" i="1"/>
  <c r="AH74" i="1"/>
  <c r="AG74" i="1"/>
  <c r="AF74" i="1"/>
  <c r="AE74" i="1"/>
  <c r="AB74" i="1"/>
  <c r="AA74" i="1"/>
  <c r="Z74" i="1"/>
  <c r="Y74" i="1"/>
  <c r="X74" i="1"/>
  <c r="W74" i="1"/>
  <c r="V74" i="1"/>
  <c r="U74" i="1"/>
  <c r="R74" i="1"/>
  <c r="Q74" i="1"/>
  <c r="P74" i="1"/>
  <c r="O74" i="1"/>
  <c r="N74" i="1"/>
  <c r="M74" i="1"/>
  <c r="L74" i="1"/>
  <c r="K74" i="1"/>
  <c r="H74" i="1"/>
  <c r="G74" i="1"/>
  <c r="F74" i="1"/>
  <c r="E74" i="1"/>
  <c r="D74" i="1"/>
  <c r="AV73" i="1"/>
  <c r="AU73" i="1"/>
  <c r="AT73" i="1"/>
  <c r="AS73" i="1"/>
  <c r="AR73" i="1"/>
  <c r="AQ73" i="1"/>
  <c r="AP73" i="1"/>
  <c r="AO73" i="1"/>
  <c r="AL73" i="1"/>
  <c r="AK73" i="1"/>
  <c r="AJ73" i="1"/>
  <c r="AI73" i="1"/>
  <c r="AH73" i="1"/>
  <c r="AG73" i="1"/>
  <c r="AF73" i="1"/>
  <c r="AE73" i="1"/>
  <c r="AB73" i="1"/>
  <c r="AA73" i="1"/>
  <c r="Z73" i="1"/>
  <c r="Y73" i="1"/>
  <c r="X73" i="1"/>
  <c r="W73" i="1"/>
  <c r="V73" i="1"/>
  <c r="U73" i="1"/>
  <c r="R73" i="1"/>
  <c r="Q73" i="1"/>
  <c r="P73" i="1"/>
  <c r="O73" i="1"/>
  <c r="N73" i="1"/>
  <c r="M73" i="1"/>
  <c r="L73" i="1"/>
  <c r="K73" i="1"/>
  <c r="H73" i="1"/>
  <c r="G73" i="1"/>
  <c r="F73" i="1"/>
  <c r="E73" i="1"/>
  <c r="D73" i="1"/>
  <c r="AV72" i="1"/>
  <c r="AU72" i="1"/>
  <c r="AT72" i="1"/>
  <c r="AS72" i="1"/>
  <c r="AR72" i="1"/>
  <c r="AQ72" i="1"/>
  <c r="AP72" i="1"/>
  <c r="AO72" i="1"/>
  <c r="AL72" i="1"/>
  <c r="AK72" i="1"/>
  <c r="AJ72" i="1"/>
  <c r="AI72" i="1"/>
  <c r="AH72" i="1"/>
  <c r="AG72" i="1"/>
  <c r="AF72" i="1"/>
  <c r="AE72" i="1"/>
  <c r="AB72" i="1"/>
  <c r="AA72" i="1"/>
  <c r="Z72" i="1"/>
  <c r="Y72" i="1"/>
  <c r="X72" i="1"/>
  <c r="W72" i="1"/>
  <c r="V72" i="1"/>
  <c r="U72" i="1"/>
  <c r="R72" i="1"/>
  <c r="Q72" i="1"/>
  <c r="P72" i="1"/>
  <c r="O72" i="1"/>
  <c r="N72" i="1"/>
  <c r="M72" i="1"/>
  <c r="L72" i="1"/>
  <c r="K72" i="1"/>
  <c r="H72" i="1"/>
  <c r="G72" i="1"/>
  <c r="F72" i="1"/>
  <c r="E72" i="1"/>
  <c r="D72" i="1"/>
  <c r="AV71" i="1"/>
  <c r="AU71" i="1"/>
  <c r="AT71" i="1"/>
  <c r="AS71" i="1"/>
  <c r="AR71" i="1"/>
  <c r="AQ71" i="1"/>
  <c r="AP71" i="1"/>
  <c r="AO71" i="1"/>
  <c r="AL71" i="1"/>
  <c r="AK71" i="1"/>
  <c r="AJ71" i="1"/>
  <c r="AI71" i="1"/>
  <c r="AH71" i="1"/>
  <c r="AG71" i="1"/>
  <c r="AF71" i="1"/>
  <c r="AE71" i="1"/>
  <c r="AB71" i="1"/>
  <c r="AA71" i="1"/>
  <c r="Z71" i="1"/>
  <c r="Y71" i="1"/>
  <c r="X71" i="1"/>
  <c r="W71" i="1"/>
  <c r="V71" i="1"/>
  <c r="U71" i="1"/>
  <c r="R71" i="1"/>
  <c r="Q71" i="1"/>
  <c r="P71" i="1"/>
  <c r="O71" i="1"/>
  <c r="N71" i="1"/>
  <c r="M71" i="1"/>
  <c r="L71" i="1"/>
  <c r="K71" i="1"/>
  <c r="H71" i="1"/>
  <c r="G71" i="1"/>
  <c r="F71" i="1"/>
  <c r="E71" i="1"/>
  <c r="D71" i="1"/>
  <c r="AV70" i="1"/>
  <c r="AU70" i="1"/>
  <c r="AT70" i="1"/>
  <c r="AS70" i="1"/>
  <c r="AR70" i="1"/>
  <c r="AQ70" i="1"/>
  <c r="AP70" i="1"/>
  <c r="AO70" i="1"/>
  <c r="AL70" i="1"/>
  <c r="AK70" i="1"/>
  <c r="AJ70" i="1"/>
  <c r="AI70" i="1"/>
  <c r="AH70" i="1"/>
  <c r="AG70" i="1"/>
  <c r="AF70" i="1"/>
  <c r="AE70" i="1"/>
  <c r="AB70" i="1"/>
  <c r="AA70" i="1"/>
  <c r="Z70" i="1"/>
  <c r="Y70" i="1"/>
  <c r="X70" i="1"/>
  <c r="W70" i="1"/>
  <c r="V70" i="1"/>
  <c r="U70" i="1"/>
  <c r="R70" i="1"/>
  <c r="Q70" i="1"/>
  <c r="P70" i="1"/>
  <c r="O70" i="1"/>
  <c r="N70" i="1"/>
  <c r="M70" i="1"/>
  <c r="L70" i="1"/>
  <c r="K70" i="1"/>
  <c r="H70" i="1"/>
  <c r="G70" i="1"/>
  <c r="F70" i="1"/>
  <c r="E70" i="1"/>
  <c r="D70" i="1"/>
  <c r="AV69" i="1"/>
  <c r="AU69" i="1"/>
  <c r="AT69" i="1"/>
  <c r="AS69" i="1"/>
  <c r="AR69" i="1"/>
  <c r="AQ69" i="1"/>
  <c r="AP69" i="1"/>
  <c r="AO69" i="1"/>
  <c r="AL69" i="1"/>
  <c r="AK69" i="1"/>
  <c r="AJ69" i="1"/>
  <c r="AI69" i="1"/>
  <c r="AH69" i="1"/>
  <c r="AG69" i="1"/>
  <c r="AF69" i="1"/>
  <c r="AE69" i="1"/>
  <c r="AB69" i="1"/>
  <c r="AA69" i="1"/>
  <c r="Z69" i="1"/>
  <c r="Y69" i="1"/>
  <c r="X69" i="1"/>
  <c r="W69" i="1"/>
  <c r="V69" i="1"/>
  <c r="U69" i="1"/>
  <c r="R69" i="1"/>
  <c r="Q69" i="1"/>
  <c r="P69" i="1"/>
  <c r="O69" i="1"/>
  <c r="N69" i="1"/>
  <c r="M69" i="1"/>
  <c r="L69" i="1"/>
  <c r="K69" i="1"/>
  <c r="H69" i="1"/>
  <c r="G69" i="1"/>
  <c r="F69" i="1"/>
  <c r="E69" i="1"/>
  <c r="D69" i="1"/>
  <c r="AV68" i="1"/>
  <c r="AU68" i="1"/>
  <c r="AT68" i="1"/>
  <c r="AS68" i="1"/>
  <c r="AR68" i="1"/>
  <c r="AQ68" i="1"/>
  <c r="AP68" i="1"/>
  <c r="AO68" i="1"/>
  <c r="AL68" i="1"/>
  <c r="AK68" i="1"/>
  <c r="AJ68" i="1"/>
  <c r="AI68" i="1"/>
  <c r="AH68" i="1"/>
  <c r="AG68" i="1"/>
  <c r="AF68" i="1"/>
  <c r="AE68" i="1"/>
  <c r="AB68" i="1"/>
  <c r="AA68" i="1"/>
  <c r="Z68" i="1"/>
  <c r="Y68" i="1"/>
  <c r="X68" i="1"/>
  <c r="W68" i="1"/>
  <c r="V68" i="1"/>
  <c r="U68" i="1"/>
  <c r="R68" i="1"/>
  <c r="Q68" i="1"/>
  <c r="P68" i="1"/>
  <c r="O68" i="1"/>
  <c r="N68" i="1"/>
  <c r="M68" i="1"/>
  <c r="L68" i="1"/>
  <c r="K68" i="1"/>
  <c r="H68" i="1"/>
  <c r="G68" i="1"/>
  <c r="F68" i="1"/>
  <c r="E68" i="1"/>
  <c r="D68" i="1"/>
  <c r="AV67" i="1"/>
  <c r="AU67" i="1"/>
  <c r="AT67" i="1"/>
  <c r="AS67" i="1"/>
  <c r="AR67" i="1"/>
  <c r="AQ67" i="1"/>
  <c r="AP67" i="1"/>
  <c r="AO67" i="1"/>
  <c r="AL67" i="1"/>
  <c r="AK67" i="1"/>
  <c r="AJ67" i="1"/>
  <c r="AI67" i="1"/>
  <c r="AH67" i="1"/>
  <c r="AG67" i="1"/>
  <c r="AF67" i="1"/>
  <c r="AE67" i="1"/>
  <c r="AB67" i="1"/>
  <c r="AA67" i="1"/>
  <c r="Z67" i="1"/>
  <c r="Y67" i="1"/>
  <c r="X67" i="1"/>
  <c r="W67" i="1"/>
  <c r="V67" i="1"/>
  <c r="U67" i="1"/>
  <c r="R67" i="1"/>
  <c r="Q67" i="1"/>
  <c r="P67" i="1"/>
  <c r="O67" i="1"/>
  <c r="N67" i="1"/>
  <c r="M67" i="1"/>
  <c r="L67" i="1"/>
  <c r="K67" i="1"/>
  <c r="H67" i="1"/>
  <c r="G67" i="1"/>
  <c r="F67" i="1"/>
  <c r="E67" i="1"/>
  <c r="D67" i="1"/>
  <c r="AV66" i="1"/>
  <c r="AU66" i="1"/>
  <c r="AT66" i="1"/>
  <c r="AS66" i="1"/>
  <c r="AR66" i="1"/>
  <c r="AQ66" i="1"/>
  <c r="AP66" i="1"/>
  <c r="AO66" i="1"/>
  <c r="AL66" i="1"/>
  <c r="AK66" i="1"/>
  <c r="AJ66" i="1"/>
  <c r="AI66" i="1"/>
  <c r="AH66" i="1"/>
  <c r="AG66" i="1"/>
  <c r="AF66" i="1"/>
  <c r="AE66" i="1"/>
  <c r="AB66" i="1"/>
  <c r="AA66" i="1"/>
  <c r="Z66" i="1"/>
  <c r="Y66" i="1"/>
  <c r="X66" i="1"/>
  <c r="W66" i="1"/>
  <c r="V66" i="1"/>
  <c r="U66" i="1"/>
  <c r="R66" i="1"/>
  <c r="Q66" i="1"/>
  <c r="P66" i="1"/>
  <c r="O66" i="1"/>
  <c r="N66" i="1"/>
  <c r="M66" i="1"/>
  <c r="L66" i="1"/>
  <c r="K66" i="1"/>
  <c r="H66" i="1"/>
  <c r="G66" i="1"/>
  <c r="F66" i="1"/>
  <c r="E66" i="1"/>
  <c r="D66" i="1"/>
  <c r="AV65" i="1"/>
  <c r="AU65" i="1"/>
  <c r="AT65" i="1"/>
  <c r="AS65" i="1"/>
  <c r="AR65" i="1"/>
  <c r="AQ65" i="1"/>
  <c r="AP65" i="1"/>
  <c r="AO65" i="1"/>
  <c r="AL65" i="1"/>
  <c r="AK65" i="1"/>
  <c r="AJ65" i="1"/>
  <c r="AI65" i="1"/>
  <c r="AH65" i="1"/>
  <c r="AG65" i="1"/>
  <c r="AF65" i="1"/>
  <c r="AE65" i="1"/>
  <c r="AB65" i="1"/>
  <c r="AA65" i="1"/>
  <c r="Z65" i="1"/>
  <c r="Y65" i="1"/>
  <c r="X65" i="1"/>
  <c r="W65" i="1"/>
  <c r="V65" i="1"/>
  <c r="U65" i="1"/>
  <c r="R65" i="1"/>
  <c r="Q65" i="1"/>
  <c r="P65" i="1"/>
  <c r="O65" i="1"/>
  <c r="N65" i="1"/>
  <c r="M65" i="1"/>
  <c r="L65" i="1"/>
  <c r="K65" i="1"/>
  <c r="H65" i="1"/>
  <c r="G65" i="1"/>
  <c r="F65" i="1"/>
  <c r="E65" i="1"/>
  <c r="D65" i="1"/>
  <c r="AV64" i="1"/>
  <c r="AU64" i="1"/>
  <c r="AT64" i="1"/>
  <c r="AS64" i="1"/>
  <c r="AR64" i="1"/>
  <c r="AQ64" i="1"/>
  <c r="AP64" i="1"/>
  <c r="AO64" i="1"/>
  <c r="AL64" i="1"/>
  <c r="AK64" i="1"/>
  <c r="AJ64" i="1"/>
  <c r="AI64" i="1"/>
  <c r="AH64" i="1"/>
  <c r="AG64" i="1"/>
  <c r="AF64" i="1"/>
  <c r="AE64" i="1"/>
  <c r="AB64" i="1"/>
  <c r="AA64" i="1"/>
  <c r="Z64" i="1"/>
  <c r="Y64" i="1"/>
  <c r="X64" i="1"/>
  <c r="W64" i="1"/>
  <c r="V64" i="1"/>
  <c r="U64" i="1"/>
  <c r="R64" i="1"/>
  <c r="Q64" i="1"/>
  <c r="P64" i="1"/>
  <c r="O64" i="1"/>
  <c r="N64" i="1"/>
  <c r="M64" i="1"/>
  <c r="L64" i="1"/>
  <c r="K64" i="1"/>
  <c r="H64" i="1"/>
  <c r="G64" i="1"/>
  <c r="F64" i="1"/>
  <c r="E64" i="1"/>
  <c r="D64" i="1"/>
  <c r="AV63" i="1"/>
  <c r="AU63" i="1"/>
  <c r="AT63" i="1"/>
  <c r="AS63" i="1"/>
  <c r="AR63" i="1"/>
  <c r="AQ63" i="1"/>
  <c r="AP63" i="1"/>
  <c r="AO63" i="1"/>
  <c r="AL63" i="1"/>
  <c r="AK63" i="1"/>
  <c r="AJ63" i="1"/>
  <c r="AI63" i="1"/>
  <c r="AH63" i="1"/>
  <c r="AG63" i="1"/>
  <c r="AF63" i="1"/>
  <c r="AE63" i="1"/>
  <c r="AB63" i="1"/>
  <c r="AA63" i="1"/>
  <c r="Z63" i="1"/>
  <c r="Y63" i="1"/>
  <c r="X63" i="1"/>
  <c r="W63" i="1"/>
  <c r="V63" i="1"/>
  <c r="U63" i="1"/>
  <c r="R63" i="1"/>
  <c r="Q63" i="1"/>
  <c r="P63" i="1"/>
  <c r="O63" i="1"/>
  <c r="N63" i="1"/>
  <c r="M63" i="1"/>
  <c r="L63" i="1"/>
  <c r="K63" i="1"/>
  <c r="H63" i="1"/>
  <c r="G63" i="1"/>
  <c r="F63" i="1"/>
  <c r="E63" i="1"/>
  <c r="D63" i="1"/>
  <c r="AV62" i="1"/>
  <c r="AU62" i="1"/>
  <c r="AT62" i="1"/>
  <c r="AS62" i="1"/>
  <c r="AR62" i="1"/>
  <c r="AQ62" i="1"/>
  <c r="AP62" i="1"/>
  <c r="AO62" i="1"/>
  <c r="AL62" i="1"/>
  <c r="AK62" i="1"/>
  <c r="AJ62" i="1"/>
  <c r="AI62" i="1"/>
  <c r="AH62" i="1"/>
  <c r="AG62" i="1"/>
  <c r="AF62" i="1"/>
  <c r="AE62" i="1"/>
  <c r="AB62" i="1"/>
  <c r="AA62" i="1"/>
  <c r="Z62" i="1"/>
  <c r="Y62" i="1"/>
  <c r="X62" i="1"/>
  <c r="W62" i="1"/>
  <c r="V62" i="1"/>
  <c r="U62" i="1"/>
  <c r="R62" i="1"/>
  <c r="Q62" i="1"/>
  <c r="P62" i="1"/>
  <c r="O62" i="1"/>
  <c r="N62" i="1"/>
  <c r="M62" i="1"/>
  <c r="L62" i="1"/>
  <c r="K62" i="1"/>
  <c r="H62" i="1"/>
  <c r="G62" i="1"/>
  <c r="F62" i="1"/>
  <c r="E62" i="1"/>
  <c r="D62" i="1"/>
  <c r="AV61" i="1"/>
  <c r="AU61" i="1"/>
  <c r="AT61" i="1"/>
  <c r="AS61" i="1"/>
  <c r="AR61" i="1"/>
  <c r="AQ61" i="1"/>
  <c r="AP61" i="1"/>
  <c r="AO61" i="1"/>
  <c r="AL61" i="1"/>
  <c r="AK61" i="1"/>
  <c r="AJ61" i="1"/>
  <c r="AI61" i="1"/>
  <c r="AH61" i="1"/>
  <c r="AG61" i="1"/>
  <c r="AF61" i="1"/>
  <c r="AE61" i="1"/>
  <c r="AB61" i="1"/>
  <c r="AA61" i="1"/>
  <c r="Z61" i="1"/>
  <c r="Y61" i="1"/>
  <c r="X61" i="1"/>
  <c r="W61" i="1"/>
  <c r="V61" i="1"/>
  <c r="U61" i="1"/>
  <c r="R61" i="1"/>
  <c r="Q61" i="1"/>
  <c r="P61" i="1"/>
  <c r="O61" i="1"/>
  <c r="N61" i="1"/>
  <c r="M61" i="1"/>
  <c r="L61" i="1"/>
  <c r="K61" i="1"/>
  <c r="H61" i="1"/>
  <c r="G61" i="1"/>
  <c r="F61" i="1"/>
  <c r="E61" i="1"/>
  <c r="D61" i="1"/>
  <c r="AV60" i="1"/>
  <c r="AU60" i="1"/>
  <c r="AT60" i="1"/>
  <c r="AS60" i="1"/>
  <c r="AR60" i="1"/>
  <c r="AQ60" i="1"/>
  <c r="AP60" i="1"/>
  <c r="AO60" i="1"/>
  <c r="AL60" i="1"/>
  <c r="AK60" i="1"/>
  <c r="AJ60" i="1"/>
  <c r="AI60" i="1"/>
  <c r="AH60" i="1"/>
  <c r="AG60" i="1"/>
  <c r="AF60" i="1"/>
  <c r="AE60" i="1"/>
  <c r="AB60" i="1"/>
  <c r="AA60" i="1"/>
  <c r="Z60" i="1"/>
  <c r="Y60" i="1"/>
  <c r="X60" i="1"/>
  <c r="W60" i="1"/>
  <c r="V60" i="1"/>
  <c r="U60" i="1"/>
  <c r="R60" i="1"/>
  <c r="Q60" i="1"/>
  <c r="P60" i="1"/>
  <c r="O60" i="1"/>
  <c r="N60" i="1"/>
  <c r="M60" i="1"/>
  <c r="L60" i="1"/>
  <c r="K60" i="1"/>
  <c r="H60" i="1"/>
  <c r="G60" i="1"/>
  <c r="F60" i="1"/>
  <c r="E60" i="1"/>
  <c r="D60" i="1"/>
  <c r="AV59" i="1"/>
  <c r="AU59" i="1"/>
  <c r="AT59" i="1"/>
  <c r="AS59" i="1"/>
  <c r="AR59" i="1"/>
  <c r="AQ59" i="1"/>
  <c r="AP59" i="1"/>
  <c r="AO59" i="1"/>
  <c r="AL59" i="1"/>
  <c r="AK59" i="1"/>
  <c r="AJ59" i="1"/>
  <c r="AI59" i="1"/>
  <c r="AH59" i="1"/>
  <c r="AG59" i="1"/>
  <c r="AF59" i="1"/>
  <c r="AE59" i="1"/>
  <c r="AB59" i="1"/>
  <c r="AA59" i="1"/>
  <c r="Z59" i="1"/>
  <c r="Y59" i="1"/>
  <c r="X59" i="1"/>
  <c r="W59" i="1"/>
  <c r="V59" i="1"/>
  <c r="U59" i="1"/>
  <c r="R59" i="1"/>
  <c r="Q59" i="1"/>
  <c r="P59" i="1"/>
  <c r="O59" i="1"/>
  <c r="N59" i="1"/>
  <c r="M59" i="1"/>
  <c r="L59" i="1"/>
  <c r="K59" i="1"/>
  <c r="H59" i="1"/>
  <c r="G59" i="1"/>
  <c r="F59" i="1"/>
  <c r="E59" i="1"/>
  <c r="D59" i="1"/>
  <c r="AV58" i="1"/>
  <c r="AU58" i="1"/>
  <c r="AT58" i="1"/>
  <c r="AS58" i="1"/>
  <c r="AR58" i="1"/>
  <c r="AQ58" i="1"/>
  <c r="AP58" i="1"/>
  <c r="AO58" i="1"/>
  <c r="AL58" i="1"/>
  <c r="AK58" i="1"/>
  <c r="AJ58" i="1"/>
  <c r="AI58" i="1"/>
  <c r="AH58" i="1"/>
  <c r="AG58" i="1"/>
  <c r="AF58" i="1"/>
  <c r="AE58" i="1"/>
  <c r="AB58" i="1"/>
  <c r="AA58" i="1"/>
  <c r="Z58" i="1"/>
  <c r="Y58" i="1"/>
  <c r="X58" i="1"/>
  <c r="W58" i="1"/>
  <c r="V58" i="1"/>
  <c r="U58" i="1"/>
  <c r="R58" i="1"/>
  <c r="Q58" i="1"/>
  <c r="P58" i="1"/>
  <c r="O58" i="1"/>
  <c r="N58" i="1"/>
  <c r="M58" i="1"/>
  <c r="L58" i="1"/>
  <c r="K58" i="1"/>
  <c r="H58" i="1"/>
  <c r="G58" i="1"/>
  <c r="F58" i="1"/>
  <c r="E58" i="1"/>
  <c r="D58" i="1"/>
  <c r="AV57" i="1"/>
  <c r="AU57" i="1"/>
  <c r="AT57" i="1"/>
  <c r="AS57" i="1"/>
  <c r="AR57" i="1"/>
  <c r="AQ57" i="1"/>
  <c r="AP57" i="1"/>
  <c r="AO57" i="1"/>
  <c r="AL57" i="1"/>
  <c r="AK57" i="1"/>
  <c r="AJ57" i="1"/>
  <c r="AI57" i="1"/>
  <c r="AH57" i="1"/>
  <c r="AG57" i="1"/>
  <c r="AF57" i="1"/>
  <c r="AE57" i="1"/>
  <c r="AB57" i="1"/>
  <c r="AA57" i="1"/>
  <c r="Z57" i="1"/>
  <c r="Y57" i="1"/>
  <c r="X57" i="1"/>
  <c r="W57" i="1"/>
  <c r="V57" i="1"/>
  <c r="U57" i="1"/>
  <c r="R57" i="1"/>
  <c r="Q57" i="1"/>
  <c r="P57" i="1"/>
  <c r="O57" i="1"/>
  <c r="N57" i="1"/>
  <c r="M57" i="1"/>
  <c r="L57" i="1"/>
  <c r="K57" i="1"/>
  <c r="H57" i="1"/>
  <c r="G57" i="1"/>
  <c r="F57" i="1"/>
  <c r="E57" i="1"/>
  <c r="D57" i="1"/>
  <c r="AV56" i="1"/>
  <c r="AU56" i="1"/>
  <c r="AT56" i="1"/>
  <c r="AS56" i="1"/>
  <c r="AR56" i="1"/>
  <c r="AQ56" i="1"/>
  <c r="AP56" i="1"/>
  <c r="AO56" i="1"/>
  <c r="AL56" i="1"/>
  <c r="AK56" i="1"/>
  <c r="AJ56" i="1"/>
  <c r="AI56" i="1"/>
  <c r="AH56" i="1"/>
  <c r="AG56" i="1"/>
  <c r="AF56" i="1"/>
  <c r="AE56" i="1"/>
  <c r="AB56" i="1"/>
  <c r="AA56" i="1"/>
  <c r="Z56" i="1"/>
  <c r="Y56" i="1"/>
  <c r="X56" i="1"/>
  <c r="W56" i="1"/>
  <c r="V56" i="1"/>
  <c r="U56" i="1"/>
  <c r="R56" i="1"/>
  <c r="Q56" i="1"/>
  <c r="P56" i="1"/>
  <c r="O56" i="1"/>
  <c r="N56" i="1"/>
  <c r="M56" i="1"/>
  <c r="L56" i="1"/>
  <c r="K56" i="1"/>
  <c r="H56" i="1"/>
  <c r="G56" i="1"/>
  <c r="F56" i="1"/>
  <c r="E56" i="1"/>
  <c r="D56" i="1"/>
  <c r="AV55" i="1"/>
  <c r="AU55" i="1"/>
  <c r="AT55" i="1"/>
  <c r="AS55" i="1"/>
  <c r="AR55" i="1"/>
  <c r="AQ55" i="1"/>
  <c r="AP55" i="1"/>
  <c r="AO55" i="1"/>
  <c r="AL55" i="1"/>
  <c r="AK55" i="1"/>
  <c r="AJ55" i="1"/>
  <c r="AI55" i="1"/>
  <c r="AH55" i="1"/>
  <c r="AG55" i="1"/>
  <c r="AF55" i="1"/>
  <c r="AE55" i="1"/>
  <c r="AB55" i="1"/>
  <c r="AA55" i="1"/>
  <c r="Z55" i="1"/>
  <c r="Y55" i="1"/>
  <c r="X55" i="1"/>
  <c r="W55" i="1"/>
  <c r="V55" i="1"/>
  <c r="U55" i="1"/>
  <c r="R55" i="1"/>
  <c r="Q55" i="1"/>
  <c r="P55" i="1"/>
  <c r="O55" i="1"/>
  <c r="N55" i="1"/>
  <c r="M55" i="1"/>
  <c r="L55" i="1"/>
  <c r="K55" i="1"/>
  <c r="H55" i="1"/>
  <c r="G55" i="1"/>
  <c r="F55" i="1"/>
  <c r="E55" i="1"/>
  <c r="D55" i="1"/>
  <c r="AV54" i="1"/>
  <c r="AU54" i="1"/>
  <c r="AT54" i="1"/>
  <c r="AS54" i="1"/>
  <c r="AR54" i="1"/>
  <c r="AQ54" i="1"/>
  <c r="AP54" i="1"/>
  <c r="AO54" i="1"/>
  <c r="AL54" i="1"/>
  <c r="AK54" i="1"/>
  <c r="AJ54" i="1"/>
  <c r="AI54" i="1"/>
  <c r="AH54" i="1"/>
  <c r="AG54" i="1"/>
  <c r="AF54" i="1"/>
  <c r="AE54" i="1"/>
  <c r="AB54" i="1"/>
  <c r="AA54" i="1"/>
  <c r="Z54" i="1"/>
  <c r="Y54" i="1"/>
  <c r="X54" i="1"/>
  <c r="W54" i="1"/>
  <c r="V54" i="1"/>
  <c r="U54" i="1"/>
  <c r="R54" i="1"/>
  <c r="Q54" i="1"/>
  <c r="P54" i="1"/>
  <c r="O54" i="1"/>
  <c r="N54" i="1"/>
  <c r="M54" i="1"/>
  <c r="L54" i="1"/>
  <c r="K54" i="1"/>
  <c r="H54" i="1"/>
  <c r="G54" i="1"/>
  <c r="F54" i="1"/>
  <c r="E54" i="1"/>
  <c r="D54" i="1"/>
  <c r="AV53" i="1"/>
  <c r="AU53" i="1"/>
  <c r="AT53" i="1"/>
  <c r="AS53" i="1"/>
  <c r="AR53" i="1"/>
  <c r="AQ53" i="1"/>
  <c r="AP53" i="1"/>
  <c r="AO53" i="1"/>
  <c r="AL53" i="1"/>
  <c r="AK53" i="1"/>
  <c r="AJ53" i="1"/>
  <c r="AI53" i="1"/>
  <c r="AH53" i="1"/>
  <c r="AG53" i="1"/>
  <c r="AF53" i="1"/>
  <c r="AE53" i="1"/>
  <c r="AB53" i="1"/>
  <c r="AA53" i="1"/>
  <c r="Z53" i="1"/>
  <c r="Y53" i="1"/>
  <c r="X53" i="1"/>
  <c r="W53" i="1"/>
  <c r="V53" i="1"/>
  <c r="U53" i="1"/>
  <c r="R53" i="1"/>
  <c r="Q53" i="1"/>
  <c r="P53" i="1"/>
  <c r="O53" i="1"/>
  <c r="N53" i="1"/>
  <c r="M53" i="1"/>
  <c r="L53" i="1"/>
  <c r="K53" i="1"/>
  <c r="H53" i="1"/>
  <c r="G53" i="1"/>
  <c r="F53" i="1"/>
  <c r="E53" i="1"/>
  <c r="D53" i="1"/>
  <c r="AV52" i="1"/>
  <c r="AU52" i="1"/>
  <c r="AT52" i="1"/>
  <c r="AS52" i="1"/>
  <c r="AR52" i="1"/>
  <c r="AQ52" i="1"/>
  <c r="AP52" i="1"/>
  <c r="AO52" i="1"/>
  <c r="AL52" i="1"/>
  <c r="AK52" i="1"/>
  <c r="AJ52" i="1"/>
  <c r="AI52" i="1"/>
  <c r="AH52" i="1"/>
  <c r="AG52" i="1"/>
  <c r="AF52" i="1"/>
  <c r="AE52" i="1"/>
  <c r="AB52" i="1"/>
  <c r="AA52" i="1"/>
  <c r="Z52" i="1"/>
  <c r="Y52" i="1"/>
  <c r="X52" i="1"/>
  <c r="W52" i="1"/>
  <c r="V52" i="1"/>
  <c r="U52" i="1"/>
  <c r="R52" i="1"/>
  <c r="Q52" i="1"/>
  <c r="P52" i="1"/>
  <c r="O52" i="1"/>
  <c r="N52" i="1"/>
  <c r="M52" i="1"/>
  <c r="L52" i="1"/>
  <c r="K52" i="1"/>
  <c r="H52" i="1"/>
  <c r="G52" i="1"/>
  <c r="F52" i="1"/>
  <c r="E52" i="1"/>
  <c r="D52" i="1"/>
  <c r="AV51" i="1"/>
  <c r="AU51" i="1"/>
  <c r="AT51" i="1"/>
  <c r="AS51" i="1"/>
  <c r="AR51" i="1"/>
  <c r="AQ51" i="1"/>
  <c r="AP51" i="1"/>
  <c r="AO51" i="1"/>
  <c r="AL51" i="1"/>
  <c r="AK51" i="1"/>
  <c r="AJ51" i="1"/>
  <c r="AI51" i="1"/>
  <c r="AH51" i="1"/>
  <c r="AG51" i="1"/>
  <c r="AF51" i="1"/>
  <c r="AE51" i="1"/>
  <c r="AB51" i="1"/>
  <c r="AA51" i="1"/>
  <c r="Z51" i="1"/>
  <c r="Y51" i="1"/>
  <c r="X51" i="1"/>
  <c r="W51" i="1"/>
  <c r="V51" i="1"/>
  <c r="U51" i="1"/>
  <c r="R51" i="1"/>
  <c r="Q51" i="1"/>
  <c r="P51" i="1"/>
  <c r="O51" i="1"/>
  <c r="N51" i="1"/>
  <c r="M51" i="1"/>
  <c r="L51" i="1"/>
  <c r="K51" i="1"/>
  <c r="H51" i="1"/>
  <c r="G51" i="1"/>
  <c r="F51" i="1"/>
  <c r="E51" i="1"/>
  <c r="D51" i="1"/>
  <c r="AV50" i="1"/>
  <c r="AU50" i="1"/>
  <c r="AT50" i="1"/>
  <c r="AS50" i="1"/>
  <c r="AR50" i="1"/>
  <c r="AQ50" i="1"/>
  <c r="AP50" i="1"/>
  <c r="AO50" i="1"/>
  <c r="AL50" i="1"/>
  <c r="AK50" i="1"/>
  <c r="AJ50" i="1"/>
  <c r="AI50" i="1"/>
  <c r="AH50" i="1"/>
  <c r="AG50" i="1"/>
  <c r="AF50" i="1"/>
  <c r="AE50" i="1"/>
  <c r="AB50" i="1"/>
  <c r="AA50" i="1"/>
  <c r="Z50" i="1"/>
  <c r="Y50" i="1"/>
  <c r="X50" i="1"/>
  <c r="W50" i="1"/>
  <c r="V50" i="1"/>
  <c r="U50" i="1"/>
  <c r="R50" i="1"/>
  <c r="Q50" i="1"/>
  <c r="P50" i="1"/>
  <c r="O50" i="1"/>
  <c r="N50" i="1"/>
  <c r="M50" i="1"/>
  <c r="L50" i="1"/>
  <c r="K50" i="1"/>
  <c r="H50" i="1"/>
  <c r="G50" i="1"/>
  <c r="F50" i="1"/>
  <c r="E50" i="1"/>
  <c r="D50" i="1"/>
  <c r="AV49" i="1"/>
  <c r="AU49" i="1"/>
  <c r="AT49" i="1"/>
  <c r="AS49" i="1"/>
  <c r="AR49" i="1"/>
  <c r="AQ49" i="1"/>
  <c r="AP49" i="1"/>
  <c r="AO49" i="1"/>
  <c r="AL49" i="1"/>
  <c r="AK49" i="1"/>
  <c r="AJ49" i="1"/>
  <c r="AI49" i="1"/>
  <c r="AH49" i="1"/>
  <c r="AG49" i="1"/>
  <c r="AF49" i="1"/>
  <c r="AE49" i="1"/>
  <c r="AB49" i="1"/>
  <c r="AA49" i="1"/>
  <c r="Z49" i="1"/>
  <c r="Y49" i="1"/>
  <c r="X49" i="1"/>
  <c r="W49" i="1"/>
  <c r="V49" i="1"/>
  <c r="U49" i="1"/>
  <c r="R49" i="1"/>
  <c r="Q49" i="1"/>
  <c r="P49" i="1"/>
  <c r="O49" i="1"/>
  <c r="N49" i="1"/>
  <c r="M49" i="1"/>
  <c r="L49" i="1"/>
  <c r="K49" i="1"/>
  <c r="H49" i="1"/>
  <c r="G49" i="1"/>
  <c r="F49" i="1"/>
  <c r="E49" i="1"/>
  <c r="D49" i="1"/>
  <c r="AV48" i="1"/>
  <c r="AU48" i="1"/>
  <c r="AT48" i="1"/>
  <c r="AS48" i="1"/>
  <c r="AR48" i="1"/>
  <c r="AQ48" i="1"/>
  <c r="AP48" i="1"/>
  <c r="AO48" i="1"/>
  <c r="AL48" i="1"/>
  <c r="AK48" i="1"/>
  <c r="AJ48" i="1"/>
  <c r="AI48" i="1"/>
  <c r="AH48" i="1"/>
  <c r="AG48" i="1"/>
  <c r="AF48" i="1"/>
  <c r="AE48" i="1"/>
  <c r="AB48" i="1"/>
  <c r="AA48" i="1"/>
  <c r="Z48" i="1"/>
  <c r="Y48" i="1"/>
  <c r="X48" i="1"/>
  <c r="W48" i="1"/>
  <c r="V48" i="1"/>
  <c r="U48" i="1"/>
  <c r="R48" i="1"/>
  <c r="Q48" i="1"/>
  <c r="P48" i="1"/>
  <c r="O48" i="1"/>
  <c r="N48" i="1"/>
  <c r="M48" i="1"/>
  <c r="L48" i="1"/>
  <c r="K48" i="1"/>
  <c r="H48" i="1"/>
  <c r="G48" i="1"/>
  <c r="F48" i="1"/>
  <c r="E48" i="1"/>
  <c r="D48" i="1"/>
  <c r="AV47" i="1"/>
  <c r="AU47" i="1"/>
  <c r="AT47" i="1"/>
  <c r="AS47" i="1"/>
  <c r="AR47" i="1"/>
  <c r="AQ47" i="1"/>
  <c r="AP47" i="1"/>
  <c r="AO47" i="1"/>
  <c r="AL47" i="1"/>
  <c r="AK47" i="1"/>
  <c r="AJ47" i="1"/>
  <c r="AI47" i="1"/>
  <c r="AH47" i="1"/>
  <c r="AG47" i="1"/>
  <c r="AF47" i="1"/>
  <c r="AE47" i="1"/>
  <c r="AB47" i="1"/>
  <c r="AA47" i="1"/>
  <c r="Z47" i="1"/>
  <c r="Y47" i="1"/>
  <c r="X47" i="1"/>
  <c r="W47" i="1"/>
  <c r="V47" i="1"/>
  <c r="U47" i="1"/>
  <c r="R47" i="1"/>
  <c r="Q47" i="1"/>
  <c r="P47" i="1"/>
  <c r="O47" i="1"/>
  <c r="N47" i="1"/>
  <c r="M47" i="1"/>
  <c r="L47" i="1"/>
  <c r="K47" i="1"/>
  <c r="H47" i="1"/>
  <c r="G47" i="1"/>
  <c r="F47" i="1"/>
  <c r="E47" i="1"/>
  <c r="D47" i="1"/>
  <c r="AV46" i="1"/>
  <c r="AU46" i="1"/>
  <c r="AT46" i="1"/>
  <c r="AS46" i="1"/>
  <c r="AR46" i="1"/>
  <c r="AQ46" i="1"/>
  <c r="AP46" i="1"/>
  <c r="AO46" i="1"/>
  <c r="AL46" i="1"/>
  <c r="AK46" i="1"/>
  <c r="AJ46" i="1"/>
  <c r="AI46" i="1"/>
  <c r="AH46" i="1"/>
  <c r="AG46" i="1"/>
  <c r="AF46" i="1"/>
  <c r="AE46" i="1"/>
  <c r="AB46" i="1"/>
  <c r="AA46" i="1"/>
  <c r="Z46" i="1"/>
  <c r="Y46" i="1"/>
  <c r="X46" i="1"/>
  <c r="W46" i="1"/>
  <c r="V46" i="1"/>
  <c r="U46" i="1"/>
  <c r="R46" i="1"/>
  <c r="Q46" i="1"/>
  <c r="P46" i="1"/>
  <c r="O46" i="1"/>
  <c r="N46" i="1"/>
  <c r="M46" i="1"/>
  <c r="L46" i="1"/>
  <c r="K46" i="1"/>
  <c r="H46" i="1"/>
  <c r="G46" i="1"/>
  <c r="F46" i="1"/>
  <c r="E46" i="1"/>
  <c r="D46" i="1"/>
  <c r="AV45" i="1"/>
  <c r="AU45" i="1"/>
  <c r="AT45" i="1"/>
  <c r="AS45" i="1"/>
  <c r="AR45" i="1"/>
  <c r="AQ45" i="1"/>
  <c r="AP45" i="1"/>
  <c r="AO45" i="1"/>
  <c r="AL45" i="1"/>
  <c r="AK45" i="1"/>
  <c r="AJ45" i="1"/>
  <c r="AI45" i="1"/>
  <c r="AH45" i="1"/>
  <c r="AG45" i="1"/>
  <c r="AF45" i="1"/>
  <c r="AE45" i="1"/>
  <c r="AB45" i="1"/>
  <c r="AA45" i="1"/>
  <c r="Z45" i="1"/>
  <c r="Y45" i="1"/>
  <c r="X45" i="1"/>
  <c r="W45" i="1"/>
  <c r="V45" i="1"/>
  <c r="U45" i="1"/>
  <c r="R45" i="1"/>
  <c r="Q45" i="1"/>
  <c r="P45" i="1"/>
  <c r="O45" i="1"/>
  <c r="N45" i="1"/>
  <c r="M45" i="1"/>
  <c r="L45" i="1"/>
  <c r="K45" i="1"/>
  <c r="H45" i="1"/>
  <c r="G45" i="1"/>
  <c r="F45" i="1"/>
  <c r="E45" i="1"/>
  <c r="D45" i="1"/>
  <c r="AV44" i="1"/>
  <c r="AU44" i="1"/>
  <c r="AT44" i="1"/>
  <c r="AS44" i="1"/>
  <c r="AR44" i="1"/>
  <c r="AQ44" i="1"/>
  <c r="AP44" i="1"/>
  <c r="AO44" i="1"/>
  <c r="AL44" i="1"/>
  <c r="AK44" i="1"/>
  <c r="AJ44" i="1"/>
  <c r="AI44" i="1"/>
  <c r="AH44" i="1"/>
  <c r="AG44" i="1"/>
  <c r="AF44" i="1"/>
  <c r="AE44" i="1"/>
  <c r="AB44" i="1"/>
  <c r="AA44" i="1"/>
  <c r="Z44" i="1"/>
  <c r="Y44" i="1"/>
  <c r="X44" i="1"/>
  <c r="W44" i="1"/>
  <c r="V44" i="1"/>
  <c r="U44" i="1"/>
  <c r="R44" i="1"/>
  <c r="Q44" i="1"/>
  <c r="P44" i="1"/>
  <c r="O44" i="1"/>
  <c r="N44" i="1"/>
  <c r="M44" i="1"/>
  <c r="L44" i="1"/>
  <c r="K44" i="1"/>
  <c r="H44" i="1"/>
  <c r="G44" i="1"/>
  <c r="F44" i="1"/>
  <c r="E44" i="1"/>
  <c r="D44" i="1"/>
  <c r="AV43" i="1"/>
  <c r="AU43" i="1"/>
  <c r="AT43" i="1"/>
  <c r="AS43" i="1"/>
  <c r="AR43" i="1"/>
  <c r="AQ43" i="1"/>
  <c r="AP43" i="1"/>
  <c r="AO43" i="1"/>
  <c r="AL43" i="1"/>
  <c r="AK43" i="1"/>
  <c r="AJ43" i="1"/>
  <c r="AI43" i="1"/>
  <c r="AH43" i="1"/>
  <c r="AG43" i="1"/>
  <c r="AF43" i="1"/>
  <c r="AE43" i="1"/>
  <c r="AB43" i="1"/>
  <c r="AA43" i="1"/>
  <c r="Z43" i="1"/>
  <c r="Y43" i="1"/>
  <c r="X43" i="1"/>
  <c r="W43" i="1"/>
  <c r="V43" i="1"/>
  <c r="U43" i="1"/>
  <c r="R43" i="1"/>
  <c r="Q43" i="1"/>
  <c r="P43" i="1"/>
  <c r="O43" i="1"/>
  <c r="N43" i="1"/>
  <c r="M43" i="1"/>
  <c r="L43" i="1"/>
  <c r="K43" i="1"/>
  <c r="H43" i="1"/>
  <c r="G43" i="1"/>
  <c r="F43" i="1"/>
  <c r="E43" i="1"/>
  <c r="D43" i="1"/>
  <c r="AV42" i="1"/>
  <c r="AU42" i="1"/>
  <c r="AT42" i="1"/>
  <c r="AS42" i="1"/>
  <c r="AR42" i="1"/>
  <c r="AQ42" i="1"/>
  <c r="AP42" i="1"/>
  <c r="AO42" i="1"/>
  <c r="AL42" i="1"/>
  <c r="AK42" i="1"/>
  <c r="AJ42" i="1"/>
  <c r="AI42" i="1"/>
  <c r="AH42" i="1"/>
  <c r="AG42" i="1"/>
  <c r="AF42" i="1"/>
  <c r="AE42" i="1"/>
  <c r="AB42" i="1"/>
  <c r="AA42" i="1"/>
  <c r="Z42" i="1"/>
  <c r="Y42" i="1"/>
  <c r="X42" i="1"/>
  <c r="W42" i="1"/>
  <c r="V42" i="1"/>
  <c r="U42" i="1"/>
  <c r="R42" i="1"/>
  <c r="Q42" i="1"/>
  <c r="P42" i="1"/>
  <c r="O42" i="1"/>
  <c r="N42" i="1"/>
  <c r="M42" i="1"/>
  <c r="L42" i="1"/>
  <c r="K42" i="1"/>
  <c r="H42" i="1"/>
  <c r="G42" i="1"/>
  <c r="F42" i="1"/>
  <c r="E42" i="1"/>
  <c r="D42" i="1"/>
  <c r="AV41" i="1"/>
  <c r="AU41" i="1"/>
  <c r="AT41" i="1"/>
  <c r="AS41" i="1"/>
  <c r="AR41" i="1"/>
  <c r="AQ41" i="1"/>
  <c r="AP41" i="1"/>
  <c r="AO41" i="1"/>
  <c r="AL41" i="1"/>
  <c r="AK41" i="1"/>
  <c r="AJ41" i="1"/>
  <c r="AI41" i="1"/>
  <c r="AH41" i="1"/>
  <c r="AG41" i="1"/>
  <c r="AF41" i="1"/>
  <c r="AE41" i="1"/>
  <c r="AB41" i="1"/>
  <c r="AA41" i="1"/>
  <c r="Z41" i="1"/>
  <c r="Y41" i="1"/>
  <c r="X41" i="1"/>
  <c r="W41" i="1"/>
  <c r="V41" i="1"/>
  <c r="U41" i="1"/>
  <c r="R41" i="1"/>
  <c r="Q41" i="1"/>
  <c r="P41" i="1"/>
  <c r="O41" i="1"/>
  <c r="N41" i="1"/>
  <c r="M41" i="1"/>
  <c r="L41" i="1"/>
  <c r="K41" i="1"/>
  <c r="H41" i="1"/>
  <c r="G41" i="1"/>
  <c r="F41" i="1"/>
  <c r="E41" i="1"/>
  <c r="D41" i="1"/>
  <c r="AV40" i="1"/>
  <c r="AU40" i="1"/>
  <c r="AT40" i="1"/>
  <c r="AS40" i="1"/>
  <c r="AR40" i="1"/>
  <c r="AQ40" i="1"/>
  <c r="AP40" i="1"/>
  <c r="AO40" i="1"/>
  <c r="AL40" i="1"/>
  <c r="AK40" i="1"/>
  <c r="AJ40" i="1"/>
  <c r="AI40" i="1"/>
  <c r="AH40" i="1"/>
  <c r="AG40" i="1"/>
  <c r="AF40" i="1"/>
  <c r="AE40" i="1"/>
  <c r="AB40" i="1"/>
  <c r="AA40" i="1"/>
  <c r="Z40" i="1"/>
  <c r="Y40" i="1"/>
  <c r="X40" i="1"/>
  <c r="W40" i="1"/>
  <c r="V40" i="1"/>
  <c r="U40" i="1"/>
  <c r="R40" i="1"/>
  <c r="Q40" i="1"/>
  <c r="P40" i="1"/>
  <c r="O40" i="1"/>
  <c r="N40" i="1"/>
  <c r="M40" i="1"/>
  <c r="L40" i="1"/>
  <c r="K40" i="1"/>
  <c r="H40" i="1"/>
  <c r="G40" i="1"/>
  <c r="F40" i="1"/>
  <c r="E40" i="1"/>
  <c r="D40" i="1"/>
  <c r="AV39" i="1"/>
  <c r="AU39" i="1"/>
  <c r="AT39" i="1"/>
  <c r="AS39" i="1"/>
  <c r="AR39" i="1"/>
  <c r="AQ39" i="1"/>
  <c r="AP39" i="1"/>
  <c r="AO39" i="1"/>
  <c r="AL39" i="1"/>
  <c r="AK39" i="1"/>
  <c r="AJ39" i="1"/>
  <c r="AI39" i="1"/>
  <c r="AH39" i="1"/>
  <c r="AG39" i="1"/>
  <c r="AF39" i="1"/>
  <c r="AE39" i="1"/>
  <c r="AB39" i="1"/>
  <c r="AA39" i="1"/>
  <c r="Z39" i="1"/>
  <c r="Y39" i="1"/>
  <c r="X39" i="1"/>
  <c r="W39" i="1"/>
  <c r="V39" i="1"/>
  <c r="U39" i="1"/>
  <c r="R39" i="1"/>
  <c r="Q39" i="1"/>
  <c r="P39" i="1"/>
  <c r="O39" i="1"/>
  <c r="N39" i="1"/>
  <c r="M39" i="1"/>
  <c r="L39" i="1"/>
  <c r="K39" i="1"/>
  <c r="H39" i="1"/>
  <c r="G39" i="1"/>
  <c r="F39" i="1"/>
  <c r="E39" i="1"/>
  <c r="D39" i="1"/>
  <c r="AV38" i="1"/>
  <c r="AU38" i="1"/>
  <c r="AT38" i="1"/>
  <c r="AS38" i="1"/>
  <c r="AR38" i="1"/>
  <c r="AQ38" i="1"/>
  <c r="AP38" i="1"/>
  <c r="AO38" i="1"/>
  <c r="AL38" i="1"/>
  <c r="AK38" i="1"/>
  <c r="AJ38" i="1"/>
  <c r="AI38" i="1"/>
  <c r="AH38" i="1"/>
  <c r="AG38" i="1"/>
  <c r="AF38" i="1"/>
  <c r="AE38" i="1"/>
  <c r="AB38" i="1"/>
  <c r="AA38" i="1"/>
  <c r="Z38" i="1"/>
  <c r="Y38" i="1"/>
  <c r="X38" i="1"/>
  <c r="W38" i="1"/>
  <c r="V38" i="1"/>
  <c r="U38" i="1"/>
  <c r="R38" i="1"/>
  <c r="Q38" i="1"/>
  <c r="P38" i="1"/>
  <c r="O38" i="1"/>
  <c r="N38" i="1"/>
  <c r="M38" i="1"/>
  <c r="L38" i="1"/>
  <c r="K38" i="1"/>
  <c r="H38" i="1"/>
  <c r="G38" i="1"/>
  <c r="F38" i="1"/>
  <c r="E38" i="1"/>
  <c r="D38" i="1"/>
  <c r="AV37" i="1"/>
  <c r="AU37" i="1"/>
  <c r="AT37" i="1"/>
  <c r="AS37" i="1"/>
  <c r="AR37" i="1"/>
  <c r="AQ37" i="1"/>
  <c r="AP37" i="1"/>
  <c r="AO37" i="1"/>
  <c r="AL37" i="1"/>
  <c r="AK37" i="1"/>
  <c r="AJ37" i="1"/>
  <c r="AI37" i="1"/>
  <c r="AH37" i="1"/>
  <c r="AG37" i="1"/>
  <c r="AF37" i="1"/>
  <c r="AE37" i="1"/>
  <c r="AB37" i="1"/>
  <c r="AA37" i="1"/>
  <c r="Z37" i="1"/>
  <c r="Y37" i="1"/>
  <c r="X37" i="1"/>
  <c r="W37" i="1"/>
  <c r="V37" i="1"/>
  <c r="U37" i="1"/>
  <c r="R37" i="1"/>
  <c r="Q37" i="1"/>
  <c r="P37" i="1"/>
  <c r="O37" i="1"/>
  <c r="N37" i="1"/>
  <c r="M37" i="1"/>
  <c r="L37" i="1"/>
  <c r="K37" i="1"/>
  <c r="H37" i="1"/>
  <c r="G37" i="1"/>
  <c r="F37" i="1"/>
  <c r="E37" i="1"/>
  <c r="D37" i="1"/>
  <c r="AV36" i="1"/>
  <c r="AU36" i="1"/>
  <c r="AT36" i="1"/>
  <c r="AS36" i="1"/>
  <c r="AR36" i="1"/>
  <c r="AQ36" i="1"/>
  <c r="AP36" i="1"/>
  <c r="AO36" i="1"/>
  <c r="AL36" i="1"/>
  <c r="AK36" i="1"/>
  <c r="AJ36" i="1"/>
  <c r="AI36" i="1"/>
  <c r="AH36" i="1"/>
  <c r="AG36" i="1"/>
  <c r="AF36" i="1"/>
  <c r="AE36" i="1"/>
  <c r="AB36" i="1"/>
  <c r="AA36" i="1"/>
  <c r="Z36" i="1"/>
  <c r="Y36" i="1"/>
  <c r="X36" i="1"/>
  <c r="W36" i="1"/>
  <c r="V36" i="1"/>
  <c r="U36" i="1"/>
  <c r="R36" i="1"/>
  <c r="Q36" i="1"/>
  <c r="P36" i="1"/>
  <c r="O36" i="1"/>
  <c r="N36" i="1"/>
  <c r="M36" i="1"/>
  <c r="L36" i="1"/>
  <c r="K36" i="1"/>
  <c r="H36" i="1"/>
  <c r="G36" i="1"/>
  <c r="F36" i="1"/>
  <c r="E36" i="1"/>
  <c r="D36" i="1"/>
  <c r="AV35" i="1"/>
  <c r="AU35" i="1"/>
  <c r="AT35" i="1"/>
  <c r="AS35" i="1"/>
  <c r="AR35" i="1"/>
  <c r="AQ35" i="1"/>
  <c r="AP35" i="1"/>
  <c r="AO35" i="1"/>
  <c r="AL35" i="1"/>
  <c r="AK35" i="1"/>
  <c r="AJ35" i="1"/>
  <c r="AI35" i="1"/>
  <c r="AH35" i="1"/>
  <c r="AG35" i="1"/>
  <c r="AF35" i="1"/>
  <c r="AE35" i="1"/>
  <c r="AB35" i="1"/>
  <c r="AA35" i="1"/>
  <c r="Z35" i="1"/>
  <c r="Y35" i="1"/>
  <c r="X35" i="1"/>
  <c r="W35" i="1"/>
  <c r="V35" i="1"/>
  <c r="U35" i="1"/>
  <c r="R35" i="1"/>
  <c r="Q35" i="1"/>
  <c r="P35" i="1"/>
  <c r="O35" i="1"/>
  <c r="N35" i="1"/>
  <c r="M35" i="1"/>
  <c r="L35" i="1"/>
  <c r="K35" i="1"/>
  <c r="H35" i="1"/>
  <c r="G35" i="1"/>
  <c r="F35" i="1"/>
  <c r="E35" i="1"/>
  <c r="D35" i="1"/>
  <c r="AV34" i="1"/>
  <c r="AU34" i="1"/>
  <c r="AT34" i="1"/>
  <c r="AS34" i="1"/>
  <c r="AR34" i="1"/>
  <c r="AQ34" i="1"/>
  <c r="AP34" i="1"/>
  <c r="AO34" i="1"/>
  <c r="AL34" i="1"/>
  <c r="AK34" i="1"/>
  <c r="AJ34" i="1"/>
  <c r="AI34" i="1"/>
  <c r="AH34" i="1"/>
  <c r="AG34" i="1"/>
  <c r="AF34" i="1"/>
  <c r="AE34" i="1"/>
  <c r="AB34" i="1"/>
  <c r="AA34" i="1"/>
  <c r="Z34" i="1"/>
  <c r="Y34" i="1"/>
  <c r="X34" i="1"/>
  <c r="W34" i="1"/>
  <c r="V34" i="1"/>
  <c r="U34" i="1"/>
  <c r="R34" i="1"/>
  <c r="Q34" i="1"/>
  <c r="P34" i="1"/>
  <c r="O34" i="1"/>
  <c r="N34" i="1"/>
  <c r="M34" i="1"/>
  <c r="L34" i="1"/>
  <c r="K34" i="1"/>
  <c r="H34" i="1"/>
  <c r="G34" i="1"/>
  <c r="F34" i="1"/>
  <c r="E34" i="1"/>
  <c r="D34" i="1"/>
  <c r="AV33" i="1"/>
  <c r="AU33" i="1"/>
  <c r="AT33" i="1"/>
  <c r="AS33" i="1"/>
  <c r="AR33" i="1"/>
  <c r="AQ33" i="1"/>
  <c r="AP33" i="1"/>
  <c r="AO33" i="1"/>
  <c r="AL33" i="1"/>
  <c r="AK33" i="1"/>
  <c r="AJ33" i="1"/>
  <c r="AI33" i="1"/>
  <c r="AH33" i="1"/>
  <c r="AG33" i="1"/>
  <c r="AF33" i="1"/>
  <c r="AE33" i="1"/>
  <c r="AB33" i="1"/>
  <c r="AA33" i="1"/>
  <c r="Z33" i="1"/>
  <c r="Y33" i="1"/>
  <c r="X33" i="1"/>
  <c r="W33" i="1"/>
  <c r="V33" i="1"/>
  <c r="U33" i="1"/>
  <c r="R33" i="1"/>
  <c r="Q33" i="1"/>
  <c r="P33" i="1"/>
  <c r="O33" i="1"/>
  <c r="N33" i="1"/>
  <c r="M33" i="1"/>
  <c r="L33" i="1"/>
  <c r="K33" i="1"/>
  <c r="H33" i="1"/>
  <c r="G33" i="1"/>
  <c r="F33" i="1"/>
  <c r="E33" i="1"/>
  <c r="D33" i="1"/>
  <c r="AV32" i="1"/>
  <c r="AU32" i="1"/>
  <c r="AT32" i="1"/>
  <c r="AS32" i="1"/>
  <c r="AR32" i="1"/>
  <c r="AQ32" i="1"/>
  <c r="AP32" i="1"/>
  <c r="AO32" i="1"/>
  <c r="AL32" i="1"/>
  <c r="AK32" i="1"/>
  <c r="AJ32" i="1"/>
  <c r="AI32" i="1"/>
  <c r="AH32" i="1"/>
  <c r="AG32" i="1"/>
  <c r="AF32" i="1"/>
  <c r="AE32" i="1"/>
  <c r="AB32" i="1"/>
  <c r="AA32" i="1"/>
  <c r="Z32" i="1"/>
  <c r="Y32" i="1"/>
  <c r="X32" i="1"/>
  <c r="W32" i="1"/>
  <c r="V32" i="1"/>
  <c r="U32" i="1"/>
  <c r="R32" i="1"/>
  <c r="Q32" i="1"/>
  <c r="P32" i="1"/>
  <c r="O32" i="1"/>
  <c r="N32" i="1"/>
  <c r="M32" i="1"/>
  <c r="L32" i="1"/>
  <c r="K32" i="1"/>
  <c r="H32" i="1"/>
  <c r="G32" i="1"/>
  <c r="F32" i="1"/>
  <c r="E32" i="1"/>
  <c r="D32" i="1"/>
  <c r="AV31" i="1"/>
  <c r="AU31" i="1"/>
  <c r="AT31" i="1"/>
  <c r="AS31" i="1"/>
  <c r="AR31" i="1"/>
  <c r="AQ31" i="1"/>
  <c r="AP31" i="1"/>
  <c r="AO31" i="1"/>
  <c r="AL31" i="1"/>
  <c r="AK31" i="1"/>
  <c r="AJ31" i="1"/>
  <c r="AI31" i="1"/>
  <c r="AH31" i="1"/>
  <c r="AG31" i="1"/>
  <c r="AF31" i="1"/>
  <c r="AE31" i="1"/>
  <c r="AB31" i="1"/>
  <c r="AA31" i="1"/>
  <c r="Z31" i="1"/>
  <c r="Y31" i="1"/>
  <c r="X31" i="1"/>
  <c r="W31" i="1"/>
  <c r="V31" i="1"/>
  <c r="U31" i="1"/>
  <c r="R31" i="1"/>
  <c r="Q31" i="1"/>
  <c r="P31" i="1"/>
  <c r="O31" i="1"/>
  <c r="N31" i="1"/>
  <c r="M31" i="1"/>
  <c r="L31" i="1"/>
  <c r="K31" i="1"/>
  <c r="H31" i="1"/>
  <c r="G31" i="1"/>
  <c r="F31" i="1"/>
  <c r="E31" i="1"/>
  <c r="D31" i="1"/>
  <c r="AV30" i="1"/>
  <c r="AU30" i="1"/>
  <c r="AT30" i="1"/>
  <c r="AS30" i="1"/>
  <c r="AR30" i="1"/>
  <c r="AQ30" i="1"/>
  <c r="AP30" i="1"/>
  <c r="AO30" i="1"/>
  <c r="AL30" i="1"/>
  <c r="AK30" i="1"/>
  <c r="AJ30" i="1"/>
  <c r="AI30" i="1"/>
  <c r="AH30" i="1"/>
  <c r="AG30" i="1"/>
  <c r="AF30" i="1"/>
  <c r="AE30" i="1"/>
  <c r="AB30" i="1"/>
  <c r="AA30" i="1"/>
  <c r="Z30" i="1"/>
  <c r="Y30" i="1"/>
  <c r="X30" i="1"/>
  <c r="W30" i="1"/>
  <c r="V30" i="1"/>
  <c r="U30" i="1"/>
  <c r="R30" i="1"/>
  <c r="Q30" i="1"/>
  <c r="P30" i="1"/>
  <c r="O30" i="1"/>
  <c r="N30" i="1"/>
  <c r="M30" i="1"/>
  <c r="L30" i="1"/>
  <c r="K30" i="1"/>
  <c r="H30" i="1"/>
  <c r="G30" i="1"/>
  <c r="F30" i="1"/>
  <c r="E30" i="1"/>
  <c r="D30" i="1"/>
  <c r="AV29" i="1"/>
  <c r="AU29" i="1"/>
  <c r="AT29" i="1"/>
  <c r="AS29" i="1"/>
  <c r="AR29" i="1"/>
  <c r="AQ29" i="1"/>
  <c r="AP29" i="1"/>
  <c r="AO29" i="1"/>
  <c r="AL29" i="1"/>
  <c r="AK29" i="1"/>
  <c r="AJ29" i="1"/>
  <c r="AI29" i="1"/>
  <c r="AH29" i="1"/>
  <c r="AG29" i="1"/>
  <c r="AF29" i="1"/>
  <c r="AE29" i="1"/>
  <c r="AB29" i="1"/>
  <c r="AA29" i="1"/>
  <c r="Z29" i="1"/>
  <c r="Y29" i="1"/>
  <c r="X29" i="1"/>
  <c r="W29" i="1"/>
  <c r="V29" i="1"/>
  <c r="U29" i="1"/>
  <c r="R29" i="1"/>
  <c r="Q29" i="1"/>
  <c r="P29" i="1"/>
  <c r="O29" i="1"/>
  <c r="N29" i="1"/>
  <c r="M29" i="1"/>
  <c r="L29" i="1"/>
  <c r="K29" i="1"/>
  <c r="H29" i="1"/>
  <c r="G29" i="1"/>
  <c r="F29" i="1"/>
  <c r="E29" i="1"/>
  <c r="D29" i="1"/>
  <c r="AV28" i="1"/>
  <c r="AU28" i="1"/>
  <c r="AT28" i="1"/>
  <c r="AS28" i="1"/>
  <c r="AR28" i="1"/>
  <c r="AQ28" i="1"/>
  <c r="AP28" i="1"/>
  <c r="AO28" i="1"/>
  <c r="AL28" i="1"/>
  <c r="AK28" i="1"/>
  <c r="AJ28" i="1"/>
  <c r="AI28" i="1"/>
  <c r="AH28" i="1"/>
  <c r="AG28" i="1"/>
  <c r="AF28" i="1"/>
  <c r="AE28" i="1"/>
  <c r="AB28" i="1"/>
  <c r="AA28" i="1"/>
  <c r="Z28" i="1"/>
  <c r="Y28" i="1"/>
  <c r="X28" i="1"/>
  <c r="W28" i="1"/>
  <c r="V28" i="1"/>
  <c r="U28" i="1"/>
  <c r="R28" i="1"/>
  <c r="Q28" i="1"/>
  <c r="P28" i="1"/>
  <c r="O28" i="1"/>
  <c r="N28" i="1"/>
  <c r="M28" i="1"/>
  <c r="L28" i="1"/>
  <c r="K28" i="1"/>
  <c r="H28" i="1"/>
  <c r="G28" i="1"/>
  <c r="F28" i="1"/>
  <c r="E28" i="1"/>
  <c r="D28" i="1"/>
  <c r="AV27" i="1"/>
  <c r="AU27" i="1"/>
  <c r="AT27" i="1"/>
  <c r="AS27" i="1"/>
  <c r="AR27" i="1"/>
  <c r="AQ27" i="1"/>
  <c r="AP27" i="1"/>
  <c r="AO27" i="1"/>
  <c r="AL27" i="1"/>
  <c r="AK27" i="1"/>
  <c r="AJ27" i="1"/>
  <c r="AI27" i="1"/>
  <c r="AH27" i="1"/>
  <c r="AG27" i="1"/>
  <c r="AF27" i="1"/>
  <c r="AE27" i="1"/>
  <c r="AB27" i="1"/>
  <c r="AA27" i="1"/>
  <c r="Z27" i="1"/>
  <c r="Y27" i="1"/>
  <c r="X27" i="1"/>
  <c r="W27" i="1"/>
  <c r="V27" i="1"/>
  <c r="U27" i="1"/>
  <c r="R27" i="1"/>
  <c r="Q27" i="1"/>
  <c r="P27" i="1"/>
  <c r="O27" i="1"/>
  <c r="N27" i="1"/>
  <c r="M27" i="1"/>
  <c r="L27" i="1"/>
  <c r="K27" i="1"/>
  <c r="H27" i="1"/>
  <c r="G27" i="1"/>
  <c r="F27" i="1"/>
  <c r="E27" i="1"/>
  <c r="D27" i="1"/>
  <c r="AV26" i="1"/>
  <c r="AU26" i="1"/>
  <c r="AT26" i="1"/>
  <c r="AS26" i="1"/>
  <c r="AR26" i="1"/>
  <c r="AQ26" i="1"/>
  <c r="AP26" i="1"/>
  <c r="AO26" i="1"/>
  <c r="AL26" i="1"/>
  <c r="AK26" i="1"/>
  <c r="AJ26" i="1"/>
  <c r="AI26" i="1"/>
  <c r="AH26" i="1"/>
  <c r="AG26" i="1"/>
  <c r="AF26" i="1"/>
  <c r="AE26" i="1"/>
  <c r="AB26" i="1"/>
  <c r="AA26" i="1"/>
  <c r="Z26" i="1"/>
  <c r="Y26" i="1"/>
  <c r="X26" i="1"/>
  <c r="W26" i="1"/>
  <c r="V26" i="1"/>
  <c r="U26" i="1"/>
  <c r="R26" i="1"/>
  <c r="Q26" i="1"/>
  <c r="P26" i="1"/>
  <c r="O26" i="1"/>
  <c r="N26" i="1"/>
  <c r="M26" i="1"/>
  <c r="L26" i="1"/>
  <c r="K26" i="1"/>
  <c r="H26" i="1"/>
  <c r="G26" i="1"/>
  <c r="F26" i="1"/>
  <c r="E26" i="1"/>
  <c r="D26" i="1"/>
  <c r="AV25" i="1"/>
  <c r="AU25" i="1"/>
  <c r="AT25" i="1"/>
  <c r="AS25" i="1"/>
  <c r="AR25" i="1"/>
  <c r="AQ25" i="1"/>
  <c r="AP25" i="1"/>
  <c r="AO25" i="1"/>
  <c r="AL25" i="1"/>
  <c r="AK25" i="1"/>
  <c r="AJ25" i="1"/>
  <c r="AI25" i="1"/>
  <c r="AH25" i="1"/>
  <c r="AG25" i="1"/>
  <c r="AF25" i="1"/>
  <c r="AE25" i="1"/>
  <c r="AB25" i="1"/>
  <c r="AA25" i="1"/>
  <c r="Z25" i="1"/>
  <c r="Y25" i="1"/>
  <c r="X25" i="1"/>
  <c r="W25" i="1"/>
  <c r="V25" i="1"/>
  <c r="U25" i="1"/>
  <c r="R25" i="1"/>
  <c r="Q25" i="1"/>
  <c r="P25" i="1"/>
  <c r="O25" i="1"/>
  <c r="N25" i="1"/>
  <c r="M25" i="1"/>
  <c r="L25" i="1"/>
  <c r="K25" i="1"/>
  <c r="H25" i="1"/>
  <c r="G25" i="1"/>
  <c r="F25" i="1"/>
  <c r="E25" i="1"/>
  <c r="D25" i="1"/>
  <c r="AV24" i="1"/>
  <c r="AU24" i="1"/>
  <c r="AT24" i="1"/>
  <c r="AS24" i="1"/>
  <c r="AR24" i="1"/>
  <c r="AQ24" i="1"/>
  <c r="AP24" i="1"/>
  <c r="AO24" i="1"/>
  <c r="AL24" i="1"/>
  <c r="AK24" i="1"/>
  <c r="AJ24" i="1"/>
  <c r="AI24" i="1"/>
  <c r="AH24" i="1"/>
  <c r="AG24" i="1"/>
  <c r="AF24" i="1"/>
  <c r="AE24" i="1"/>
  <c r="AB24" i="1"/>
  <c r="AA24" i="1"/>
  <c r="Z24" i="1"/>
  <c r="Y24" i="1"/>
  <c r="X24" i="1"/>
  <c r="W24" i="1"/>
  <c r="V24" i="1"/>
  <c r="U24" i="1"/>
  <c r="R24" i="1"/>
  <c r="Q24" i="1"/>
  <c r="P24" i="1"/>
  <c r="O24" i="1"/>
  <c r="N24" i="1"/>
  <c r="M24" i="1"/>
  <c r="L24" i="1"/>
  <c r="K24" i="1"/>
  <c r="H24" i="1"/>
  <c r="G24" i="1"/>
  <c r="F24" i="1"/>
  <c r="E24" i="1"/>
  <c r="D24" i="1"/>
  <c r="AV23" i="1"/>
  <c r="AU23" i="1"/>
  <c r="AT23" i="1"/>
  <c r="AS23" i="1"/>
  <c r="AR23" i="1"/>
  <c r="AQ23" i="1"/>
  <c r="AP23" i="1"/>
  <c r="AO23" i="1"/>
  <c r="AL23" i="1"/>
  <c r="AK23" i="1"/>
  <c r="AJ23" i="1"/>
  <c r="AI23" i="1"/>
  <c r="AH23" i="1"/>
  <c r="AG23" i="1"/>
  <c r="AF23" i="1"/>
  <c r="AE23" i="1"/>
  <c r="AB23" i="1"/>
  <c r="AA23" i="1"/>
  <c r="Z23" i="1"/>
  <c r="Y23" i="1"/>
  <c r="X23" i="1"/>
  <c r="W23" i="1"/>
  <c r="V23" i="1"/>
  <c r="U23" i="1"/>
  <c r="R23" i="1"/>
  <c r="Q23" i="1"/>
  <c r="P23" i="1"/>
  <c r="O23" i="1"/>
  <c r="N23" i="1"/>
  <c r="M23" i="1"/>
  <c r="L23" i="1"/>
  <c r="K23" i="1"/>
  <c r="H23" i="1"/>
  <c r="G23" i="1"/>
  <c r="F23" i="1"/>
  <c r="E23" i="1"/>
  <c r="D23" i="1"/>
  <c r="AV22" i="1"/>
  <c r="AU22" i="1"/>
  <c r="AT22" i="1"/>
  <c r="AS22" i="1"/>
  <c r="AR22" i="1"/>
  <c r="AQ22" i="1"/>
  <c r="AP22" i="1"/>
  <c r="AO22" i="1"/>
  <c r="AL22" i="1"/>
  <c r="AK22" i="1"/>
  <c r="AJ22" i="1"/>
  <c r="AI22" i="1"/>
  <c r="AH22" i="1"/>
  <c r="AG22" i="1"/>
  <c r="AF22" i="1"/>
  <c r="AE22" i="1"/>
  <c r="AB22" i="1"/>
  <c r="AA22" i="1"/>
  <c r="Z22" i="1"/>
  <c r="Y22" i="1"/>
  <c r="X22" i="1"/>
  <c r="W22" i="1"/>
  <c r="V22" i="1"/>
  <c r="U22" i="1"/>
  <c r="R22" i="1"/>
  <c r="Q22" i="1"/>
  <c r="P22" i="1"/>
  <c r="O22" i="1"/>
  <c r="N22" i="1"/>
  <c r="M22" i="1"/>
  <c r="L22" i="1"/>
  <c r="K22" i="1"/>
  <c r="H22" i="1"/>
  <c r="G22" i="1"/>
  <c r="F22" i="1"/>
  <c r="E22" i="1"/>
  <c r="D22" i="1"/>
  <c r="AV21" i="1"/>
  <c r="AU21" i="1"/>
  <c r="AT21" i="1"/>
  <c r="AS21" i="1"/>
  <c r="AR21" i="1"/>
  <c r="AQ21" i="1"/>
  <c r="AP21" i="1"/>
  <c r="AO21" i="1"/>
  <c r="AL21" i="1"/>
  <c r="AK21" i="1"/>
  <c r="AJ21" i="1"/>
  <c r="AI21" i="1"/>
  <c r="AH21" i="1"/>
  <c r="AG21" i="1"/>
  <c r="AF21" i="1"/>
  <c r="AE21" i="1"/>
  <c r="AB21" i="1"/>
  <c r="AA21" i="1"/>
  <c r="Z21" i="1"/>
  <c r="Y21" i="1"/>
  <c r="X21" i="1"/>
  <c r="W21" i="1"/>
  <c r="V21" i="1"/>
  <c r="U21" i="1"/>
  <c r="R21" i="1"/>
  <c r="Q21" i="1"/>
  <c r="P21" i="1"/>
  <c r="O21" i="1"/>
  <c r="N21" i="1"/>
  <c r="M21" i="1"/>
  <c r="L21" i="1"/>
  <c r="K21" i="1"/>
  <c r="H21" i="1"/>
  <c r="G21" i="1"/>
  <c r="F21" i="1"/>
  <c r="E21" i="1"/>
  <c r="D21" i="1"/>
  <c r="AV20" i="1"/>
  <c r="AU20" i="1"/>
  <c r="AT20" i="1"/>
  <c r="AS20" i="1"/>
  <c r="AR20" i="1"/>
  <c r="AQ20" i="1"/>
  <c r="AP20" i="1"/>
  <c r="AO20" i="1"/>
  <c r="AL20" i="1"/>
  <c r="AK20" i="1"/>
  <c r="AJ20" i="1"/>
  <c r="AI20" i="1"/>
  <c r="AH20" i="1"/>
  <c r="AG20" i="1"/>
  <c r="AF20" i="1"/>
  <c r="AE20" i="1"/>
  <c r="AB20" i="1"/>
  <c r="AA20" i="1"/>
  <c r="Z20" i="1"/>
  <c r="Y20" i="1"/>
  <c r="X20" i="1"/>
  <c r="W20" i="1"/>
  <c r="V20" i="1"/>
  <c r="U20" i="1"/>
  <c r="R20" i="1"/>
  <c r="Q20" i="1"/>
  <c r="P20" i="1"/>
  <c r="O20" i="1"/>
  <c r="N20" i="1"/>
  <c r="M20" i="1"/>
  <c r="L20" i="1"/>
  <c r="K20" i="1"/>
  <c r="H20" i="1"/>
  <c r="G20" i="1"/>
  <c r="F20" i="1"/>
  <c r="E20" i="1"/>
  <c r="D20" i="1"/>
  <c r="AV19" i="1"/>
  <c r="AU19" i="1"/>
  <c r="AT19" i="1"/>
  <c r="AS19" i="1"/>
  <c r="AR19" i="1"/>
  <c r="AQ19" i="1"/>
  <c r="AP19" i="1"/>
  <c r="AO19" i="1"/>
  <c r="AL19" i="1"/>
  <c r="AK19" i="1"/>
  <c r="AJ19" i="1"/>
  <c r="AI19" i="1"/>
  <c r="AH19" i="1"/>
  <c r="AG19" i="1"/>
  <c r="AF19" i="1"/>
  <c r="AE19" i="1"/>
  <c r="AB19" i="1"/>
  <c r="AA19" i="1"/>
  <c r="Z19" i="1"/>
  <c r="Y19" i="1"/>
  <c r="X19" i="1"/>
  <c r="W19" i="1"/>
  <c r="V19" i="1"/>
  <c r="U19" i="1"/>
  <c r="R19" i="1"/>
  <c r="Q19" i="1"/>
  <c r="P19" i="1"/>
  <c r="O19" i="1"/>
  <c r="N19" i="1"/>
  <c r="M19" i="1"/>
  <c r="L19" i="1"/>
  <c r="K19" i="1"/>
  <c r="H19" i="1"/>
  <c r="G19" i="1"/>
  <c r="F19" i="1"/>
  <c r="E19" i="1"/>
  <c r="D19" i="1"/>
  <c r="AV18" i="1"/>
  <c r="AU18" i="1"/>
  <c r="AT18" i="1"/>
  <c r="AS18" i="1"/>
  <c r="AR18" i="1"/>
  <c r="AQ18" i="1"/>
  <c r="AP18" i="1"/>
  <c r="AO18" i="1"/>
  <c r="AL18" i="1"/>
  <c r="AK18" i="1"/>
  <c r="AJ18" i="1"/>
  <c r="AI18" i="1"/>
  <c r="AH18" i="1"/>
  <c r="AG18" i="1"/>
  <c r="AF18" i="1"/>
  <c r="AE18" i="1"/>
  <c r="AB18" i="1"/>
  <c r="AA18" i="1"/>
  <c r="Z18" i="1"/>
  <c r="Y18" i="1"/>
  <c r="X18" i="1"/>
  <c r="W18" i="1"/>
  <c r="V18" i="1"/>
  <c r="U18" i="1"/>
  <c r="R18" i="1"/>
  <c r="Q18" i="1"/>
  <c r="P18" i="1"/>
  <c r="O18" i="1"/>
  <c r="N18" i="1"/>
  <c r="M18" i="1"/>
  <c r="L18" i="1"/>
  <c r="K18" i="1"/>
  <c r="H18" i="1"/>
  <c r="G18" i="1"/>
  <c r="F18" i="1"/>
  <c r="E18" i="1"/>
  <c r="D18" i="1"/>
  <c r="AV17" i="1"/>
  <c r="AU17" i="1"/>
  <c r="AT17" i="1"/>
  <c r="AS17" i="1"/>
  <c r="AR17" i="1"/>
  <c r="AQ17" i="1"/>
  <c r="AP17" i="1"/>
  <c r="AO17" i="1"/>
  <c r="AL17" i="1"/>
  <c r="AK17" i="1"/>
  <c r="AJ17" i="1"/>
  <c r="AI17" i="1"/>
  <c r="AH17" i="1"/>
  <c r="AG17" i="1"/>
  <c r="AF17" i="1"/>
  <c r="AE17" i="1"/>
  <c r="AB17" i="1"/>
  <c r="AA17" i="1"/>
  <c r="Z17" i="1"/>
  <c r="Y17" i="1"/>
  <c r="X17" i="1"/>
  <c r="W17" i="1"/>
  <c r="V17" i="1"/>
  <c r="U17" i="1"/>
  <c r="R17" i="1"/>
  <c r="Q17" i="1"/>
  <c r="P17" i="1"/>
  <c r="O17" i="1"/>
  <c r="N17" i="1"/>
  <c r="M17" i="1"/>
  <c r="L17" i="1"/>
  <c r="K17" i="1"/>
  <c r="H17" i="1"/>
  <c r="G17" i="1"/>
  <c r="F17" i="1"/>
  <c r="E17" i="1"/>
  <c r="D17" i="1"/>
  <c r="AV16" i="1"/>
  <c r="AU16" i="1"/>
  <c r="AT16" i="1"/>
  <c r="AS16" i="1"/>
  <c r="AR16" i="1"/>
  <c r="AQ16" i="1"/>
  <c r="AP16" i="1"/>
  <c r="AO16" i="1"/>
  <c r="AL16" i="1"/>
  <c r="AK16" i="1"/>
  <c r="AJ16" i="1"/>
  <c r="AI16" i="1"/>
  <c r="AH16" i="1"/>
  <c r="AG16" i="1"/>
  <c r="AF16" i="1"/>
  <c r="AE16" i="1"/>
  <c r="AB16" i="1"/>
  <c r="AA16" i="1"/>
  <c r="Z16" i="1"/>
  <c r="Y16" i="1"/>
  <c r="X16" i="1"/>
  <c r="W16" i="1"/>
  <c r="V16" i="1"/>
  <c r="U16" i="1"/>
  <c r="R16" i="1"/>
  <c r="Q16" i="1"/>
  <c r="P16" i="1"/>
  <c r="O16" i="1"/>
  <c r="N16" i="1"/>
  <c r="M16" i="1"/>
  <c r="L16" i="1"/>
  <c r="K16" i="1"/>
  <c r="H16" i="1"/>
  <c r="G16" i="1"/>
  <c r="F16" i="1"/>
  <c r="E16" i="1"/>
  <c r="D16" i="1"/>
  <c r="AV15" i="1"/>
  <c r="AU15" i="1"/>
  <c r="AT15" i="1"/>
  <c r="AS15" i="1"/>
  <c r="AR15" i="1"/>
  <c r="AQ15" i="1"/>
  <c r="AP15" i="1"/>
  <c r="AO15" i="1"/>
  <c r="AL15" i="1"/>
  <c r="AK15" i="1"/>
  <c r="AJ15" i="1"/>
  <c r="AI15" i="1"/>
  <c r="AH15" i="1"/>
  <c r="AG15" i="1"/>
  <c r="AF15" i="1"/>
  <c r="AE15" i="1"/>
  <c r="AB15" i="1"/>
  <c r="AA15" i="1"/>
  <c r="Z15" i="1"/>
  <c r="Y15" i="1"/>
  <c r="X15" i="1"/>
  <c r="W15" i="1"/>
  <c r="V15" i="1"/>
  <c r="U15" i="1"/>
  <c r="R15" i="1"/>
  <c r="Q15" i="1"/>
  <c r="P15" i="1"/>
  <c r="O15" i="1"/>
  <c r="N15" i="1"/>
  <c r="M15" i="1"/>
  <c r="L15" i="1"/>
  <c r="K15" i="1"/>
  <c r="H15" i="1"/>
  <c r="G15" i="1"/>
  <c r="F15" i="1"/>
  <c r="E15" i="1"/>
  <c r="D15" i="1"/>
  <c r="AV14" i="1"/>
  <c r="AU14" i="1"/>
  <c r="AT14" i="1"/>
  <c r="AS14" i="1"/>
  <c r="AR14" i="1"/>
  <c r="AQ14" i="1"/>
  <c r="AP14" i="1"/>
  <c r="AO14" i="1"/>
  <c r="AL14" i="1"/>
  <c r="AK14" i="1"/>
  <c r="AJ14" i="1"/>
  <c r="AI14" i="1"/>
  <c r="AH14" i="1"/>
  <c r="AG14" i="1"/>
  <c r="AF14" i="1"/>
  <c r="AE14" i="1"/>
  <c r="AB14" i="1"/>
  <c r="AA14" i="1"/>
  <c r="Z14" i="1"/>
  <c r="Y14" i="1"/>
  <c r="X14" i="1"/>
  <c r="W14" i="1"/>
  <c r="V14" i="1"/>
  <c r="U14" i="1"/>
  <c r="R14" i="1"/>
  <c r="Q14" i="1"/>
  <c r="P14" i="1"/>
  <c r="O14" i="1"/>
  <c r="N14" i="1"/>
  <c r="M14" i="1"/>
  <c r="L14" i="1"/>
  <c r="K14" i="1"/>
  <c r="H14" i="1"/>
  <c r="G14" i="1"/>
  <c r="F14" i="1"/>
  <c r="E14" i="1"/>
  <c r="D14" i="1"/>
  <c r="AV13" i="1"/>
  <c r="AU13" i="1"/>
  <c r="AT13" i="1"/>
  <c r="AS13" i="1"/>
  <c r="AR13" i="1"/>
  <c r="AQ13" i="1"/>
  <c r="AP13" i="1"/>
  <c r="AO13" i="1"/>
  <c r="AL13" i="1"/>
  <c r="AK13" i="1"/>
  <c r="AJ13" i="1"/>
  <c r="AI13" i="1"/>
  <c r="AH13" i="1"/>
  <c r="AG13" i="1"/>
  <c r="AF13" i="1"/>
  <c r="AE13" i="1"/>
  <c r="AB13" i="1"/>
  <c r="AA13" i="1"/>
  <c r="Z13" i="1"/>
  <c r="Y13" i="1"/>
  <c r="X13" i="1"/>
  <c r="W13" i="1"/>
  <c r="V13" i="1"/>
  <c r="U13" i="1"/>
  <c r="R13" i="1"/>
  <c r="Q13" i="1"/>
  <c r="P13" i="1"/>
  <c r="O13" i="1"/>
  <c r="N13" i="1"/>
  <c r="M13" i="1"/>
  <c r="L13" i="1"/>
  <c r="K13" i="1"/>
  <c r="H13" i="1"/>
  <c r="G13" i="1"/>
  <c r="F13" i="1"/>
  <c r="E13" i="1"/>
  <c r="D13" i="1"/>
  <c r="AV12" i="1"/>
  <c r="AU12" i="1"/>
  <c r="AT12" i="1"/>
  <c r="AS12" i="1"/>
  <c r="AR12" i="1"/>
  <c r="AQ12" i="1"/>
  <c r="AP12" i="1"/>
  <c r="AO12" i="1"/>
  <c r="AL12" i="1"/>
  <c r="AK12" i="1"/>
  <c r="AJ12" i="1"/>
  <c r="AI12" i="1"/>
  <c r="AH12" i="1"/>
  <c r="AG12" i="1"/>
  <c r="AF12" i="1"/>
  <c r="AE12" i="1"/>
  <c r="AB12" i="1"/>
  <c r="AA12" i="1"/>
  <c r="Z12" i="1"/>
  <c r="Y12" i="1"/>
  <c r="X12" i="1"/>
  <c r="W12" i="1"/>
  <c r="V12" i="1"/>
  <c r="U12" i="1"/>
  <c r="R12" i="1"/>
  <c r="Q12" i="1"/>
  <c r="P12" i="1"/>
  <c r="O12" i="1"/>
  <c r="N12" i="1"/>
  <c r="M12" i="1"/>
  <c r="L12" i="1"/>
  <c r="K12" i="1"/>
  <c r="H12" i="1"/>
  <c r="G12" i="1"/>
  <c r="F12" i="1"/>
  <c r="E12" i="1"/>
  <c r="D12" i="1"/>
  <c r="AV11" i="1"/>
  <c r="AU11" i="1"/>
  <c r="AT11" i="1"/>
  <c r="AS11" i="1"/>
  <c r="AR11" i="1"/>
  <c r="AQ11" i="1"/>
  <c r="AP11" i="1"/>
  <c r="AO11" i="1"/>
  <c r="AL11" i="1"/>
  <c r="AK11" i="1"/>
  <c r="AJ11" i="1"/>
  <c r="AI11" i="1"/>
  <c r="AH11" i="1"/>
  <c r="AG11" i="1"/>
  <c r="AF11" i="1"/>
  <c r="AE11" i="1"/>
  <c r="AB11" i="1"/>
  <c r="AA11" i="1"/>
  <c r="Z11" i="1"/>
  <c r="Y11" i="1"/>
  <c r="X11" i="1"/>
  <c r="W11" i="1"/>
  <c r="V11" i="1"/>
  <c r="U11" i="1"/>
  <c r="R11" i="1"/>
  <c r="Q11" i="1"/>
  <c r="P11" i="1"/>
  <c r="O11" i="1"/>
  <c r="N11" i="1"/>
  <c r="M11" i="1"/>
  <c r="L11" i="1"/>
  <c r="K11" i="1"/>
  <c r="H11" i="1"/>
  <c r="G11" i="1"/>
  <c r="F11" i="1"/>
  <c r="E11" i="1"/>
  <c r="D11" i="1"/>
  <c r="AV10" i="1"/>
  <c r="AU10" i="1"/>
  <c r="AT10" i="1"/>
  <c r="AS10" i="1"/>
  <c r="AR10" i="1"/>
  <c r="AQ10" i="1"/>
  <c r="AP10" i="1"/>
  <c r="AO10" i="1"/>
  <c r="AL10" i="1"/>
  <c r="AK10" i="1"/>
  <c r="AJ10" i="1"/>
  <c r="AI10" i="1"/>
  <c r="AH10" i="1"/>
  <c r="AG10" i="1"/>
  <c r="AF10" i="1"/>
  <c r="AE10" i="1"/>
  <c r="AB10" i="1"/>
  <c r="AA10" i="1"/>
  <c r="Z10" i="1"/>
  <c r="Y10" i="1"/>
  <c r="X10" i="1"/>
  <c r="W10" i="1"/>
  <c r="V10" i="1"/>
  <c r="U10" i="1"/>
  <c r="R10" i="1"/>
  <c r="Q10" i="1"/>
  <c r="P10" i="1"/>
  <c r="O10" i="1"/>
  <c r="N10" i="1"/>
  <c r="M10" i="1"/>
  <c r="L10" i="1"/>
  <c r="K10" i="1"/>
  <c r="H10" i="1"/>
  <c r="G10" i="1"/>
  <c r="F10" i="1"/>
  <c r="E10" i="1"/>
  <c r="D10" i="1"/>
  <c r="AV9" i="1"/>
  <c r="AU9" i="1"/>
  <c r="AT9" i="1"/>
  <c r="AS9" i="1"/>
  <c r="AR9" i="1"/>
  <c r="AQ9" i="1"/>
  <c r="AP9" i="1"/>
  <c r="AO9" i="1"/>
  <c r="AL9" i="1"/>
  <c r="AK9" i="1"/>
  <c r="AJ9" i="1"/>
  <c r="AI9" i="1"/>
  <c r="AH9" i="1"/>
  <c r="AG9" i="1"/>
  <c r="AF9" i="1"/>
  <c r="AE9" i="1"/>
  <c r="AB9" i="1"/>
  <c r="AA9" i="1"/>
  <c r="Z9" i="1"/>
  <c r="Y9" i="1"/>
  <c r="X9" i="1"/>
  <c r="W9" i="1"/>
  <c r="V9" i="1"/>
  <c r="U9" i="1"/>
  <c r="R9" i="1"/>
  <c r="Q9" i="1"/>
  <c r="P9" i="1"/>
  <c r="O9" i="1"/>
  <c r="N9" i="1"/>
  <c r="M9" i="1"/>
  <c r="L9" i="1"/>
  <c r="K9" i="1"/>
  <c r="H9" i="1"/>
  <c r="G9" i="1"/>
  <c r="F9" i="1"/>
  <c r="E9" i="1"/>
  <c r="D9" i="1"/>
  <c r="AV8" i="1"/>
  <c r="AU8" i="1"/>
  <c r="AT8" i="1"/>
  <c r="AS8" i="1"/>
  <c r="AR8" i="1"/>
  <c r="AQ8" i="1"/>
  <c r="AP8" i="1"/>
  <c r="AO8" i="1"/>
  <c r="AL8" i="1"/>
  <c r="AK8" i="1"/>
  <c r="AJ8" i="1"/>
  <c r="AI8" i="1"/>
  <c r="AH8" i="1"/>
  <c r="AG8" i="1"/>
  <c r="AF8" i="1"/>
  <c r="AE8" i="1"/>
  <c r="AB8" i="1"/>
  <c r="AA8" i="1"/>
  <c r="Z8" i="1"/>
  <c r="Y8" i="1"/>
  <c r="X8" i="1"/>
  <c r="W8" i="1"/>
  <c r="V8" i="1"/>
  <c r="U8" i="1"/>
  <c r="R8" i="1"/>
  <c r="Q8" i="1"/>
  <c r="P8" i="1"/>
  <c r="O8" i="1"/>
  <c r="N8" i="1"/>
  <c r="M8" i="1"/>
  <c r="L8" i="1"/>
  <c r="K8" i="1"/>
  <c r="H8" i="1"/>
  <c r="G8" i="1"/>
  <c r="F8" i="1"/>
  <c r="E8" i="1"/>
  <c r="D8" i="1"/>
  <c r="AV7" i="1"/>
  <c r="AU7" i="1"/>
  <c r="AT7" i="1"/>
  <c r="AS7" i="1"/>
  <c r="AR7" i="1"/>
  <c r="AQ7" i="1"/>
  <c r="AP7" i="1"/>
  <c r="AO7" i="1"/>
  <c r="AL7" i="1"/>
  <c r="AK7" i="1"/>
  <c r="AJ7" i="1"/>
  <c r="AI7" i="1"/>
  <c r="AH7" i="1"/>
  <c r="AG7" i="1"/>
  <c r="AF7" i="1"/>
  <c r="AE7" i="1"/>
  <c r="AB7" i="1"/>
  <c r="AA7" i="1"/>
  <c r="Z7" i="1"/>
  <c r="Y7" i="1"/>
  <c r="X7" i="1"/>
  <c r="W7" i="1"/>
  <c r="V7" i="1"/>
  <c r="U7" i="1"/>
  <c r="R7" i="1"/>
  <c r="Q7" i="1"/>
  <c r="P7" i="1"/>
  <c r="O7" i="1"/>
  <c r="N7" i="1"/>
  <c r="M7" i="1"/>
  <c r="L7" i="1"/>
  <c r="K7" i="1"/>
  <c r="H7" i="1"/>
  <c r="G7" i="1"/>
  <c r="F7" i="1"/>
  <c r="E7" i="1"/>
  <c r="D7" i="1"/>
  <c r="AV6" i="1"/>
  <c r="AU6" i="1"/>
  <c r="AT6" i="1"/>
  <c r="AS6" i="1"/>
  <c r="AR6" i="1"/>
  <c r="AQ6" i="1"/>
  <c r="AP6" i="1"/>
  <c r="AO6" i="1"/>
  <c r="AL6" i="1"/>
  <c r="AK6" i="1"/>
  <c r="AJ6" i="1"/>
  <c r="AI6" i="1"/>
  <c r="AH6" i="1"/>
  <c r="AG6" i="1"/>
  <c r="AF6" i="1"/>
  <c r="AE6" i="1"/>
  <c r="AB6" i="1"/>
  <c r="AA6" i="1"/>
  <c r="Z6" i="1"/>
  <c r="Y6" i="1"/>
  <c r="X6" i="1"/>
  <c r="W6" i="1"/>
  <c r="V6" i="1"/>
  <c r="U6" i="1"/>
  <c r="R6" i="1"/>
  <c r="Q6" i="1"/>
  <c r="P6" i="1"/>
  <c r="O6" i="1"/>
  <c r="N6" i="1"/>
  <c r="M6" i="1"/>
  <c r="L6" i="1"/>
  <c r="K6" i="1"/>
  <c r="H6" i="1"/>
  <c r="G6" i="1"/>
  <c r="F6" i="1"/>
  <c r="E6" i="1"/>
  <c r="D6" i="1"/>
  <c r="AV5" i="1"/>
  <c r="AU5" i="1"/>
  <c r="AT5" i="1"/>
  <c r="AS5" i="1"/>
  <c r="AR5" i="1"/>
  <c r="AQ5" i="1"/>
  <c r="AP5" i="1"/>
  <c r="AO5" i="1"/>
  <c r="AL5" i="1"/>
  <c r="AK5" i="1"/>
  <c r="AJ5" i="1"/>
  <c r="AI5" i="1"/>
  <c r="AH5" i="1"/>
  <c r="AG5" i="1"/>
  <c r="AF5" i="1"/>
  <c r="AE5" i="1"/>
  <c r="AB5" i="1"/>
  <c r="AA5" i="1"/>
  <c r="Z5" i="1"/>
  <c r="Y5" i="1"/>
  <c r="X5" i="1"/>
  <c r="W5" i="1"/>
  <c r="V5" i="1"/>
  <c r="U5" i="1"/>
  <c r="R5" i="1"/>
  <c r="Q5" i="1"/>
  <c r="P5" i="1"/>
  <c r="O5" i="1"/>
  <c r="N5" i="1"/>
  <c r="M5" i="1"/>
  <c r="L5" i="1"/>
  <c r="K5" i="1"/>
  <c r="H5" i="1"/>
  <c r="G5" i="1"/>
  <c r="F5" i="1"/>
  <c r="E5" i="1"/>
  <c r="D5" i="1"/>
  <c r="AV4" i="1"/>
  <c r="AU4" i="1"/>
  <c r="AT4" i="1"/>
  <c r="AS4" i="1"/>
  <c r="AR4" i="1"/>
  <c r="AQ4" i="1"/>
  <c r="AP4" i="1"/>
  <c r="AO4" i="1"/>
  <c r="AL4" i="1"/>
  <c r="AK4" i="1"/>
  <c r="AJ4" i="1"/>
  <c r="AI4" i="1"/>
  <c r="AH4" i="1"/>
  <c r="AG4" i="1"/>
  <c r="AF4" i="1"/>
  <c r="AE4" i="1"/>
  <c r="AB4" i="1"/>
  <c r="AA4" i="1"/>
  <c r="Z4" i="1"/>
  <c r="Y4" i="1"/>
  <c r="X4" i="1"/>
  <c r="W4" i="1"/>
  <c r="V4" i="1"/>
  <c r="U4" i="1"/>
  <c r="R4" i="1"/>
  <c r="Q4" i="1"/>
  <c r="P4" i="1"/>
  <c r="O4" i="1"/>
  <c r="N4" i="1"/>
  <c r="M4" i="1"/>
  <c r="L4" i="1"/>
  <c r="K4" i="1"/>
  <c r="H4" i="1"/>
  <c r="G4" i="1"/>
  <c r="F4" i="1"/>
  <c r="E4" i="1"/>
  <c r="D4" i="1"/>
</calcChain>
</file>

<file path=xl/sharedStrings.xml><?xml version="1.0" encoding="utf-8"?>
<sst xmlns="http://schemas.openxmlformats.org/spreadsheetml/2006/main" count="131" uniqueCount="90">
  <si>
    <t>Ford Sigma 1.6L Data</t>
  </si>
  <si>
    <t>C.A (deg)</t>
  </si>
  <si>
    <t>real P (bar)</t>
  </si>
  <si>
    <t>delta P (bar)</t>
  </si>
  <si>
    <t>log P</t>
  </si>
  <si>
    <t>n (poly index)</t>
  </si>
  <si>
    <t>MFB</t>
  </si>
  <si>
    <t>C.A</t>
  </si>
  <si>
    <t>delta V (m³)</t>
  </si>
  <si>
    <t>delta V (cc)</t>
  </si>
  <si>
    <t>Vol (m³)</t>
  </si>
  <si>
    <t>Log V (cc)</t>
  </si>
  <si>
    <t>Vol (cc)</t>
  </si>
  <si>
    <t>Log V (m³)</t>
  </si>
  <si>
    <t>log P (bar)</t>
  </si>
  <si>
    <t>real P (Pa)</t>
  </si>
  <si>
    <t>delta P (Pa)</t>
  </si>
  <si>
    <t>Log P (Pa)</t>
  </si>
  <si>
    <t>work done (j)</t>
  </si>
  <si>
    <t>temp (K)</t>
  </si>
  <si>
    <t>fuel mass (kg)</t>
  </si>
  <si>
    <t>air mass (kg)</t>
  </si>
  <si>
    <t>6000RPM</t>
  </si>
  <si>
    <t>5000RPM</t>
  </si>
  <si>
    <t>4000RPM</t>
  </si>
  <si>
    <t>2000RPM</t>
  </si>
  <si>
    <t>cylinders</t>
  </si>
  <si>
    <t>Wiebe a</t>
  </si>
  <si>
    <t>LHV</t>
  </si>
  <si>
    <t>WD</t>
  </si>
  <si>
    <t>BHP</t>
  </si>
  <si>
    <t>Gamma</t>
  </si>
  <si>
    <t>R</t>
  </si>
  <si>
    <t>Wiebe m</t>
  </si>
  <si>
    <t>RPM</t>
  </si>
  <si>
    <t>Comp Ratio</t>
  </si>
  <si>
    <t>Bore</t>
  </si>
  <si>
    <t>Stroke</t>
  </si>
  <si>
    <t>Clearance V</t>
  </si>
  <si>
    <t>Con Rod Length</t>
  </si>
  <si>
    <t>Capacity</t>
  </si>
  <si>
    <t>n Compression</t>
  </si>
  <si>
    <t>n Expansion</t>
  </si>
  <si>
    <t>Cyl V</t>
  </si>
  <si>
    <t>Air Density</t>
  </si>
  <si>
    <t>Air Mass</t>
  </si>
  <si>
    <t>Fuel Ratio</t>
  </si>
  <si>
    <t>Fuel Mass</t>
  </si>
  <si>
    <t>P Ambient</t>
  </si>
  <si>
    <t>T Ambient</t>
  </si>
  <si>
    <t>Comb Efficiency</t>
  </si>
  <si>
    <t>V Efficiency</t>
  </si>
  <si>
    <t>Power</t>
  </si>
  <si>
    <t>mm</t>
  </si>
  <si>
    <t>cc</t>
  </si>
  <si>
    <t>m³</t>
  </si>
  <si>
    <t>kg/m³</t>
  </si>
  <si>
    <t>kg</t>
  </si>
  <si>
    <t>J/kg*K</t>
  </si>
  <si>
    <t>Bar</t>
  </si>
  <si>
    <t>K</t>
  </si>
  <si>
    <t>J</t>
  </si>
  <si>
    <t>KW</t>
  </si>
  <si>
    <t>dQr (J)</t>
  </si>
  <si>
    <t>WD (J)</t>
  </si>
  <si>
    <t xml:space="preserve">Lambda </t>
  </si>
  <si>
    <t>RSH</t>
  </si>
  <si>
    <t>Piston Position</t>
  </si>
  <si>
    <t>Piston Velocity</t>
  </si>
  <si>
    <t>Piston Acceleration</t>
  </si>
  <si>
    <t>Burn Rate</t>
  </si>
  <si>
    <t>Temp (K)</t>
  </si>
  <si>
    <t>Bdur</t>
  </si>
  <si>
    <t>Deg</t>
  </si>
  <si>
    <t>total cyl volume</t>
  </si>
  <si>
    <t>swept V</t>
  </si>
  <si>
    <t>Comb Start</t>
  </si>
  <si>
    <t xml:space="preserve">Comb End </t>
  </si>
  <si>
    <t>Brake Horse Power</t>
  </si>
  <si>
    <t>Spec</t>
  </si>
  <si>
    <t>Given Units</t>
  </si>
  <si>
    <t>SI Units</t>
  </si>
  <si>
    <t>m</t>
  </si>
  <si>
    <t>Pa</t>
  </si>
  <si>
    <t>Volume (m³)</t>
  </si>
  <si>
    <t>Pressure (Pa)</t>
  </si>
  <si>
    <t>Pressure (Bar)</t>
  </si>
  <si>
    <t>dV (m³)</t>
  </si>
  <si>
    <t>Volume (cc)</t>
  </si>
  <si>
    <t>dP (Bar)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</si>
</sst>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00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9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1" fillId="2" borderId="1" xfId="1" applyFill="1" applyBorder="1"/>
    <xf numFmtId="0" fontId="0" fillId="4" borderId="1" xfId="0" applyFill="1" applyBorder="1"/>
    <xf numFmtId="0" fontId="1" fillId="4" borderId="1" xfId="1" applyFill="1" applyBorder="1"/>
    <xf numFmtId="0" fontId="0" fillId="5" borderId="1" xfId="0" applyFill="1" applyBorder="1"/>
    <xf numFmtId="0" fontId="1" fillId="5" borderId="1" xfId="1" applyFill="1" applyBorder="1"/>
    <xf numFmtId="0" fontId="0" fillId="3" borderId="1" xfId="0" applyFill="1" applyBorder="1" applyAlignment="1"/>
    <xf numFmtId="0" fontId="0" fillId="0" borderId="0" xfId="0" applyFill="1" applyBorder="1"/>
    <xf numFmtId="0" fontId="0" fillId="0" borderId="0" xfId="0" applyFill="1" applyBorder="1" applyAlignment="1"/>
    <xf numFmtId="9" fontId="0" fillId="0" borderId="0" xfId="0" applyNumberFormat="1" applyFill="1" applyBorder="1"/>
    <xf numFmtId="0" fontId="0" fillId="4" borderId="0" xfId="0" applyFill="1"/>
    <xf numFmtId="0" fontId="0" fillId="6" borderId="0" xfId="0" applyFill="1"/>
    <xf numFmtId="0" fontId="0" fillId="6" borderId="1" xfId="0" applyFill="1" applyBorder="1"/>
    <xf numFmtId="0" fontId="1" fillId="6" borderId="1" xfId="1" applyFill="1" applyBorder="1"/>
    <xf numFmtId="0" fontId="0" fillId="5" borderId="0" xfId="0" applyFill="1"/>
    <xf numFmtId="0" fontId="0" fillId="7" borderId="0" xfId="0" applyFill="1"/>
    <xf numFmtId="0" fontId="0" fillId="7" borderId="1" xfId="0" applyFill="1" applyBorder="1"/>
    <xf numFmtId="0" fontId="1" fillId="7" borderId="1" xfId="1" applyFill="1" applyBorder="1"/>
    <xf numFmtId="0" fontId="0" fillId="3" borderId="2" xfId="0" applyFill="1" applyBorder="1"/>
    <xf numFmtId="11" fontId="0" fillId="2" borderId="1" xfId="0" applyNumberFormat="1" applyFill="1" applyBorder="1"/>
    <xf numFmtId="0" fontId="0" fillId="10" borderId="1" xfId="0" applyFill="1" applyBorder="1"/>
    <xf numFmtId="0" fontId="0" fillId="4" borderId="6" xfId="0" applyFill="1" applyBorder="1" applyAlignment="1">
      <alignment horizontal="center"/>
    </xf>
    <xf numFmtId="0" fontId="0" fillId="4" borderId="7" xfId="0" applyFill="1" applyBorder="1"/>
    <xf numFmtId="0" fontId="0" fillId="7" borderId="6" xfId="0" applyFill="1" applyBorder="1" applyAlignment="1">
      <alignment horizontal="center"/>
    </xf>
    <xf numFmtId="0" fontId="0" fillId="7" borderId="7" xfId="0" applyFill="1" applyBorder="1"/>
    <xf numFmtId="0" fontId="0" fillId="11" borderId="6" xfId="0" applyFill="1" applyBorder="1" applyAlignment="1">
      <alignment horizontal="center"/>
    </xf>
    <xf numFmtId="0" fontId="0" fillId="11" borderId="1" xfId="0" applyFill="1" applyBorder="1"/>
    <xf numFmtId="0" fontId="0" fillId="11" borderId="7" xfId="0" applyFill="1" applyBorder="1"/>
    <xf numFmtId="0" fontId="0" fillId="12" borderId="6" xfId="0" applyFill="1" applyBorder="1" applyAlignment="1">
      <alignment horizontal="center"/>
    </xf>
    <xf numFmtId="0" fontId="0" fillId="12" borderId="1" xfId="0" applyFill="1" applyBorder="1"/>
    <xf numFmtId="0" fontId="0" fillId="12" borderId="7" xfId="0" applyFill="1" applyBorder="1"/>
    <xf numFmtId="11" fontId="0" fillId="12" borderId="1" xfId="0" applyNumberFormat="1" applyFill="1" applyBorder="1"/>
    <xf numFmtId="0" fontId="0" fillId="12" borderId="8" xfId="0" applyFill="1" applyBorder="1" applyAlignment="1">
      <alignment horizontal="center"/>
    </xf>
    <xf numFmtId="0" fontId="0" fillId="12" borderId="9" xfId="0" applyFill="1" applyBorder="1"/>
    <xf numFmtId="0" fontId="0" fillId="12" borderId="10" xfId="0" applyFill="1" applyBorder="1"/>
    <xf numFmtId="0" fontId="0" fillId="4" borderId="8" xfId="0" applyFill="1" applyBorder="1" applyAlignment="1">
      <alignment horizontal="center"/>
    </xf>
    <xf numFmtId="0" fontId="0" fillId="4" borderId="9" xfId="0" applyFill="1" applyBorder="1"/>
    <xf numFmtId="0" fontId="0" fillId="4" borderId="10" xfId="0" applyFill="1" applyBorder="1"/>
    <xf numFmtId="0" fontId="0" fillId="7" borderId="3" xfId="0" applyFill="1" applyBorder="1" applyAlignment="1">
      <alignment horizontal="center"/>
    </xf>
    <xf numFmtId="0" fontId="0" fillId="7" borderId="4" xfId="0" applyFill="1" applyBorder="1"/>
    <xf numFmtId="0" fontId="0" fillId="7" borderId="5" xfId="0" applyFill="1" applyBorder="1"/>
    <xf numFmtId="0" fontId="0" fillId="12" borderId="11" xfId="0" applyFill="1" applyBorder="1" applyAlignment="1">
      <alignment horizontal="center"/>
    </xf>
    <xf numFmtId="0" fontId="0" fillId="12" borderId="2" xfId="0" applyFill="1" applyBorder="1"/>
    <xf numFmtId="0" fontId="0" fillId="11" borderId="3" xfId="0" applyFill="1" applyBorder="1" applyAlignment="1">
      <alignment horizontal="center"/>
    </xf>
    <xf numFmtId="0" fontId="0" fillId="11" borderId="4" xfId="0" applyFill="1" applyBorder="1"/>
    <xf numFmtId="0" fontId="0" fillId="11" borderId="5" xfId="0" applyFill="1" applyBorder="1"/>
    <xf numFmtId="0" fontId="0" fillId="11" borderId="8" xfId="0" applyFill="1" applyBorder="1" applyAlignment="1">
      <alignment horizontal="center"/>
    </xf>
    <xf numFmtId="0" fontId="0" fillId="11" borderId="9" xfId="0" applyFill="1" applyBorder="1"/>
    <xf numFmtId="0" fontId="0" fillId="11" borderId="10" xfId="0" applyFill="1" applyBorder="1"/>
    <xf numFmtId="0" fontId="0" fillId="9" borderId="3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10" borderId="6" xfId="0" applyFill="1" applyBorder="1"/>
    <xf numFmtId="0" fontId="0" fillId="10" borderId="7" xfId="0" applyFill="1" applyBorder="1"/>
    <xf numFmtId="0" fontId="0" fillId="10" borderId="8" xfId="0" applyFill="1" applyBorder="1"/>
    <xf numFmtId="0" fontId="0" fillId="4" borderId="11" xfId="0" applyFill="1" applyBorder="1" applyAlignment="1">
      <alignment horizontal="center"/>
    </xf>
    <xf numFmtId="0" fontId="0" fillId="4" borderId="2" xfId="0" applyFill="1" applyBorder="1"/>
    <xf numFmtId="0" fontId="0" fillId="4" borderId="12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7" borderId="13" xfId="0" applyFill="1" applyBorder="1"/>
    <xf numFmtId="0" fontId="0" fillId="7" borderId="14" xfId="0" applyFill="1" applyBorder="1"/>
    <xf numFmtId="0" fontId="0" fillId="11" borderId="13" xfId="0" applyFill="1" applyBorder="1"/>
    <xf numFmtId="0" fontId="0" fillId="11" borderId="14" xfId="0" applyFill="1" applyBorder="1"/>
    <xf numFmtId="0" fontId="0" fillId="11" borderId="16" xfId="0" applyFill="1" applyBorder="1"/>
    <xf numFmtId="0" fontId="0" fillId="12" borderId="15" xfId="0" applyFill="1" applyBorder="1"/>
    <xf numFmtId="0" fontId="0" fillId="12" borderId="14" xfId="0" applyFill="1" applyBorder="1"/>
    <xf numFmtId="0" fontId="0" fillId="12" borderId="16" xfId="0" applyFill="1" applyBorder="1"/>
    <xf numFmtId="0" fontId="0" fillId="4" borderId="6" xfId="0" applyFill="1" applyBorder="1"/>
    <xf numFmtId="0" fontId="0" fillId="4" borderId="8" xfId="0" applyFill="1" applyBorder="1"/>
    <xf numFmtId="0" fontId="0" fillId="7" borderId="3" xfId="0" applyFill="1" applyBorder="1"/>
    <xf numFmtId="0" fontId="0" fillId="7" borderId="6" xfId="0" applyFill="1" applyBorder="1"/>
    <xf numFmtId="0" fontId="0" fillId="11" borderId="3" xfId="0" applyFill="1" applyBorder="1"/>
    <xf numFmtId="0" fontId="0" fillId="11" borderId="6" xfId="0" applyFill="1" applyBorder="1"/>
    <xf numFmtId="0" fontId="0" fillId="11" borderId="8" xfId="0" applyFill="1" applyBorder="1"/>
    <xf numFmtId="0" fontId="0" fillId="12" borderId="3" xfId="0" applyFill="1" applyBorder="1"/>
    <xf numFmtId="0" fontId="0" fillId="12" borderId="5" xfId="0" applyFill="1" applyBorder="1"/>
    <xf numFmtId="0" fontId="0" fillId="12" borderId="6" xfId="0" applyFill="1" applyBorder="1"/>
    <xf numFmtId="0" fontId="0" fillId="12" borderId="8" xfId="0" applyFill="1" applyBorder="1"/>
    <xf numFmtId="0" fontId="0" fillId="4" borderId="11" xfId="0" applyFill="1" applyBorder="1"/>
    <xf numFmtId="0" fontId="0" fillId="9" borderId="19" xfId="0" applyFill="1" applyBorder="1"/>
    <xf numFmtId="2" fontId="0" fillId="10" borderId="1" xfId="0" applyNumberFormat="1" applyFill="1" applyBorder="1"/>
    <xf numFmtId="0" fontId="0" fillId="10" borderId="22" xfId="0" applyFill="1" applyBorder="1"/>
    <xf numFmtId="0" fontId="0" fillId="10" borderId="17" xfId="0" applyFill="1" applyBorder="1"/>
    <xf numFmtId="0" fontId="0" fillId="10" borderId="23" xfId="0" applyFill="1" applyBorder="1"/>
    <xf numFmtId="0" fontId="0" fillId="10" borderId="11" xfId="0" applyFill="1" applyBorder="1"/>
    <xf numFmtId="0" fontId="0" fillId="10" borderId="2" xfId="0" applyFill="1" applyBorder="1"/>
    <xf numFmtId="0" fontId="0" fillId="10" borderId="12" xfId="0" applyFill="1" applyBorder="1"/>
    <xf numFmtId="0" fontId="2" fillId="0" borderId="0" xfId="0" applyFont="1"/>
    <xf numFmtId="0" fontId="0" fillId="0" borderId="0" xfId="0" applyFill="1" applyBorder="1" applyAlignment="1">
      <alignment horizontal="center"/>
    </xf>
    <xf numFmtId="0" fontId="0" fillId="10" borderId="10" xfId="0" applyFill="1" applyBorder="1"/>
    <xf numFmtId="0" fontId="0" fillId="9" borderId="24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10" borderId="9" xfId="0" applyFill="1" applyBorder="1"/>
    <xf numFmtId="0" fontId="2" fillId="0" borderId="0" xfId="0" applyFont="1" applyFill="1" applyBorder="1"/>
    <xf numFmtId="0" fontId="2" fillId="0" borderId="0" xfId="0" applyFont="1" applyBorder="1"/>
    <xf numFmtId="0" fontId="2" fillId="0" borderId="26" xfId="0" applyFont="1" applyFill="1" applyBorder="1" applyAlignment="1">
      <alignment horizontal="center"/>
    </xf>
    <xf numFmtId="11" fontId="0" fillId="10" borderId="7" xfId="0" applyNumberFormat="1" applyFill="1" applyBorder="1"/>
    <xf numFmtId="11" fontId="0" fillId="10" borderId="10" xfId="0" applyNumberFormat="1" applyFill="1" applyBorder="1"/>
    <xf numFmtId="164" fontId="0" fillId="10" borderId="6" xfId="0" applyNumberFormat="1" applyFill="1" applyBorder="1"/>
    <xf numFmtId="2" fontId="0" fillId="4" borderId="1" xfId="0" applyNumberFormat="1" applyFill="1" applyBorder="1"/>
    <xf numFmtId="0" fontId="0" fillId="9" borderId="27" xfId="0" applyFill="1" applyBorder="1" applyAlignment="1">
      <alignment horizontal="center"/>
    </xf>
    <xf numFmtId="164" fontId="0" fillId="0" borderId="0" xfId="0" applyNumberFormat="1" applyFill="1" applyBorder="1"/>
    <xf numFmtId="164" fontId="0" fillId="10" borderId="8" xfId="0" applyNumberFormat="1" applyFill="1" applyBorder="1"/>
    <xf numFmtId="2" fontId="0" fillId="10" borderId="9" xfId="0" applyNumberFormat="1" applyFill="1" applyBorder="1"/>
    <xf numFmtId="0" fontId="3" fillId="9" borderId="3" xfId="0" applyFont="1" applyFill="1" applyBorder="1" applyAlignment="1">
      <alignment horizontal="center"/>
    </xf>
    <xf numFmtId="0" fontId="3" fillId="10" borderId="6" xfId="0" applyFont="1" applyFill="1" applyBorder="1"/>
    <xf numFmtId="0" fontId="3" fillId="10" borderId="8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0" fillId="2" borderId="7" xfId="0" applyFill="1" applyBorder="1"/>
    <xf numFmtId="0" fontId="0" fillId="5" borderId="6" xfId="0" applyFill="1" applyBorder="1"/>
    <xf numFmtId="0" fontId="0" fillId="5" borderId="7" xfId="0" applyFill="1" applyBorder="1"/>
    <xf numFmtId="0" fontId="0" fillId="6" borderId="6" xfId="0" applyFill="1" applyBorder="1"/>
    <xf numFmtId="0" fontId="0" fillId="6" borderId="7" xfId="0" applyFill="1" applyBorder="1"/>
    <xf numFmtId="0" fontId="0" fillId="3" borderId="8" xfId="0" applyFill="1" applyBorder="1"/>
    <xf numFmtId="0" fontId="1" fillId="2" borderId="9" xfId="1" applyFill="1" applyBorder="1"/>
    <xf numFmtId="0" fontId="0" fillId="2" borderId="9" xfId="0" applyFill="1" applyBorder="1"/>
    <xf numFmtId="11" fontId="0" fillId="2" borderId="9" xfId="0" applyNumberFormat="1" applyFill="1" applyBorder="1"/>
    <xf numFmtId="0" fontId="0" fillId="2" borderId="10" xfId="0" applyFill="1" applyBorder="1"/>
    <xf numFmtId="0" fontId="0" fillId="3" borderId="11" xfId="0" applyFill="1" applyBorder="1"/>
    <xf numFmtId="0" fontId="1" fillId="3" borderId="6" xfId="1" applyFill="1" applyBorder="1"/>
    <xf numFmtId="164" fontId="0" fillId="2" borderId="7" xfId="0" applyNumberFormat="1" applyFill="1" applyBorder="1"/>
    <xf numFmtId="0" fontId="1" fillId="5" borderId="6" xfId="1" applyFill="1" applyBorder="1"/>
    <xf numFmtId="0" fontId="1" fillId="4" borderId="6" xfId="1" applyFill="1" applyBorder="1"/>
    <xf numFmtId="0" fontId="1" fillId="6" borderId="6" xfId="1" applyFill="1" applyBorder="1"/>
    <xf numFmtId="0" fontId="1" fillId="7" borderId="6" xfId="1" applyFill="1" applyBorder="1"/>
    <xf numFmtId="0" fontId="1" fillId="3" borderId="8" xfId="1" applyFill="1" applyBorder="1"/>
    <xf numFmtId="164" fontId="0" fillId="2" borderId="10" xfId="0" applyNumberFormat="1" applyFill="1" applyBorder="1"/>
    <xf numFmtId="0" fontId="0" fillId="3" borderId="7" xfId="0" applyFill="1" applyBorder="1" applyAlignment="1"/>
    <xf numFmtId="0" fontId="0" fillId="8" borderId="3" xfId="0" applyFill="1" applyBorder="1"/>
    <xf numFmtId="0" fontId="0" fillId="8" borderId="5" xfId="0" applyFill="1" applyBorder="1"/>
    <xf numFmtId="9" fontId="0" fillId="8" borderId="8" xfId="0" applyNumberFormat="1" applyFill="1" applyBorder="1"/>
    <xf numFmtId="0" fontId="0" fillId="8" borderId="10" xfId="0" applyFill="1" applyBorder="1"/>
    <xf numFmtId="165" fontId="0" fillId="2" borderId="1" xfId="0" applyNumberFormat="1" applyFill="1" applyBorder="1"/>
    <xf numFmtId="165" fontId="0" fillId="2" borderId="9" xfId="0" applyNumberFormat="1" applyFill="1" applyBorder="1"/>
    <xf numFmtId="2" fontId="0" fillId="3" borderId="6" xfId="0" applyNumberFormat="1" applyFill="1" applyBorder="1"/>
    <xf numFmtId="2" fontId="0" fillId="3" borderId="8" xfId="0" applyNumberFormat="1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21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99FF"/>
      <color rgb="FF00CC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against Volume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Data'!$J$4:$J$723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398-4FA4-AA7C-B85214A9AA8A}"/>
            </c:ext>
          </c:extLst>
        </c:ser>
        <c:ser>
          <c:idx val="1"/>
          <c:order val="1"/>
          <c:tx>
            <c:v>5000RPM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Data'!$T$4:$T$723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398-4FA4-AA7C-B85214A9AA8A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Data'!$AD$4:$AD$723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398-4FA4-AA7C-B85214A9AA8A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Data'!$AN$4:$AN$723</c:f>
              <c:numCache>
                <c:formatCode>General</c:formatCode>
                <c:ptCount val="720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398-4FA4-AA7C-B85214A9AA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7038392"/>
        <c:axId val="637047576"/>
      </c:scatterChart>
      <c:valAx>
        <c:axId val="637038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7047576"/>
        <c:crosses val="autoZero"/>
        <c:crossBetween val="midCat"/>
      </c:valAx>
      <c:valAx>
        <c:axId val="63704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7038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DeltaP against C.A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4644056865258535E-2"/>
          <c:y val="0.18604519229330196"/>
          <c:w val="0.75912210648993816"/>
          <c:h val="0.72022480943648326"/>
        </c:manualLayout>
      </c:layout>
      <c:scatterChart>
        <c:scatterStyle val="smoothMarker"/>
        <c:varyColors val="0"/>
        <c:ser>
          <c:idx val="0"/>
          <c:order val="0"/>
          <c:tx>
            <c:v>6000RPM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Data'!$K$4:$K$723</c:f>
              <c:numCache>
                <c:formatCode>General</c:formatCode>
                <c:ptCount val="720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  <c:pt idx="719">
                  <c:v>9.9999999999988987E-4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7DD-4016-9C67-21A8AC60950D}"/>
            </c:ext>
          </c:extLst>
        </c:ser>
        <c:ser>
          <c:idx val="1"/>
          <c:order val="1"/>
          <c:tx>
            <c:v>5000RPM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Data'!$U$4:$U$723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  <c:pt idx="719">
                  <c:v>-4.7999999999999932E-2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7DD-4016-9C67-21A8AC60950D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Data'!$AE$4:$AE$723</c:f>
              <c:numCache>
                <c:formatCode>General</c:formatCode>
                <c:ptCount val="720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  <c:pt idx="719">
                  <c:v>-1.2000000000000011E-2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7DD-4016-9C67-21A8AC60950D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Data'!$AO$4:$AO$723</c:f>
              <c:numCache>
                <c:formatCode>General</c:formatCode>
                <c:ptCount val="720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7DD-4016-9C67-21A8AC6095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9299384"/>
        <c:axId val="699299712"/>
      </c:scatterChart>
      <c:valAx>
        <c:axId val="699299384"/>
        <c:scaling>
          <c:orientation val="minMax"/>
          <c:max val="359"/>
          <c:min val="-3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299712"/>
        <c:crosses val="autoZero"/>
        <c:crossBetween val="midCat"/>
        <c:majorUnit val="40"/>
        <c:minorUnit val="10"/>
      </c:valAx>
      <c:valAx>
        <c:axId val="69929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DeltaP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2993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 against C.A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Data'!$P$4:$P$723</c:f>
              <c:numCache>
                <c:formatCode>General</c:formatCode>
                <c:ptCount val="720"/>
                <c:pt idx="0">
                  <c:v>17.450434082594615</c:v>
                </c:pt>
                <c:pt idx="1">
                  <c:v>11.015814431249018</c:v>
                </c:pt>
                <c:pt idx="2">
                  <c:v>9.4795187715634484</c:v>
                </c:pt>
                <c:pt idx="3">
                  <c:v>6.3139472103384557</c:v>
                </c:pt>
                <c:pt idx="4">
                  <c:v>1.9195748774285009</c:v>
                </c:pt>
                <c:pt idx="5">
                  <c:v>-0.40836082119732175</c:v>
                </c:pt>
                <c:pt idx="6">
                  <c:v>1.2257226748827545</c:v>
                </c:pt>
                <c:pt idx="7">
                  <c:v>2.8387885604537724</c:v>
                </c:pt>
                <c:pt idx="8">
                  <c:v>2.7604822631664381</c:v>
                </c:pt>
                <c:pt idx="9">
                  <c:v>1.8018024802864048</c:v>
                </c:pt>
                <c:pt idx="10">
                  <c:v>1.1936467134478219</c:v>
                </c:pt>
                <c:pt idx="11">
                  <c:v>0.31599729724515824</c:v>
                </c:pt>
                <c:pt idx="12">
                  <c:v>-1.0462742999252652</c:v>
                </c:pt>
                <c:pt idx="13">
                  <c:v>-1.6307466028722168</c:v>
                </c:pt>
                <c:pt idx="14">
                  <c:v>-1.4817865151611742</c:v>
                </c:pt>
                <c:pt idx="15">
                  <c:v>-0.51179955809153233</c:v>
                </c:pt>
                <c:pt idx="16">
                  <c:v>4.4820632770662769E-2</c:v>
                </c:pt>
                <c:pt idx="17">
                  <c:v>0.17485968340603014</c:v>
                </c:pt>
                <c:pt idx="18">
                  <c:v>0.68568475084178682</c:v>
                </c:pt>
                <c:pt idx="19">
                  <c:v>0.98768030927027284</c:v>
                </c:pt>
                <c:pt idx="20">
                  <c:v>1.3062483095009358</c:v>
                </c:pt>
                <c:pt idx="21">
                  <c:v>1.883580361197273</c:v>
                </c:pt>
                <c:pt idx="22">
                  <c:v>1.5337911350769127</c:v>
                </c:pt>
                <c:pt idx="23">
                  <c:v>1.3417181809972836</c:v>
                </c:pt>
                <c:pt idx="24">
                  <c:v>0.98235415457971187</c:v>
                </c:pt>
                <c:pt idx="25">
                  <c:v>0.70320391926239956</c:v>
                </c:pt>
                <c:pt idx="26">
                  <c:v>0.45692967572830451</c:v>
                </c:pt>
                <c:pt idx="27">
                  <c:v>0</c:v>
                </c:pt>
                <c:pt idx="28">
                  <c:v>-0.10165700057835285</c:v>
                </c:pt>
                <c:pt idx="29">
                  <c:v>-0.75401852474410602</c:v>
                </c:pt>
                <c:pt idx="30">
                  <c:v>4.986356404670144E-2</c:v>
                </c:pt>
                <c:pt idx="31">
                  <c:v>-9.9528807901304209E-2</c:v>
                </c:pt>
                <c:pt idx="32">
                  <c:v>-4.9847519489240856E-2</c:v>
                </c:pt>
                <c:pt idx="33">
                  <c:v>0</c:v>
                </c:pt>
                <c:pt idx="34">
                  <c:v>0.61111201766006884</c:v>
                </c:pt>
                <c:pt idx="35">
                  <c:v>0.5729018283154681</c:v>
                </c:pt>
                <c:pt idx="36">
                  <c:v>0.85879046800138858</c:v>
                </c:pt>
                <c:pt idx="37">
                  <c:v>0.32950086493295644</c:v>
                </c:pt>
                <c:pt idx="38">
                  <c:v>0.39220572915553609</c:v>
                </c:pt>
                <c:pt idx="39">
                  <c:v>0.86391072171862937</c:v>
                </c:pt>
                <c:pt idx="40">
                  <c:v>0.11753511478536909</c:v>
                </c:pt>
                <c:pt idx="41">
                  <c:v>2.0877484111474116</c:v>
                </c:pt>
                <c:pt idx="42">
                  <c:v>1.7656483213176555</c:v>
                </c:pt>
                <c:pt idx="43">
                  <c:v>2.6014546140967538</c:v>
                </c:pt>
                <c:pt idx="44">
                  <c:v>0.59312979390564546</c:v>
                </c:pt>
                <c:pt idx="45">
                  <c:v>2.2620346203599335</c:v>
                </c:pt>
                <c:pt idx="46">
                  <c:v>2.4290981234091262</c:v>
                </c:pt>
                <c:pt idx="47">
                  <c:v>2.4481893283975831</c:v>
                </c:pt>
                <c:pt idx="48">
                  <c:v>0.37974800017312493</c:v>
                </c:pt>
                <c:pt idx="49">
                  <c:v>-0.57726694655577904</c:v>
                </c:pt>
                <c:pt idx="50">
                  <c:v>0.48644596821409497</c:v>
                </c:pt>
                <c:pt idx="51">
                  <c:v>9.9501299610661564E-2</c:v>
                </c:pt>
                <c:pt idx="52">
                  <c:v>-0.6005544798407656</c:v>
                </c:pt>
                <c:pt idx="53">
                  <c:v>0.20279596500699298</c:v>
                </c:pt>
                <c:pt idx="54">
                  <c:v>-0.10269034158642909</c:v>
                </c:pt>
                <c:pt idx="55">
                  <c:v>0.84041987882607416</c:v>
                </c:pt>
                <c:pt idx="56">
                  <c:v>1.1995269968345756</c:v>
                </c:pt>
                <c:pt idx="57">
                  <c:v>1.7186967552321761</c:v>
                </c:pt>
                <c:pt idx="58">
                  <c:v>0.83882320835508295</c:v>
                </c:pt>
                <c:pt idx="59">
                  <c:v>0.86591030228577848</c:v>
                </c:pt>
                <c:pt idx="60">
                  <c:v>0.12703003916274128</c:v>
                </c:pt>
                <c:pt idx="61">
                  <c:v>-0.38599115026472314</c:v>
                </c:pt>
                <c:pt idx="62">
                  <c:v>0.2609131315785681</c:v>
                </c:pt>
                <c:pt idx="63">
                  <c:v>-0.26557401004472003</c:v>
                </c:pt>
                <c:pt idx="64">
                  <c:v>-0.13419190064863679</c:v>
                </c:pt>
                <c:pt idx="65">
                  <c:v>-1.0790032991011054</c:v>
                </c:pt>
                <c:pt idx="66">
                  <c:v>-0.67224429359100313</c:v>
                </c:pt>
                <c:pt idx="67">
                  <c:v>-0.67461244919661068</c:v>
                </c:pt>
                <c:pt idx="68">
                  <c:v>-1.0819005077689781</c:v>
                </c:pt>
                <c:pt idx="69">
                  <c:v>0</c:v>
                </c:pt>
                <c:pt idx="70">
                  <c:v>0</c:v>
                </c:pt>
                <c:pt idx="71">
                  <c:v>-0.41926485457007118</c:v>
                </c:pt>
                <c:pt idx="72">
                  <c:v>0.1419023634294829</c:v>
                </c:pt>
                <c:pt idx="73">
                  <c:v>1.1683607954203108</c:v>
                </c:pt>
                <c:pt idx="74">
                  <c:v>2.1395782188172006</c:v>
                </c:pt>
                <c:pt idx="75">
                  <c:v>2.4160763310696165</c:v>
                </c:pt>
                <c:pt idx="76">
                  <c:v>1.5273116403893783</c:v>
                </c:pt>
                <c:pt idx="77">
                  <c:v>0.17540091151619361</c:v>
                </c:pt>
                <c:pt idx="78">
                  <c:v>-0.53172678733208556</c:v>
                </c:pt>
                <c:pt idx="79">
                  <c:v>0.36159482773056723</c:v>
                </c:pt>
                <c:pt idx="80">
                  <c:v>0.18439314157431413</c:v>
                </c:pt>
                <c:pt idx="81">
                  <c:v>0.37604050821035873</c:v>
                </c:pt>
                <c:pt idx="82">
                  <c:v>-1.3339822373435606</c:v>
                </c:pt>
                <c:pt idx="83">
                  <c:v>-1.8939103549196923</c:v>
                </c:pt>
                <c:pt idx="84">
                  <c:v>-2.9765591847555091</c:v>
                </c:pt>
                <c:pt idx="85">
                  <c:v>-2.7258687023920167</c:v>
                </c:pt>
                <c:pt idx="86">
                  <c:v>-2.8521108049179071</c:v>
                </c:pt>
                <c:pt idx="87">
                  <c:v>-2.6259418681647642</c:v>
                </c:pt>
                <c:pt idx="88">
                  <c:v>-2.4083471839263764</c:v>
                </c:pt>
                <c:pt idx="89">
                  <c:v>-2.042842769551386</c:v>
                </c:pt>
                <c:pt idx="90">
                  <c:v>-1.5210316448756755</c:v>
                </c:pt>
                <c:pt idx="91">
                  <c:v>-2.6896348855075445</c:v>
                </c:pt>
                <c:pt idx="92">
                  <c:v>-1.3356389278538259</c:v>
                </c:pt>
                <c:pt idx="93">
                  <c:v>0.50738089908848194</c:v>
                </c:pt>
                <c:pt idx="94">
                  <c:v>1.0457948232380803</c:v>
                </c:pt>
                <c:pt idx="95">
                  <c:v>1.2551263933712122</c:v>
                </c:pt>
                <c:pt idx="96">
                  <c:v>0</c:v>
                </c:pt>
                <c:pt idx="97">
                  <c:v>-0.74950839078356135</c:v>
                </c:pt>
                <c:pt idx="98">
                  <c:v>-0.56942038052686639</c:v>
                </c:pt>
                <c:pt idx="99">
                  <c:v>-1.9048619915398057</c:v>
                </c:pt>
                <c:pt idx="100">
                  <c:v>-1.7153298834432218</c:v>
                </c:pt>
                <c:pt idx="101">
                  <c:v>-0.38453454531944531</c:v>
                </c:pt>
                <c:pt idx="102">
                  <c:v>0.58887892319507662</c:v>
                </c:pt>
                <c:pt idx="103">
                  <c:v>0</c:v>
                </c:pt>
                <c:pt idx="104">
                  <c:v>-3.6202260845477365</c:v>
                </c:pt>
                <c:pt idx="105">
                  <c:v>-3.5645888891454902</c:v>
                </c:pt>
                <c:pt idx="106">
                  <c:v>-3.525122378484117</c:v>
                </c:pt>
                <c:pt idx="107">
                  <c:v>-3.0870375503782079</c:v>
                </c:pt>
                <c:pt idx="108">
                  <c:v>-3.4588464362968767</c:v>
                </c:pt>
                <c:pt idx="109">
                  <c:v>-3.2206769970479145</c:v>
                </c:pt>
                <c:pt idx="110">
                  <c:v>-2.6525815184805315</c:v>
                </c:pt>
                <c:pt idx="111">
                  <c:v>-0.5693354521867523</c:v>
                </c:pt>
                <c:pt idx="112">
                  <c:v>0.58428783407183449</c:v>
                </c:pt>
                <c:pt idx="113">
                  <c:v>2.0058692052128313</c:v>
                </c:pt>
                <c:pt idx="114">
                  <c:v>1.6596116277689685</c:v>
                </c:pt>
                <c:pt idx="115">
                  <c:v>0.86030530406898598</c:v>
                </c:pt>
                <c:pt idx="116">
                  <c:v>-0.65802814163995771</c:v>
                </c:pt>
                <c:pt idx="117">
                  <c:v>0</c:v>
                </c:pt>
                <c:pt idx="118">
                  <c:v>-0.45702446977329936</c:v>
                </c:pt>
                <c:pt idx="119">
                  <c:v>-1.1619727646716094</c:v>
                </c:pt>
                <c:pt idx="120">
                  <c:v>-1.8816500296061023</c:v>
                </c:pt>
                <c:pt idx="121">
                  <c:v>-1.892583131728351</c:v>
                </c:pt>
                <c:pt idx="122">
                  <c:v>-2.6329129086314582</c:v>
                </c:pt>
                <c:pt idx="123">
                  <c:v>-3.1243767474117456</c:v>
                </c:pt>
                <c:pt idx="124">
                  <c:v>-2.8949758461194528</c:v>
                </c:pt>
                <c:pt idx="125">
                  <c:v>-2.6691627639670599</c:v>
                </c:pt>
                <c:pt idx="126">
                  <c:v>-4.1357374762023387</c:v>
                </c:pt>
                <c:pt idx="127">
                  <c:v>-4.370664475537974</c:v>
                </c:pt>
                <c:pt idx="128">
                  <c:v>-5.3174838106016802</c:v>
                </c:pt>
                <c:pt idx="129">
                  <c:v>-3.8761479097193132</c:v>
                </c:pt>
                <c:pt idx="130">
                  <c:v>-1.9444697407855178</c:v>
                </c:pt>
                <c:pt idx="131">
                  <c:v>-2.4727399691115939</c:v>
                </c:pt>
                <c:pt idx="132">
                  <c:v>-0.75387635071138448</c:v>
                </c:pt>
                <c:pt idx="133">
                  <c:v>1.8173521361343177</c:v>
                </c:pt>
                <c:pt idx="134">
                  <c:v>3.7610837015245075</c:v>
                </c:pt>
                <c:pt idx="135">
                  <c:v>2.8154899891231819</c:v>
                </c:pt>
                <c:pt idx="136">
                  <c:v>1.1668618353443079</c:v>
                </c:pt>
                <c:pt idx="137">
                  <c:v>-0.30174039650493223</c:v>
                </c:pt>
                <c:pt idx="138">
                  <c:v>-1.8402582571337431</c:v>
                </c:pt>
                <c:pt idx="139">
                  <c:v>-3.7567400527036128</c:v>
                </c:pt>
                <c:pt idx="140">
                  <c:v>-5.9888535942398287</c:v>
                </c:pt>
                <c:pt idx="141">
                  <c:v>-6.0438537158911503</c:v>
                </c:pt>
                <c:pt idx="142">
                  <c:v>-5.7540559904456119</c:v>
                </c:pt>
                <c:pt idx="143">
                  <c:v>-6.1102080466431863</c:v>
                </c:pt>
                <c:pt idx="144">
                  <c:v>-7.4266076349325694</c:v>
                </c:pt>
                <c:pt idx="145">
                  <c:v>-4.2629762509256652</c:v>
                </c:pt>
                <c:pt idx="146">
                  <c:v>-3.0051026562423582</c:v>
                </c:pt>
                <c:pt idx="147">
                  <c:v>-1.3779642216318746</c:v>
                </c:pt>
                <c:pt idx="148">
                  <c:v>-3.5043207508703462</c:v>
                </c:pt>
                <c:pt idx="149">
                  <c:v>-0.36268836072827504</c:v>
                </c:pt>
                <c:pt idx="150">
                  <c:v>-1.884778275040077</c:v>
                </c:pt>
                <c:pt idx="151">
                  <c:v>-0.77153257762813021</c:v>
                </c:pt>
                <c:pt idx="152">
                  <c:v>-1.6076192556689974</c:v>
                </c:pt>
                <c:pt idx="153">
                  <c:v>-1.2575636614198238</c:v>
                </c:pt>
                <c:pt idx="154">
                  <c:v>2.1611961917083473</c:v>
                </c:pt>
                <c:pt idx="155">
                  <c:v>1.8250772345942856</c:v>
                </c:pt>
                <c:pt idx="156">
                  <c:v>0.47682949833708632</c:v>
                </c:pt>
                <c:pt idx="157">
                  <c:v>0.50339158876904677</c:v>
                </c:pt>
                <c:pt idx="158">
                  <c:v>1.054655616943571</c:v>
                </c:pt>
                <c:pt idx="159">
                  <c:v>2.7732764345830918</c:v>
                </c:pt>
                <c:pt idx="160">
                  <c:v>-1.1804897563639598</c:v>
                </c:pt>
                <c:pt idx="161">
                  <c:v>-6.6994202066296351</c:v>
                </c:pt>
                <c:pt idx="162">
                  <c:v>-8.3473090720182963</c:v>
                </c:pt>
                <c:pt idx="163">
                  <c:v>-7.4801589384189509</c:v>
                </c:pt>
                <c:pt idx="164">
                  <c:v>-9.1300922907745772</c:v>
                </c:pt>
                <c:pt idx="165">
                  <c:v>-6.7599080674078129</c:v>
                </c:pt>
                <c:pt idx="166">
                  <c:v>-10.511356914880722</c:v>
                </c:pt>
                <c:pt idx="167">
                  <c:v>-7.6023977149661164</c:v>
                </c:pt>
                <c:pt idx="168">
                  <c:v>-9.2281532417906131</c:v>
                </c:pt>
                <c:pt idx="169">
                  <c:v>-6.9798545909444734</c:v>
                </c:pt>
                <c:pt idx="170">
                  <c:v>-4.4661267036420611</c:v>
                </c:pt>
                <c:pt idx="171">
                  <c:v>-7.211862154416762</c:v>
                </c:pt>
                <c:pt idx="172">
                  <c:v>-11.048340841274094</c:v>
                </c:pt>
                <c:pt idx="173">
                  <c:v>-12.53395419929261</c:v>
                </c:pt>
                <c:pt idx="174">
                  <c:v>-11.370854643197266</c:v>
                </c:pt>
                <c:pt idx="175">
                  <c:v>-22.770883908425041</c:v>
                </c:pt>
                <c:pt idx="176">
                  <c:v>-31.413864196991192</c:v>
                </c:pt>
                <c:pt idx="177">
                  <c:v>-72.944557479777771</c:v>
                </c:pt>
                <c:pt idx="178">
                  <c:v>-145.04211854758924</c:v>
                </c:pt>
                <c:pt idx="179">
                  <c:v>-364.73323022182188</c:v>
                </c:pt>
                <c:pt idx="180">
                  <c:v>329.784508144087</c:v>
                </c:pt>
                <c:pt idx="181">
                  <c:v>110.02630150459927</c:v>
                </c:pt>
                <c:pt idx="182">
                  <c:v>55.659182513873638</c:v>
                </c:pt>
                <c:pt idx="183">
                  <c:v>30.233574366490188</c:v>
                </c:pt>
                <c:pt idx="184">
                  <c:v>25.571863872598204</c:v>
                </c:pt>
                <c:pt idx="185">
                  <c:v>19.284462518611353</c:v>
                </c:pt>
                <c:pt idx="186">
                  <c:v>2.6230663778437195</c:v>
                </c:pt>
                <c:pt idx="187">
                  <c:v>2.2897636360032592</c:v>
                </c:pt>
                <c:pt idx="188">
                  <c:v>0.98814385615186318</c:v>
                </c:pt>
                <c:pt idx="189">
                  <c:v>10.899507067721121</c:v>
                </c:pt>
                <c:pt idx="190">
                  <c:v>6.3993620934245987</c:v>
                </c:pt>
                <c:pt idx="191">
                  <c:v>-0.73171117475424374</c:v>
                </c:pt>
                <c:pt idx="192">
                  <c:v>0</c:v>
                </c:pt>
                <c:pt idx="193">
                  <c:v>-0.6279862688760518</c:v>
                </c:pt>
                <c:pt idx="194">
                  <c:v>-1.7325102757648203</c:v>
                </c:pt>
                <c:pt idx="195">
                  <c:v>0</c:v>
                </c:pt>
                <c:pt idx="196">
                  <c:v>4.0710893906803545</c:v>
                </c:pt>
                <c:pt idx="197">
                  <c:v>2.3581892405926603</c:v>
                </c:pt>
                <c:pt idx="198">
                  <c:v>-2.2068336693779695</c:v>
                </c:pt>
                <c:pt idx="199">
                  <c:v>-4.272363677594158</c:v>
                </c:pt>
                <c:pt idx="200">
                  <c:v>-0.80831503331295373</c:v>
                </c:pt>
                <c:pt idx="201">
                  <c:v>-0.77283047752029954</c:v>
                </c:pt>
                <c:pt idx="202">
                  <c:v>0.73900400838615932</c:v>
                </c:pt>
                <c:pt idx="203">
                  <c:v>-1.0516380925939333</c:v>
                </c:pt>
                <c:pt idx="204">
                  <c:v>-0.33693678531371574</c:v>
                </c:pt>
                <c:pt idx="205">
                  <c:v>2.2400789436110093</c:v>
                </c:pt>
                <c:pt idx="206">
                  <c:v>3.0852235841267079</c:v>
                </c:pt>
                <c:pt idx="207">
                  <c:v>5.5322217645571161</c:v>
                </c:pt>
                <c:pt idx="208">
                  <c:v>5.7555747198659173</c:v>
                </c:pt>
                <c:pt idx="209">
                  <c:v>7.066720670102681</c:v>
                </c:pt>
                <c:pt idx="210">
                  <c:v>6.1485739777729478</c:v>
                </c:pt>
                <c:pt idx="211">
                  <c:v>6.7087678938994459</c:v>
                </c:pt>
                <c:pt idx="212">
                  <c:v>6.1837475487894498</c:v>
                </c:pt>
                <c:pt idx="213">
                  <c:v>5.2093507743203604</c:v>
                </c:pt>
                <c:pt idx="214">
                  <c:v>4.1730193980123147</c:v>
                </c:pt>
                <c:pt idx="215">
                  <c:v>3.0244348072552798</c:v>
                </c:pt>
                <c:pt idx="216">
                  <c:v>1.999690086871126</c:v>
                </c:pt>
                <c:pt idx="217">
                  <c:v>3.1467786730004619</c:v>
                </c:pt>
                <c:pt idx="218">
                  <c:v>4.3514782072793743</c:v>
                </c:pt>
                <c:pt idx="219">
                  <c:v>4.2906238192883333</c:v>
                </c:pt>
                <c:pt idx="220">
                  <c:v>3.7990447944539971</c:v>
                </c:pt>
                <c:pt idx="221">
                  <c:v>3.0425502893778567</c:v>
                </c:pt>
                <c:pt idx="222">
                  <c:v>1.6842750445023369</c:v>
                </c:pt>
                <c:pt idx="223">
                  <c:v>1.7536290092269502</c:v>
                </c:pt>
                <c:pt idx="224">
                  <c:v>0.91428961898818428</c:v>
                </c:pt>
                <c:pt idx="225">
                  <c:v>0.50488333807405383</c:v>
                </c:pt>
                <c:pt idx="226">
                  <c:v>-0.24723378937802201</c:v>
                </c:pt>
                <c:pt idx="227">
                  <c:v>-0.48077360471354097</c:v>
                </c:pt>
                <c:pt idx="228">
                  <c:v>0</c:v>
                </c:pt>
                <c:pt idx="229">
                  <c:v>-0.22820041404562216</c:v>
                </c:pt>
                <c:pt idx="230">
                  <c:v>-0.67303545568909506</c:v>
                </c:pt>
                <c:pt idx="231">
                  <c:v>0.32734034254697109</c:v>
                </c:pt>
                <c:pt idx="232">
                  <c:v>-0.31964084810227061</c:v>
                </c:pt>
                <c:pt idx="233">
                  <c:v>-0.20844760560597869</c:v>
                </c:pt>
                <c:pt idx="234">
                  <c:v>-0.20387155616514532</c:v>
                </c:pt>
                <c:pt idx="235">
                  <c:v>9.9618140088492527E-2</c:v>
                </c:pt>
                <c:pt idx="236">
                  <c:v>0.48575432903901244</c:v>
                </c:pt>
                <c:pt idx="237">
                  <c:v>2.3511379347922059</c:v>
                </c:pt>
                <c:pt idx="238">
                  <c:v>3.1449169898821192</c:v>
                </c:pt>
                <c:pt idx="239">
                  <c:v>1.2161017141960895</c:v>
                </c:pt>
                <c:pt idx="240">
                  <c:v>1.9312984065286773</c:v>
                </c:pt>
                <c:pt idx="241">
                  <c:v>-1.3106379158012755</c:v>
                </c:pt>
                <c:pt idx="242">
                  <c:v>1.5997815389322922</c:v>
                </c:pt>
                <c:pt idx="243">
                  <c:v>2.5406167801072748</c:v>
                </c:pt>
                <c:pt idx="244">
                  <c:v>1.5617926766930894</c:v>
                </c:pt>
                <c:pt idx="245">
                  <c:v>2.8479634570179231</c:v>
                </c:pt>
                <c:pt idx="246">
                  <c:v>1.64684143236142</c:v>
                </c:pt>
                <c:pt idx="247">
                  <c:v>0.9327735464476854</c:v>
                </c:pt>
                <c:pt idx="248">
                  <c:v>0.12927067635317604</c:v>
                </c:pt>
                <c:pt idx="249">
                  <c:v>1.4537511522654523</c:v>
                </c:pt>
                <c:pt idx="250">
                  <c:v>2.0019394355155224</c:v>
                </c:pt>
                <c:pt idx="251">
                  <c:v>1.5867690934684786</c:v>
                </c:pt>
                <c:pt idx="252">
                  <c:v>2.0279024436897948</c:v>
                </c:pt>
                <c:pt idx="253">
                  <c:v>1.7431776157899408</c:v>
                </c:pt>
                <c:pt idx="254">
                  <c:v>1.3122743123144927</c:v>
                </c:pt>
                <c:pt idx="255">
                  <c:v>-1.0800296623925074</c:v>
                </c:pt>
                <c:pt idx="256">
                  <c:v>0.70735745944957384</c:v>
                </c:pt>
                <c:pt idx="257">
                  <c:v>3.1576288363258969</c:v>
                </c:pt>
                <c:pt idx="258">
                  <c:v>2.9084624124848411</c:v>
                </c:pt>
                <c:pt idx="259">
                  <c:v>2.2466628425817681</c:v>
                </c:pt>
                <c:pt idx="260">
                  <c:v>2.0675647820015106</c:v>
                </c:pt>
                <c:pt idx="261">
                  <c:v>1.7470263051292558</c:v>
                </c:pt>
                <c:pt idx="262">
                  <c:v>1.369614118115305</c:v>
                </c:pt>
                <c:pt idx="263">
                  <c:v>1.021322834364321</c:v>
                </c:pt>
                <c:pt idx="264">
                  <c:v>1.3523954133564111</c:v>
                </c:pt>
                <c:pt idx="265">
                  <c:v>1.7329259778939974</c:v>
                </c:pt>
                <c:pt idx="266">
                  <c:v>1.5284520576790435</c:v>
                </c:pt>
                <c:pt idx="267">
                  <c:v>1.5710360066516298</c:v>
                </c:pt>
                <c:pt idx="268">
                  <c:v>1.2630090699095389</c:v>
                </c:pt>
                <c:pt idx="269">
                  <c:v>1.0053693081703476</c:v>
                </c:pt>
                <c:pt idx="270">
                  <c:v>0.7117548441592112</c:v>
                </c:pt>
                <c:pt idx="271">
                  <c:v>0.80672119551955035</c:v>
                </c:pt>
                <c:pt idx="272">
                  <c:v>0.95248014463469444</c:v>
                </c:pt>
                <c:pt idx="273">
                  <c:v>1.1108303666645478</c:v>
                </c:pt>
                <c:pt idx="274">
                  <c:v>1.4097229505141144</c:v>
                </c:pt>
                <c:pt idx="275">
                  <c:v>1.2842369128048898</c:v>
                </c:pt>
                <c:pt idx="276">
                  <c:v>1.1913597172825456</c:v>
                </c:pt>
                <c:pt idx="277">
                  <c:v>1.2438729973207809</c:v>
                </c:pt>
                <c:pt idx="278">
                  <c:v>1.2636746933472394</c:v>
                </c:pt>
                <c:pt idx="279">
                  <c:v>1.5875193474406188</c:v>
                </c:pt>
                <c:pt idx="280">
                  <c:v>1.4433135285594056</c:v>
                </c:pt>
                <c:pt idx="281">
                  <c:v>1.3818591980969142</c:v>
                </c:pt>
                <c:pt idx="282">
                  <c:v>1.2768862909454521</c:v>
                </c:pt>
                <c:pt idx="283">
                  <c:v>1.2827352436999286</c:v>
                </c:pt>
                <c:pt idx="284">
                  <c:v>1.3557650255881784</c:v>
                </c:pt>
                <c:pt idx="285">
                  <c:v>1.4938426284789379</c:v>
                </c:pt>
                <c:pt idx="286">
                  <c:v>1.4645934014904856</c:v>
                </c:pt>
                <c:pt idx="287">
                  <c:v>1.4348660332888947</c:v>
                </c:pt>
                <c:pt idx="288">
                  <c:v>1.1805491553104388</c:v>
                </c:pt>
                <c:pt idx="289">
                  <c:v>1.1818840208840018</c:v>
                </c:pt>
                <c:pt idx="290">
                  <c:v>1.219172916691782</c:v>
                </c:pt>
                <c:pt idx="291">
                  <c:v>1.3503451893011322</c:v>
                </c:pt>
                <c:pt idx="292">
                  <c:v>1.3432806346492325</c:v>
                </c:pt>
                <c:pt idx="293">
                  <c:v>1.3371006618322832</c:v>
                </c:pt>
                <c:pt idx="294">
                  <c:v>1.2498415510157885</c:v>
                </c:pt>
                <c:pt idx="295">
                  <c:v>1.3230843545825708</c:v>
                </c:pt>
                <c:pt idx="296">
                  <c:v>1.3566332752386521</c:v>
                </c:pt>
                <c:pt idx="297">
                  <c:v>1.307327549819761</c:v>
                </c:pt>
                <c:pt idx="298">
                  <c:v>1.1843204581117079</c:v>
                </c:pt>
                <c:pt idx="299">
                  <c:v>1.061508994292153</c:v>
                </c:pt>
                <c:pt idx="300">
                  <c:v>1.0492646777086363</c:v>
                </c:pt>
                <c:pt idx="301">
                  <c:v>1.2158357379230795</c:v>
                </c:pt>
                <c:pt idx="302">
                  <c:v>1.3421950242907823</c:v>
                </c:pt>
                <c:pt idx="303">
                  <c:v>1.4020590241279847</c:v>
                </c:pt>
                <c:pt idx="304">
                  <c:v>1.2553731343684293</c:v>
                </c:pt>
                <c:pt idx="305">
                  <c:v>1.2469547958336165</c:v>
                </c:pt>
                <c:pt idx="306">
                  <c:v>1.2190244323232677</c:v>
                </c:pt>
                <c:pt idx="307">
                  <c:v>1.2583977768514309</c:v>
                </c:pt>
                <c:pt idx="308">
                  <c:v>1.3423984289252091</c:v>
                </c:pt>
                <c:pt idx="309">
                  <c:v>1.3600436415790917</c:v>
                </c:pt>
                <c:pt idx="310">
                  <c:v>1.35237310334076</c:v>
                </c:pt>
                <c:pt idx="311">
                  <c:v>1.3434080279159248</c:v>
                </c:pt>
                <c:pt idx="312">
                  <c:v>1.3507377238275098</c:v>
                </c:pt>
                <c:pt idx="313">
                  <c:v>1.3099006223457397</c:v>
                </c:pt>
                <c:pt idx="314">
                  <c:v>1.254289800461869</c:v>
                </c:pt>
                <c:pt idx="315">
                  <c:v>1.2353998510468689</c:v>
                </c:pt>
                <c:pt idx="316">
                  <c:v>1.2863706907335322</c:v>
                </c:pt>
                <c:pt idx="317">
                  <c:v>1.1716587363210471</c:v>
                </c:pt>
                <c:pt idx="318">
                  <c:v>1.2053324049110192</c:v>
                </c:pt>
                <c:pt idx="319">
                  <c:v>1.3248920402351931</c:v>
                </c:pt>
                <c:pt idx="320">
                  <c:v>1.2398328525267963</c:v>
                </c:pt>
                <c:pt idx="321">
                  <c:v>1.228811156914916</c:v>
                </c:pt>
                <c:pt idx="322">
                  <c:v>1.3212778455931407</c:v>
                </c:pt>
                <c:pt idx="323">
                  <c:v>1.3755648626608756</c:v>
                </c:pt>
                <c:pt idx="324">
                  <c:v>1.3260222341007029</c:v>
                </c:pt>
                <c:pt idx="325">
                  <c:v>1.4112991061767626</c:v>
                </c:pt>
                <c:pt idx="326">
                  <c:v>1.3123797169225637</c:v>
                </c:pt>
                <c:pt idx="327">
                  <c:v>1.2689340482520286</c:v>
                </c:pt>
                <c:pt idx="328">
                  <c:v>1.382689529613883</c:v>
                </c:pt>
                <c:pt idx="329">
                  <c:v>1.3616807248006302</c:v>
                </c:pt>
                <c:pt idx="330">
                  <c:v>1.295991200470314</c:v>
                </c:pt>
                <c:pt idx="331">
                  <c:v>1.3547076420989075</c:v>
                </c:pt>
                <c:pt idx="332">
                  <c:v>1.2440102556224804</c:v>
                </c:pt>
                <c:pt idx="333">
                  <c:v>1.2541252691626101</c:v>
                </c:pt>
                <c:pt idx="334">
                  <c:v>1.3541706373163609</c:v>
                </c:pt>
                <c:pt idx="335">
                  <c:v>1.2579328518882764</c:v>
                </c:pt>
                <c:pt idx="336">
                  <c:v>1.2878246220736658</c:v>
                </c:pt>
                <c:pt idx="337">
                  <c:v>1.2757811621054622</c:v>
                </c:pt>
                <c:pt idx="338">
                  <c:v>1.3091249779385465</c:v>
                </c:pt>
                <c:pt idx="339">
                  <c:v>1.290786027937052</c:v>
                </c:pt>
                <c:pt idx="340">
                  <c:v>1.3193787172325249</c:v>
                </c:pt>
                <c:pt idx="341">
                  <c:v>1.2530221581877001</c:v>
                </c:pt>
                <c:pt idx="342">
                  <c:v>1.3544930134766011</c:v>
                </c:pt>
                <c:pt idx="343">
                  <c:v>1.28316985663002</c:v>
                </c:pt>
                <c:pt idx="344">
                  <c:v>1.3821526758607308</c:v>
                </c:pt>
                <c:pt idx="345">
                  <c:v>1.2699604771657844</c:v>
                </c:pt>
                <c:pt idx="346">
                  <c:v>1.3408068059241978</c:v>
                </c:pt>
                <c:pt idx="347">
                  <c:v>1.3351934572960542</c:v>
                </c:pt>
                <c:pt idx="348">
                  <c:v>1.4503432607938644</c:v>
                </c:pt>
                <c:pt idx="349">
                  <c:v>1.4497643176799908</c:v>
                </c:pt>
                <c:pt idx="350">
                  <c:v>1.5518486904495301</c:v>
                </c:pt>
                <c:pt idx="351">
                  <c:v>1.6176916942862911</c:v>
                </c:pt>
                <c:pt idx="352">
                  <c:v>1.9574972625515217</c:v>
                </c:pt>
                <c:pt idx="353">
                  <c:v>2.2135976161134709</c:v>
                </c:pt>
                <c:pt idx="354">
                  <c:v>2.6579954985255316</c:v>
                </c:pt>
                <c:pt idx="355">
                  <c:v>3.2889941045465916</c:v>
                </c:pt>
                <c:pt idx="356">
                  <c:v>4.6026469891824657</c:v>
                </c:pt>
                <c:pt idx="357">
                  <c:v>6.5936998735101353</c:v>
                </c:pt>
                <c:pt idx="358">
                  <c:v>11.660784471786318</c:v>
                </c:pt>
                <c:pt idx="359">
                  <c:v>36.902066189224399</c:v>
                </c:pt>
                <c:pt idx="360">
                  <c:v>-38.963258398253835</c:v>
                </c:pt>
                <c:pt idx="361">
                  <c:v>-13.638903403125394</c:v>
                </c:pt>
                <c:pt idx="362">
                  <c:v>-8.3798915827698028</c:v>
                </c:pt>
                <c:pt idx="363">
                  <c:v>-6.276850192358105</c:v>
                </c:pt>
                <c:pt idx="364">
                  <c:v>-4.6828668522688375</c:v>
                </c:pt>
                <c:pt idx="365">
                  <c:v>-3.8905011417978703</c:v>
                </c:pt>
                <c:pt idx="366">
                  <c:v>-3.1524712215887298</c:v>
                </c:pt>
                <c:pt idx="367">
                  <c:v>-2.6284737162600895</c:v>
                </c:pt>
                <c:pt idx="368">
                  <c:v>-2.2499265272774713</c:v>
                </c:pt>
                <c:pt idx="369">
                  <c:v>-1.8468060604428094</c:v>
                </c:pt>
                <c:pt idx="370">
                  <c:v>-1.553415334624465</c:v>
                </c:pt>
                <c:pt idx="371">
                  <c:v>-1.3077718858024998</c:v>
                </c:pt>
                <c:pt idx="372">
                  <c:v>-1.0507538269715839</c:v>
                </c:pt>
                <c:pt idx="373">
                  <c:v>-0.85123853120160187</c:v>
                </c:pt>
                <c:pt idx="374">
                  <c:v>-0.6296105028176523</c:v>
                </c:pt>
                <c:pt idx="375">
                  <c:v>-0.46680927144174195</c:v>
                </c:pt>
                <c:pt idx="376">
                  <c:v>-0.29048763365763514</c:v>
                </c:pt>
                <c:pt idx="377">
                  <c:v>-0.1255700083980352</c:v>
                </c:pt>
                <c:pt idx="378">
                  <c:v>8.8473628325152608E-3</c:v>
                </c:pt>
                <c:pt idx="379">
                  <c:v>0.15226398946537828</c:v>
                </c:pt>
                <c:pt idx="380">
                  <c:v>0.26708264452036429</c:v>
                </c:pt>
                <c:pt idx="381">
                  <c:v>0.37558815310588523</c:v>
                </c:pt>
                <c:pt idx="382">
                  <c:v>0.48592283686031423</c:v>
                </c:pt>
                <c:pt idx="383">
                  <c:v>0.56883084643620263</c:v>
                </c:pt>
                <c:pt idx="384">
                  <c:v>0.66174073796549937</c:v>
                </c:pt>
                <c:pt idx="385">
                  <c:v>0.7506836641083563</c:v>
                </c:pt>
                <c:pt idx="386">
                  <c:v>0.81154039207860329</c:v>
                </c:pt>
                <c:pt idx="387">
                  <c:v>0.84834140602971553</c:v>
                </c:pt>
                <c:pt idx="388">
                  <c:v>0.91487450789307379</c:v>
                </c:pt>
                <c:pt idx="389">
                  <c:v>0.96698816082417416</c:v>
                </c:pt>
                <c:pt idx="390">
                  <c:v>0.9853404986979335</c:v>
                </c:pt>
                <c:pt idx="391">
                  <c:v>1.0159392826175304</c:v>
                </c:pt>
                <c:pt idx="392">
                  <c:v>1.0639689760196223</c:v>
                </c:pt>
                <c:pt idx="393">
                  <c:v>1.078911656637487</c:v>
                </c:pt>
                <c:pt idx="394">
                  <c:v>1.1094580150038778</c:v>
                </c:pt>
                <c:pt idx="395">
                  <c:v>1.1397486943301303</c:v>
                </c:pt>
                <c:pt idx="396">
                  <c:v>1.1504601474757574</c:v>
                </c:pt>
                <c:pt idx="397">
                  <c:v>1.1854582736166708</c:v>
                </c:pt>
                <c:pt idx="398">
                  <c:v>1.1944139117034418</c:v>
                </c:pt>
                <c:pt idx="399">
                  <c:v>1.21036472550347</c:v>
                </c:pt>
                <c:pt idx="400">
                  <c:v>1.2202155517744182</c:v>
                </c:pt>
                <c:pt idx="401">
                  <c:v>1.2283868582406361</c:v>
                </c:pt>
                <c:pt idx="402">
                  <c:v>1.239500168592284</c:v>
                </c:pt>
                <c:pt idx="403">
                  <c:v>1.2338985719017641</c:v>
                </c:pt>
                <c:pt idx="404">
                  <c:v>1.2484463688476133</c:v>
                </c:pt>
                <c:pt idx="405">
                  <c:v>1.2423543372599015</c:v>
                </c:pt>
                <c:pt idx="406">
                  <c:v>1.256584312294819</c:v>
                </c:pt>
                <c:pt idx="407">
                  <c:v>1.2696697128863903</c:v>
                </c:pt>
                <c:pt idx="408">
                  <c:v>1.2736088462067645</c:v>
                </c:pt>
                <c:pt idx="409">
                  <c:v>1.2772169653964975</c:v>
                </c:pt>
                <c:pt idx="410">
                  <c:v>1.3045087599129059</c:v>
                </c:pt>
                <c:pt idx="411">
                  <c:v>1.2948486224684936</c:v>
                </c:pt>
                <c:pt idx="412">
                  <c:v>1.3239600678679786</c:v>
                </c:pt>
                <c:pt idx="413">
                  <c:v>1.3326358228495767</c:v>
                </c:pt>
                <c:pt idx="414">
                  <c:v>1.3335942435633141</c:v>
                </c:pt>
                <c:pt idx="415">
                  <c:v>1.3373014310821103</c:v>
                </c:pt>
                <c:pt idx="416">
                  <c:v>1.3376405876047912</c:v>
                </c:pt>
                <c:pt idx="417">
                  <c:v>1.3403076131351752</c:v>
                </c:pt>
                <c:pt idx="418">
                  <c:v>1.3187849370329547</c:v>
                </c:pt>
                <c:pt idx="419">
                  <c:v>1.3080209540603058</c:v>
                </c:pt>
                <c:pt idx="420">
                  <c:v>1.3111969356684656</c:v>
                </c:pt>
                <c:pt idx="421">
                  <c:v>1.2675652908540667</c:v>
                </c:pt>
                <c:pt idx="422">
                  <c:v>1.2608487883044643</c:v>
                </c:pt>
                <c:pt idx="423">
                  <c:v>1.2648464629211205</c:v>
                </c:pt>
                <c:pt idx="424">
                  <c:v>1.265121247978622</c:v>
                </c:pt>
                <c:pt idx="425">
                  <c:v>1.2417994454731947</c:v>
                </c:pt>
                <c:pt idx="426">
                  <c:v>1.2312425648567336</c:v>
                </c:pt>
                <c:pt idx="427">
                  <c:v>1.2366737578294409</c:v>
                </c:pt>
                <c:pt idx="428">
                  <c:v>1.2806303862469945</c:v>
                </c:pt>
                <c:pt idx="429">
                  <c:v>1.2976105269410976</c:v>
                </c:pt>
                <c:pt idx="430">
                  <c:v>1.3357257397022357</c:v>
                </c:pt>
                <c:pt idx="431">
                  <c:v>1.3170556505027466</c:v>
                </c:pt>
                <c:pt idx="432">
                  <c:v>1.3330004681296119</c:v>
                </c:pt>
                <c:pt idx="433">
                  <c:v>1.3473361710866887</c:v>
                </c:pt>
                <c:pt idx="434">
                  <c:v>1.3946441321420449</c:v>
                </c:pt>
                <c:pt idx="435">
                  <c:v>1.3271195654307217</c:v>
                </c:pt>
                <c:pt idx="436">
                  <c:v>1.3415700356763449</c:v>
                </c:pt>
                <c:pt idx="437">
                  <c:v>1.3443953811400526</c:v>
                </c:pt>
                <c:pt idx="438">
                  <c:v>1.3064923087982696</c:v>
                </c:pt>
                <c:pt idx="439">
                  <c:v>1.3154407957394256</c:v>
                </c:pt>
                <c:pt idx="440">
                  <c:v>1.303756200831155</c:v>
                </c:pt>
                <c:pt idx="441">
                  <c:v>1.3337913250557214</c:v>
                </c:pt>
                <c:pt idx="442">
                  <c:v>1.3599485638837094</c:v>
                </c:pt>
                <c:pt idx="443">
                  <c:v>1.3817256673374303</c:v>
                </c:pt>
                <c:pt idx="444">
                  <c:v>1.4282022541895185</c:v>
                </c:pt>
                <c:pt idx="445">
                  <c:v>1.4433508362918239</c:v>
                </c:pt>
                <c:pt idx="446">
                  <c:v>1.5366885106842083</c:v>
                </c:pt>
                <c:pt idx="447">
                  <c:v>1.5075581373790612</c:v>
                </c:pt>
                <c:pt idx="448">
                  <c:v>1.4825727836054829</c:v>
                </c:pt>
                <c:pt idx="449">
                  <c:v>1.4334237340922866</c:v>
                </c:pt>
                <c:pt idx="450">
                  <c:v>1.3725587562398822</c:v>
                </c:pt>
                <c:pt idx="451">
                  <c:v>1.4273831921491835</c:v>
                </c:pt>
                <c:pt idx="452">
                  <c:v>1.3687527480321053</c:v>
                </c:pt>
                <c:pt idx="453">
                  <c:v>1.3821811423898425</c:v>
                </c:pt>
                <c:pt idx="454">
                  <c:v>1.4076931354347293</c:v>
                </c:pt>
                <c:pt idx="455">
                  <c:v>1.3673182906965511</c:v>
                </c:pt>
                <c:pt idx="456">
                  <c:v>1.4973065632163063</c:v>
                </c:pt>
                <c:pt idx="457">
                  <c:v>1.5650727196510905</c:v>
                </c:pt>
                <c:pt idx="458">
                  <c:v>1.5723992029931884</c:v>
                </c:pt>
                <c:pt idx="459">
                  <c:v>1.4184439938992064</c:v>
                </c:pt>
                <c:pt idx="460">
                  <c:v>1.1738481767713063</c:v>
                </c:pt>
                <c:pt idx="461">
                  <c:v>1.271147578229251</c:v>
                </c:pt>
                <c:pt idx="462">
                  <c:v>1.3381080745713085</c:v>
                </c:pt>
                <c:pt idx="463">
                  <c:v>1.2455269725152061</c:v>
                </c:pt>
                <c:pt idx="464">
                  <c:v>1.0533843425376419</c:v>
                </c:pt>
                <c:pt idx="465">
                  <c:v>0.97886170531463079</c:v>
                </c:pt>
                <c:pt idx="466">
                  <c:v>1.0519160615806116</c:v>
                </c:pt>
                <c:pt idx="467">
                  <c:v>1.0653987006226384</c:v>
                </c:pt>
                <c:pt idx="468">
                  <c:v>1.0457787646866732</c:v>
                </c:pt>
                <c:pt idx="469">
                  <c:v>1.1323310549601837</c:v>
                </c:pt>
                <c:pt idx="470">
                  <c:v>1.1893216003619975</c:v>
                </c:pt>
                <c:pt idx="471">
                  <c:v>1.1249085384005451</c:v>
                </c:pt>
                <c:pt idx="472">
                  <c:v>1.1491271016459081</c:v>
                </c:pt>
                <c:pt idx="473">
                  <c:v>1.3181575159297558</c:v>
                </c:pt>
                <c:pt idx="474">
                  <c:v>1.5329592289061604</c:v>
                </c:pt>
                <c:pt idx="475">
                  <c:v>1.4837830105111911</c:v>
                </c:pt>
                <c:pt idx="476">
                  <c:v>1.4170954593198837</c:v>
                </c:pt>
                <c:pt idx="477">
                  <c:v>1.3683750498954514</c:v>
                </c:pt>
                <c:pt idx="478">
                  <c:v>1.4541569075519061</c:v>
                </c:pt>
                <c:pt idx="479">
                  <c:v>1.5241768156374549</c:v>
                </c:pt>
                <c:pt idx="480">
                  <c:v>1.5121598998827706</c:v>
                </c:pt>
                <c:pt idx="481">
                  <c:v>1.3810564893333472</c:v>
                </c:pt>
                <c:pt idx="482">
                  <c:v>1.3638339170210321</c:v>
                </c:pt>
                <c:pt idx="483">
                  <c:v>1.3141510517379205</c:v>
                </c:pt>
                <c:pt idx="484">
                  <c:v>1.2592967418872676</c:v>
                </c:pt>
                <c:pt idx="485">
                  <c:v>1.1238873592545791</c:v>
                </c:pt>
                <c:pt idx="486">
                  <c:v>1.2103583301403147</c:v>
                </c:pt>
                <c:pt idx="487">
                  <c:v>1.1951626659616224</c:v>
                </c:pt>
                <c:pt idx="488">
                  <c:v>1.1502407849236593</c:v>
                </c:pt>
                <c:pt idx="489">
                  <c:v>1.1346298997726749</c:v>
                </c:pt>
                <c:pt idx="490">
                  <c:v>1.4567818281656411</c:v>
                </c:pt>
                <c:pt idx="491">
                  <c:v>1.7855943288254652</c:v>
                </c:pt>
                <c:pt idx="492">
                  <c:v>2.0369105612449889</c:v>
                </c:pt>
                <c:pt idx="493">
                  <c:v>2.219962957090226</c:v>
                </c:pt>
                <c:pt idx="494">
                  <c:v>2.4267200878453177</c:v>
                </c:pt>
                <c:pt idx="495">
                  <c:v>2.6038802086989996</c:v>
                </c:pt>
                <c:pt idx="496">
                  <c:v>2.6694843905798114</c:v>
                </c:pt>
                <c:pt idx="497">
                  <c:v>2.790577516692557</c:v>
                </c:pt>
                <c:pt idx="498">
                  <c:v>2.96648332581562</c:v>
                </c:pt>
                <c:pt idx="499">
                  <c:v>3.1062487353759898</c:v>
                </c:pt>
                <c:pt idx="500">
                  <c:v>2.8022422900063346</c:v>
                </c:pt>
                <c:pt idx="501">
                  <c:v>2.2988117707571627</c:v>
                </c:pt>
                <c:pt idx="502">
                  <c:v>2.2935943008543975</c:v>
                </c:pt>
                <c:pt idx="503">
                  <c:v>2.4804719882753887</c:v>
                </c:pt>
                <c:pt idx="504">
                  <c:v>2.4778458929025708</c:v>
                </c:pt>
                <c:pt idx="505">
                  <c:v>2.1164327946000174</c:v>
                </c:pt>
                <c:pt idx="506">
                  <c:v>1.7583396906218129</c:v>
                </c:pt>
                <c:pt idx="507">
                  <c:v>2.473849877223194</c:v>
                </c:pt>
                <c:pt idx="508">
                  <c:v>3.0960429772740397</c:v>
                </c:pt>
                <c:pt idx="509">
                  <c:v>3.6984370523360619</c:v>
                </c:pt>
                <c:pt idx="510">
                  <c:v>3.968739306942644</c:v>
                </c:pt>
                <c:pt idx="511">
                  <c:v>4.472933669802261</c:v>
                </c:pt>
                <c:pt idx="512">
                  <c:v>5.4722334327389008</c:v>
                </c:pt>
                <c:pt idx="513">
                  <c:v>5.6626767439357746</c:v>
                </c:pt>
                <c:pt idx="514">
                  <c:v>5.5951171594304618</c:v>
                </c:pt>
                <c:pt idx="515">
                  <c:v>5.9628858710901973</c:v>
                </c:pt>
                <c:pt idx="516">
                  <c:v>6.1227294878940457</c:v>
                </c:pt>
                <c:pt idx="517">
                  <c:v>5.7641482935148209</c:v>
                </c:pt>
                <c:pt idx="518">
                  <c:v>5.2742691730331588</c:v>
                </c:pt>
                <c:pt idx="519">
                  <c:v>6.361026426023944</c:v>
                </c:pt>
                <c:pt idx="520">
                  <c:v>9.1097147584935865</c:v>
                </c:pt>
                <c:pt idx="521">
                  <c:v>10.650056001226826</c:v>
                </c:pt>
                <c:pt idx="522">
                  <c:v>9.956704285288799</c:v>
                </c:pt>
                <c:pt idx="523">
                  <c:v>7.277760181221848</c:v>
                </c:pt>
                <c:pt idx="524">
                  <c:v>7.0739066710475544</c:v>
                </c:pt>
                <c:pt idx="525">
                  <c:v>8.4326705409753995</c:v>
                </c:pt>
                <c:pt idx="526">
                  <c:v>11.017030127760822</c:v>
                </c:pt>
                <c:pt idx="527">
                  <c:v>11.81475350657756</c:v>
                </c:pt>
                <c:pt idx="528">
                  <c:v>13.000052381504517</c:v>
                </c:pt>
                <c:pt idx="529">
                  <c:v>15.144131998327381</c:v>
                </c:pt>
                <c:pt idx="530">
                  <c:v>20.530849787774489</c:v>
                </c:pt>
                <c:pt idx="531">
                  <c:v>22.641240332774551</c:v>
                </c:pt>
                <c:pt idx="532">
                  <c:v>23.675968367277861</c:v>
                </c:pt>
                <c:pt idx="533">
                  <c:v>31.530806389908303</c:v>
                </c:pt>
                <c:pt idx="534">
                  <c:v>43.604712028412152</c:v>
                </c:pt>
                <c:pt idx="535">
                  <c:v>46.541384233595018</c:v>
                </c:pt>
                <c:pt idx="536">
                  <c:v>50.511826689711469</c:v>
                </c:pt>
                <c:pt idx="537">
                  <c:v>43.372974145327007</c:v>
                </c:pt>
                <c:pt idx="538">
                  <c:v>66.945167644085359</c:v>
                </c:pt>
                <c:pt idx="539">
                  <c:v>148.72610322972105</c:v>
                </c:pt>
                <c:pt idx="540">
                  <c:v>-177.74185868325503</c:v>
                </c:pt>
                <c:pt idx="541">
                  <c:v>-113.20159116412857</c:v>
                </c:pt>
                <c:pt idx="542">
                  <c:v>-84.694234393962631</c:v>
                </c:pt>
                <c:pt idx="543">
                  <c:v>-73.173143467738157</c:v>
                </c:pt>
                <c:pt idx="544">
                  <c:v>-51.349204394998246</c:v>
                </c:pt>
                <c:pt idx="545">
                  <c:v>-35.406513304853661</c:v>
                </c:pt>
                <c:pt idx="546">
                  <c:v>-32.389177997360441</c:v>
                </c:pt>
                <c:pt idx="547">
                  <c:v>-33.883892827031346</c:v>
                </c:pt>
                <c:pt idx="548">
                  <c:v>-30.026801130814984</c:v>
                </c:pt>
                <c:pt idx="549">
                  <c:v>-19.729549235699018</c:v>
                </c:pt>
                <c:pt idx="550">
                  <c:v>-13.724869383783584</c:v>
                </c:pt>
                <c:pt idx="551">
                  <c:v>-8.6094760930545551</c:v>
                </c:pt>
                <c:pt idx="552">
                  <c:v>-6.6135043225243502</c:v>
                </c:pt>
                <c:pt idx="553">
                  <c:v>-1.7973152061373254</c:v>
                </c:pt>
                <c:pt idx="554">
                  <c:v>-1.3780682851633479</c:v>
                </c:pt>
                <c:pt idx="555">
                  <c:v>-2.0425610052065406</c:v>
                </c:pt>
                <c:pt idx="556">
                  <c:v>-1.9581175803336774</c:v>
                </c:pt>
                <c:pt idx="557">
                  <c:v>-5.7391620830197123</c:v>
                </c:pt>
                <c:pt idx="558">
                  <c:v>-9.8044892688545762</c:v>
                </c:pt>
                <c:pt idx="559">
                  <c:v>-13.500366940387416</c:v>
                </c:pt>
                <c:pt idx="560">
                  <c:v>-15.151490142128468</c:v>
                </c:pt>
                <c:pt idx="561">
                  <c:v>-16.382701453133173</c:v>
                </c:pt>
                <c:pt idx="562">
                  <c:v>-17.478959963886815</c:v>
                </c:pt>
                <c:pt idx="563">
                  <c:v>-17.252752973204153</c:v>
                </c:pt>
                <c:pt idx="564">
                  <c:v>-14.196773694285273</c:v>
                </c:pt>
                <c:pt idx="565">
                  <c:v>-10.209334035395937</c:v>
                </c:pt>
                <c:pt idx="566">
                  <c:v>-6.4292620694996971</c:v>
                </c:pt>
                <c:pt idx="567">
                  <c:v>-3.3940709484222773</c:v>
                </c:pt>
                <c:pt idx="568">
                  <c:v>-2.1817792507864811</c:v>
                </c:pt>
                <c:pt idx="569">
                  <c:v>-1.0668650842083263</c:v>
                </c:pt>
                <c:pt idx="570">
                  <c:v>0.34136514987034944</c:v>
                </c:pt>
                <c:pt idx="571">
                  <c:v>-1.1487158725818345</c:v>
                </c:pt>
                <c:pt idx="572">
                  <c:v>-0.48138090394651056</c:v>
                </c:pt>
                <c:pt idx="573">
                  <c:v>0.61728025421192168</c:v>
                </c:pt>
                <c:pt idx="574">
                  <c:v>1.7877727442275277</c:v>
                </c:pt>
                <c:pt idx="575">
                  <c:v>1.7120682570937351</c:v>
                </c:pt>
                <c:pt idx="576">
                  <c:v>0.27600032122281309</c:v>
                </c:pt>
                <c:pt idx="577">
                  <c:v>0.93611857497082651</c:v>
                </c:pt>
                <c:pt idx="578">
                  <c:v>1.2938801128593014</c:v>
                </c:pt>
                <c:pt idx="579">
                  <c:v>0.74724908429939041</c:v>
                </c:pt>
                <c:pt idx="580">
                  <c:v>-1.2128852827312484</c:v>
                </c:pt>
                <c:pt idx="581">
                  <c:v>-1.7723692213603628</c:v>
                </c:pt>
                <c:pt idx="582">
                  <c:v>-2.3352997256436354</c:v>
                </c:pt>
                <c:pt idx="583">
                  <c:v>-3.2082941507765024</c:v>
                </c:pt>
                <c:pt idx="584">
                  <c:v>-3.0598617971817079</c:v>
                </c:pt>
                <c:pt idx="585">
                  <c:v>-3.9127918885669746</c:v>
                </c:pt>
                <c:pt idx="586">
                  <c:v>-4.2494687708852572</c:v>
                </c:pt>
                <c:pt idx="587">
                  <c:v>-4.21495986596846</c:v>
                </c:pt>
                <c:pt idx="588">
                  <c:v>-3.7576987834211364</c:v>
                </c:pt>
                <c:pt idx="589">
                  <c:v>-3.503412877560744</c:v>
                </c:pt>
                <c:pt idx="590">
                  <c:v>-3.613924418584876</c:v>
                </c:pt>
                <c:pt idx="591">
                  <c:v>-4.3551299670220542</c:v>
                </c:pt>
                <c:pt idx="592">
                  <c:v>-3.7011399411617134</c:v>
                </c:pt>
                <c:pt idx="593">
                  <c:v>-2.4910612777001835</c:v>
                </c:pt>
                <c:pt idx="594">
                  <c:v>-1.3918069669663298</c:v>
                </c:pt>
                <c:pt idx="595">
                  <c:v>-1.5836906563890161</c:v>
                </c:pt>
                <c:pt idx="596">
                  <c:v>-0.62335765236882845</c:v>
                </c:pt>
                <c:pt idx="597">
                  <c:v>-0.1017662105522565</c:v>
                </c:pt>
                <c:pt idx="598">
                  <c:v>0.19805081611260897</c:v>
                </c:pt>
                <c:pt idx="599">
                  <c:v>-0.19435355580861094</c:v>
                </c:pt>
                <c:pt idx="600">
                  <c:v>-0.28545762091679955</c:v>
                </c:pt>
                <c:pt idx="601">
                  <c:v>-0.84060879263386357</c:v>
                </c:pt>
                <c:pt idx="602">
                  <c:v>-0.73477264623334271</c:v>
                </c:pt>
                <c:pt idx="603">
                  <c:v>-0.27041894512763925</c:v>
                </c:pt>
                <c:pt idx="604">
                  <c:v>-0.53241300726989915</c:v>
                </c:pt>
                <c:pt idx="605">
                  <c:v>-0.86929739402129669</c:v>
                </c:pt>
                <c:pt idx="606">
                  <c:v>-0.8590410424467978</c:v>
                </c:pt>
                <c:pt idx="607">
                  <c:v>-0.84891428819352732</c:v>
                </c:pt>
                <c:pt idx="608">
                  <c:v>-0.66597490579893825</c:v>
                </c:pt>
                <c:pt idx="609">
                  <c:v>-0.65946936562963665</c:v>
                </c:pt>
                <c:pt idx="610">
                  <c:v>0.16100259204716508</c:v>
                </c:pt>
                <c:pt idx="611">
                  <c:v>1.0247220283584229</c:v>
                </c:pt>
                <c:pt idx="612">
                  <c:v>1.0651815105635123</c:v>
                </c:pt>
                <c:pt idx="613">
                  <c:v>1.4799327712402663</c:v>
                </c:pt>
                <c:pt idx="614">
                  <c:v>1.4270229648842956</c:v>
                </c:pt>
                <c:pt idx="615">
                  <c:v>1.2434177244099582</c:v>
                </c:pt>
                <c:pt idx="616">
                  <c:v>1.4704619780012116</c:v>
                </c:pt>
                <c:pt idx="617">
                  <c:v>1.2926758893125005</c:v>
                </c:pt>
                <c:pt idx="618">
                  <c:v>1.1887796488043825</c:v>
                </c:pt>
                <c:pt idx="619">
                  <c:v>0.78917575172049736</c:v>
                </c:pt>
                <c:pt idx="620">
                  <c:v>-0.11859120182854214</c:v>
                </c:pt>
                <c:pt idx="621">
                  <c:v>-0.64392456979093393</c:v>
                </c:pt>
                <c:pt idx="622">
                  <c:v>0.17202073359874276</c:v>
                </c:pt>
                <c:pt idx="623">
                  <c:v>-0.50969464734926784</c:v>
                </c:pt>
                <c:pt idx="624">
                  <c:v>-1.2293263901308207</c:v>
                </c:pt>
                <c:pt idx="625">
                  <c:v>-0.61226015799463873</c:v>
                </c:pt>
                <c:pt idx="626">
                  <c:v>-0.76953085471137916</c:v>
                </c:pt>
                <c:pt idx="627">
                  <c:v>-0.59878189808602289</c:v>
                </c:pt>
                <c:pt idx="628">
                  <c:v>0.26700434559219682</c:v>
                </c:pt>
                <c:pt idx="629">
                  <c:v>0.20966159739721341</c:v>
                </c:pt>
                <c:pt idx="630">
                  <c:v>0.30763922470159355</c:v>
                </c:pt>
                <c:pt idx="631">
                  <c:v>1.1461099474947081</c:v>
                </c:pt>
                <c:pt idx="632">
                  <c:v>0.8225511109913729</c:v>
                </c:pt>
                <c:pt idx="633">
                  <c:v>0.56416012759459333</c:v>
                </c:pt>
                <c:pt idx="634">
                  <c:v>0.41212102455449495</c:v>
                </c:pt>
                <c:pt idx="635">
                  <c:v>0.13454044109147673</c:v>
                </c:pt>
                <c:pt idx="636">
                  <c:v>-4.4052931878351478E-2</c:v>
                </c:pt>
                <c:pt idx="637">
                  <c:v>0.43165946702766261</c:v>
                </c:pt>
                <c:pt idx="638">
                  <c:v>0.33638167151023796</c:v>
                </c:pt>
                <c:pt idx="639">
                  <c:v>0.69846860906236286</c:v>
                </c:pt>
                <c:pt idx="640">
                  <c:v>0.95856784319399368</c:v>
                </c:pt>
                <c:pt idx="641">
                  <c:v>0.69470985787009609</c:v>
                </c:pt>
                <c:pt idx="642">
                  <c:v>0.71551321584531102</c:v>
                </c:pt>
                <c:pt idx="643">
                  <c:v>0.61960619669952866</c:v>
                </c:pt>
                <c:pt idx="644">
                  <c:v>0.64030036164042081</c:v>
                </c:pt>
                <c:pt idx="645">
                  <c:v>0.62293199850474923</c:v>
                </c:pt>
                <c:pt idx="646">
                  <c:v>0.60592758188596563</c:v>
                </c:pt>
                <c:pt idx="647">
                  <c:v>0.4914864908747088</c:v>
                </c:pt>
                <c:pt idx="648">
                  <c:v>0.44691248958453722</c:v>
                </c:pt>
                <c:pt idx="649">
                  <c:v>0.46769212183009329</c:v>
                </c:pt>
                <c:pt idx="650">
                  <c:v>0.21295745250928208</c:v>
                </c:pt>
                <c:pt idx="651">
                  <c:v>2.9958825265184178E-2</c:v>
                </c:pt>
                <c:pt idx="652">
                  <c:v>-0.1471482519776228</c:v>
                </c:pt>
                <c:pt idx="653">
                  <c:v>-0.4366792965831966</c:v>
                </c:pt>
                <c:pt idx="654">
                  <c:v>-0.31812118046172089</c:v>
                </c:pt>
                <c:pt idx="655">
                  <c:v>-0.28601490381202332</c:v>
                </c:pt>
                <c:pt idx="656">
                  <c:v>-0.48293434682204689</c:v>
                </c:pt>
                <c:pt idx="657">
                  <c:v>-0.16857576557057211</c:v>
                </c:pt>
                <c:pt idx="658">
                  <c:v>0.11075364865099355</c:v>
                </c:pt>
                <c:pt idx="659">
                  <c:v>0.13595868025463537</c:v>
                </c:pt>
                <c:pt idx="660">
                  <c:v>-5.3485139128076876E-2</c:v>
                </c:pt>
                <c:pt idx="661">
                  <c:v>-5.2847085190494532E-2</c:v>
                </c:pt>
                <c:pt idx="662">
                  <c:v>5.1990596666351946E-2</c:v>
                </c:pt>
                <c:pt idx="663">
                  <c:v>0</c:v>
                </c:pt>
                <c:pt idx="664">
                  <c:v>-7.5650096936258807E-2</c:v>
                </c:pt>
                <c:pt idx="665">
                  <c:v>-2.4888279273400486E-2</c:v>
                </c:pt>
                <c:pt idx="666">
                  <c:v>0.2209270041253264</c:v>
                </c:pt>
                <c:pt idx="667">
                  <c:v>0.21590499176968289</c:v>
                </c:pt>
                <c:pt idx="668">
                  <c:v>-0.16583564373775839</c:v>
                </c:pt>
                <c:pt idx="669">
                  <c:v>-0.3050819925904622</c:v>
                </c:pt>
                <c:pt idx="670">
                  <c:v>-0.35054601783540479</c:v>
                </c:pt>
                <c:pt idx="671">
                  <c:v>-0.48824990932510498</c:v>
                </c:pt>
                <c:pt idx="672">
                  <c:v>-0.37255323985004701</c:v>
                </c:pt>
                <c:pt idx="673">
                  <c:v>-0.46322550161947668</c:v>
                </c:pt>
                <c:pt idx="674">
                  <c:v>-0.41765201547686381</c:v>
                </c:pt>
                <c:pt idx="675">
                  <c:v>-0.34699539583503347</c:v>
                </c:pt>
                <c:pt idx="676">
                  <c:v>-0.39329080826117446</c:v>
                </c:pt>
                <c:pt idx="677">
                  <c:v>-0.36904278000475305</c:v>
                </c:pt>
                <c:pt idx="678">
                  <c:v>-0.41551370343735872</c:v>
                </c:pt>
                <c:pt idx="679">
                  <c:v>-0.34522628635146085</c:v>
                </c:pt>
                <c:pt idx="680">
                  <c:v>-0.41607873375362187</c:v>
                </c:pt>
                <c:pt idx="681">
                  <c:v>-0.62721722497006949</c:v>
                </c:pt>
                <c:pt idx="682">
                  <c:v>-0.77452532669833796</c:v>
                </c:pt>
                <c:pt idx="683">
                  <c:v>-0.66713009554252267</c:v>
                </c:pt>
                <c:pt idx="684">
                  <c:v>-0.47999648751941687</c:v>
                </c:pt>
                <c:pt idx="685">
                  <c:v>-0.65546429815606566</c:v>
                </c:pt>
                <c:pt idx="686">
                  <c:v>-0.61545805839364387</c:v>
                </c:pt>
                <c:pt idx="687">
                  <c:v>-0.22242131471314189</c:v>
                </c:pt>
                <c:pt idx="688">
                  <c:v>-0.24790344670598222</c:v>
                </c:pt>
                <c:pt idx="689">
                  <c:v>-0.40099705339203401</c:v>
                </c:pt>
                <c:pt idx="690">
                  <c:v>-0.12599541839252273</c:v>
                </c:pt>
                <c:pt idx="691">
                  <c:v>-0.2783946470493654</c:v>
                </c:pt>
                <c:pt idx="692">
                  <c:v>-0.20374558708354262</c:v>
                </c:pt>
                <c:pt idx="693">
                  <c:v>-0.36139732556564647</c:v>
                </c:pt>
                <c:pt idx="694">
                  <c:v>-0.52653397789820433</c:v>
                </c:pt>
                <c:pt idx="695">
                  <c:v>-0.40137277747349032</c:v>
                </c:pt>
                <c:pt idx="696">
                  <c:v>-0.30020433029394594</c:v>
                </c:pt>
                <c:pt idx="697">
                  <c:v>-0.44642672802696554</c:v>
                </c:pt>
                <c:pt idx="698">
                  <c:v>-0.66075444263193994</c:v>
                </c:pt>
                <c:pt idx="699">
                  <c:v>-0.50431643217268074</c:v>
                </c:pt>
                <c:pt idx="700">
                  <c:v>-0.30550140808408027</c:v>
                </c:pt>
                <c:pt idx="701">
                  <c:v>-0.40947838761381572</c:v>
                </c:pt>
                <c:pt idx="702">
                  <c:v>-0.36121843227895506</c:v>
                </c:pt>
                <c:pt idx="703">
                  <c:v>-0.4435206853671102</c:v>
                </c:pt>
                <c:pt idx="704">
                  <c:v>-0.31997667456529144</c:v>
                </c:pt>
                <c:pt idx="705">
                  <c:v>-0.70889458944118133</c:v>
                </c:pt>
                <c:pt idx="706">
                  <c:v>-0.68435554486747019</c:v>
                </c:pt>
                <c:pt idx="707">
                  <c:v>-0.38057958061001068</c:v>
                </c:pt>
                <c:pt idx="708">
                  <c:v>-0.32157632220137683</c:v>
                </c:pt>
                <c:pt idx="709">
                  <c:v>-0.64163903935165822</c:v>
                </c:pt>
                <c:pt idx="710">
                  <c:v>-0.9135961390596552</c:v>
                </c:pt>
                <c:pt idx="711">
                  <c:v>-0.91473438075019631</c:v>
                </c:pt>
                <c:pt idx="712">
                  <c:v>-0.47542939625871261</c:v>
                </c:pt>
                <c:pt idx="713">
                  <c:v>0</c:v>
                </c:pt>
                <c:pt idx="714">
                  <c:v>9.116419274363248E-2</c:v>
                </c:pt>
                <c:pt idx="715">
                  <c:v>-0.43194073512129783</c:v>
                </c:pt>
                <c:pt idx="716">
                  <c:v>0.71389966227183066</c:v>
                </c:pt>
                <c:pt idx="717">
                  <c:v>4.1611974513828764</c:v>
                </c:pt>
                <c:pt idx="718">
                  <c:v>6.7648392391184347</c:v>
                </c:pt>
                <c:pt idx="719">
                  <c:v>0.91075566577014366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E2F-40C4-86A9-C95CEC8927D1}"/>
            </c:ext>
          </c:extLst>
        </c:ser>
        <c:ser>
          <c:idx val="1"/>
          <c:order val="1"/>
          <c:tx>
            <c:v>5000RPM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Data'!$Z$4:$Z$723</c:f>
              <c:numCache>
                <c:formatCode>General</c:formatCode>
                <c:ptCount val="720"/>
                <c:pt idx="0">
                  <c:v>52.574416347368881</c:v>
                </c:pt>
                <c:pt idx="1">
                  <c:v>14.600953912889153</c:v>
                </c:pt>
                <c:pt idx="2">
                  <c:v>7.2318888580970233</c:v>
                </c:pt>
                <c:pt idx="3">
                  <c:v>6.3555866446359417</c:v>
                </c:pt>
                <c:pt idx="4">
                  <c:v>7.0024834922755703</c:v>
                </c:pt>
                <c:pt idx="5">
                  <c:v>5.763311525760316</c:v>
                </c:pt>
                <c:pt idx="6">
                  <c:v>4.1117891853339081</c:v>
                </c:pt>
                <c:pt idx="7">
                  <c:v>2.9979151679921805</c:v>
                </c:pt>
                <c:pt idx="8">
                  <c:v>2.0925440572824758</c:v>
                </c:pt>
                <c:pt idx="9">
                  <c:v>0.67006600296123664</c:v>
                </c:pt>
                <c:pt idx="10">
                  <c:v>0</c:v>
                </c:pt>
                <c:pt idx="11">
                  <c:v>-0.83545435434694226</c:v>
                </c:pt>
                <c:pt idx="12">
                  <c:v>-0.7619371064413335</c:v>
                </c:pt>
                <c:pt idx="13">
                  <c:v>-0.65038915357470106</c:v>
                </c:pt>
                <c:pt idx="14">
                  <c:v>-6.7516465461862685E-2</c:v>
                </c:pt>
                <c:pt idx="15">
                  <c:v>0.13037935619349977</c:v>
                </c:pt>
                <c:pt idx="16">
                  <c:v>0.19024386021998255</c:v>
                </c:pt>
                <c:pt idx="17">
                  <c:v>0</c:v>
                </c:pt>
                <c:pt idx="18">
                  <c:v>-5.986406860395356E-2</c:v>
                </c:pt>
                <c:pt idx="19">
                  <c:v>-5.8535610226547408E-2</c:v>
                </c:pt>
                <c:pt idx="20">
                  <c:v>-5.739412149497318E-2</c:v>
                </c:pt>
                <c:pt idx="21">
                  <c:v>0</c:v>
                </c:pt>
                <c:pt idx="22">
                  <c:v>-5.5667898394544564E-2</c:v>
                </c:pt>
                <c:pt idx="23">
                  <c:v>-0.32841303549988865</c:v>
                </c:pt>
                <c:pt idx="24">
                  <c:v>0.10809848197222093</c:v>
                </c:pt>
                <c:pt idx="25">
                  <c:v>0.43476866765050776</c:v>
                </c:pt>
                <c:pt idx="26">
                  <c:v>0.82519662797469118</c:v>
                </c:pt>
                <c:pt idx="27">
                  <c:v>0.78493276903183862</c:v>
                </c:pt>
                <c:pt idx="28">
                  <c:v>0.3998611115036127</c:v>
                </c:pt>
                <c:pt idx="29">
                  <c:v>0.28906255481902249</c:v>
                </c:pt>
                <c:pt idx="30">
                  <c:v>0.40991220248235499</c:v>
                </c:pt>
                <c:pt idx="31">
                  <c:v>0.47408822708823561</c:v>
                </c:pt>
                <c:pt idx="32">
                  <c:v>0.24051526021324326</c:v>
                </c:pt>
                <c:pt idx="33">
                  <c:v>0.42871682651246618</c:v>
                </c:pt>
                <c:pt idx="34">
                  <c:v>0.43623710605914551</c:v>
                </c:pt>
                <c:pt idx="35">
                  <c:v>0.38035719851187172</c:v>
                </c:pt>
                <c:pt idx="36">
                  <c:v>-0.19250215715570956</c:v>
                </c:pt>
                <c:pt idx="37">
                  <c:v>-0.63769178572891394</c:v>
                </c:pt>
                <c:pt idx="38">
                  <c:v>-1.068334775559951</c:v>
                </c:pt>
                <c:pt idx="39">
                  <c:v>-0.9863128388535809</c:v>
                </c:pt>
                <c:pt idx="40">
                  <c:v>0.24557239398405997</c:v>
                </c:pt>
                <c:pt idx="41">
                  <c:v>1.5957888216977447</c:v>
                </c:pt>
                <c:pt idx="42">
                  <c:v>-0.58844789490532878</c:v>
                </c:pt>
                <c:pt idx="43">
                  <c:v>-1.0370772653711038</c:v>
                </c:pt>
                <c:pt idx="44">
                  <c:v>-0.4491634786621953</c:v>
                </c:pt>
                <c:pt idx="45">
                  <c:v>0.38976036236665484</c:v>
                </c:pt>
                <c:pt idx="46">
                  <c:v>-0.45878730637540027</c:v>
                </c:pt>
                <c:pt idx="47">
                  <c:v>0.60049802053289103</c:v>
                </c:pt>
                <c:pt idx="48">
                  <c:v>1.1712723154352958</c:v>
                </c:pt>
                <c:pt idx="49">
                  <c:v>0.50043366793312782</c:v>
                </c:pt>
                <c:pt idx="50">
                  <c:v>-1.0070350151742038</c:v>
                </c:pt>
                <c:pt idx="51">
                  <c:v>-1.3481610480524933</c:v>
                </c:pt>
                <c:pt idx="52">
                  <c:v>0.21246914843651796</c:v>
                </c:pt>
                <c:pt idx="53">
                  <c:v>0.80263264942699375</c:v>
                </c:pt>
                <c:pt idx="54">
                  <c:v>-0.44475797711704923</c:v>
                </c:pt>
                <c:pt idx="55">
                  <c:v>-0.66805062685489613</c:v>
                </c:pt>
                <c:pt idx="56">
                  <c:v>0.14965356603478219</c:v>
                </c:pt>
                <c:pt idx="57">
                  <c:v>0.613908822182055</c:v>
                </c:pt>
                <c:pt idx="58">
                  <c:v>1.8432884069543207</c:v>
                </c:pt>
                <c:pt idx="59">
                  <c:v>2.4682647059077905</c:v>
                </c:pt>
                <c:pt idx="60">
                  <c:v>0</c:v>
                </c:pt>
                <c:pt idx="61">
                  <c:v>-0.62731706668860354</c:v>
                </c:pt>
                <c:pt idx="62">
                  <c:v>-1.0726844073639406</c:v>
                </c:pt>
                <c:pt idx="63">
                  <c:v>-1.2438910527841589</c:v>
                </c:pt>
                <c:pt idx="64">
                  <c:v>-1.3177576301664451</c:v>
                </c:pt>
                <c:pt idx="65">
                  <c:v>-1.4775528701011154</c:v>
                </c:pt>
                <c:pt idx="66">
                  <c:v>-2.3765396460836548</c:v>
                </c:pt>
                <c:pt idx="67">
                  <c:v>-2.2286041103430496</c:v>
                </c:pt>
                <c:pt idx="68">
                  <c:v>-1.6220969404309484</c:v>
                </c:pt>
                <c:pt idx="69">
                  <c:v>-0.80335774475241517</c:v>
                </c:pt>
                <c:pt idx="70">
                  <c:v>-0.40459838394976294</c:v>
                </c:pt>
                <c:pt idx="71">
                  <c:v>0</c:v>
                </c:pt>
                <c:pt idx="72">
                  <c:v>-0.33235104673816762</c:v>
                </c:pt>
                <c:pt idx="73">
                  <c:v>-0.2523577490137705</c:v>
                </c:pt>
                <c:pt idx="74">
                  <c:v>0.77354986136838577</c:v>
                </c:pt>
                <c:pt idx="75">
                  <c:v>1.6007529215805976</c:v>
                </c:pt>
                <c:pt idx="76">
                  <c:v>1.7715575939272392</c:v>
                </c:pt>
                <c:pt idx="77">
                  <c:v>0.77627531475861322</c:v>
                </c:pt>
                <c:pt idx="78">
                  <c:v>9.9026036338495507E-2</c:v>
                </c:pt>
                <c:pt idx="79">
                  <c:v>-0.60455309287219061</c:v>
                </c:pt>
                <c:pt idx="80">
                  <c:v>-1.4105048809952618</c:v>
                </c:pt>
                <c:pt idx="81">
                  <c:v>-1.1039110595209571</c:v>
                </c:pt>
                <c:pt idx="82">
                  <c:v>-0.70738318330792149</c:v>
                </c:pt>
                <c:pt idx="83">
                  <c:v>-0.50959905593279076</c:v>
                </c:pt>
                <c:pt idx="84">
                  <c:v>-1.3302545827434695</c:v>
                </c:pt>
                <c:pt idx="85">
                  <c:v>-1.226521228863789</c:v>
                </c:pt>
                <c:pt idx="86">
                  <c:v>-1.3310689804084974</c:v>
                </c:pt>
                <c:pt idx="87">
                  <c:v>-1.3325812701080637</c:v>
                </c:pt>
                <c:pt idx="88">
                  <c:v>-0.9235824906117186</c:v>
                </c:pt>
                <c:pt idx="89">
                  <c:v>-0.72413023772570129</c:v>
                </c:pt>
                <c:pt idx="90">
                  <c:v>-0.10453143525841703</c:v>
                </c:pt>
                <c:pt idx="91">
                  <c:v>0.42802121654396297</c:v>
                </c:pt>
                <c:pt idx="92">
                  <c:v>0.65830666705065488</c:v>
                </c:pt>
                <c:pt idx="93">
                  <c:v>0.67581637320624954</c:v>
                </c:pt>
                <c:pt idx="94">
                  <c:v>0.11555993668514422</c:v>
                </c:pt>
                <c:pt idx="95">
                  <c:v>-0.46814752793266662</c:v>
                </c:pt>
                <c:pt idx="96">
                  <c:v>-0.47525254008471207</c:v>
                </c:pt>
                <c:pt idx="97">
                  <c:v>-0.72263126678880552</c:v>
                </c:pt>
                <c:pt idx="98">
                  <c:v>-0.9739745157572266</c:v>
                </c:pt>
                <c:pt idx="99">
                  <c:v>0</c:v>
                </c:pt>
                <c:pt idx="100">
                  <c:v>-0.50130568098461725</c:v>
                </c:pt>
                <c:pt idx="101">
                  <c:v>-1.0146110872422631</c:v>
                </c:pt>
                <c:pt idx="102">
                  <c:v>-1.5320318881676849</c:v>
                </c:pt>
                <c:pt idx="103">
                  <c:v>-1.2835813294533749</c:v>
                </c:pt>
                <c:pt idx="104">
                  <c:v>-0.77732770223679504</c:v>
                </c:pt>
                <c:pt idx="105">
                  <c:v>-1.0474344590368232</c:v>
                </c:pt>
                <c:pt idx="106">
                  <c:v>-1.5870660764542113</c:v>
                </c:pt>
                <c:pt idx="107">
                  <c:v>-1.8513861764674331</c:v>
                </c:pt>
                <c:pt idx="108">
                  <c:v>-1.470218976367675</c:v>
                </c:pt>
                <c:pt idx="109">
                  <c:v>-0.40390226420222675</c:v>
                </c:pt>
                <c:pt idx="110">
                  <c:v>-0.68751953343429506</c:v>
                </c:pt>
                <c:pt idx="111">
                  <c:v>-1.7962809762599072</c:v>
                </c:pt>
                <c:pt idx="112">
                  <c:v>-1.5381112377627035</c:v>
                </c:pt>
                <c:pt idx="113">
                  <c:v>-1.5476664646229625</c:v>
                </c:pt>
                <c:pt idx="114">
                  <c:v>-2.2590481494850705</c:v>
                </c:pt>
                <c:pt idx="115">
                  <c:v>-2.5595549132233373</c:v>
                </c:pt>
                <c:pt idx="116">
                  <c:v>-1.7103204726433745</c:v>
                </c:pt>
                <c:pt idx="117">
                  <c:v>-1.1536289719971591</c:v>
                </c:pt>
                <c:pt idx="118">
                  <c:v>-1.8960592146798834</c:v>
                </c:pt>
                <c:pt idx="119">
                  <c:v>-0.88618596177755371</c:v>
                </c:pt>
                <c:pt idx="120">
                  <c:v>-0.45114540808230824</c:v>
                </c:pt>
                <c:pt idx="121">
                  <c:v>0</c:v>
                </c:pt>
                <c:pt idx="122">
                  <c:v>-0.94014417986263921</c:v>
                </c:pt>
                <c:pt idx="123">
                  <c:v>-0.15976020641735544</c:v>
                </c:pt>
                <c:pt idx="124">
                  <c:v>-0.81498881695488734</c:v>
                </c:pt>
                <c:pt idx="125">
                  <c:v>-1.6555522279182644</c:v>
                </c:pt>
                <c:pt idx="126">
                  <c:v>-2.0110559335564844</c:v>
                </c:pt>
                <c:pt idx="127">
                  <c:v>-1.8656893653387088</c:v>
                </c:pt>
                <c:pt idx="128">
                  <c:v>-1.7187678497046566</c:v>
                </c:pt>
                <c:pt idx="129">
                  <c:v>-1.9253601412482735</c:v>
                </c:pt>
                <c:pt idx="130">
                  <c:v>-1.4146712936977637</c:v>
                </c:pt>
                <c:pt idx="131">
                  <c:v>0.18145194690215907</c:v>
                </c:pt>
                <c:pt idx="132">
                  <c:v>0.18617381607055281</c:v>
                </c:pt>
                <c:pt idx="133">
                  <c:v>-0.76623321333657479</c:v>
                </c:pt>
                <c:pt idx="134">
                  <c:v>-1.5546960559214864</c:v>
                </c:pt>
                <c:pt idx="135">
                  <c:v>-2.7761527716643708</c:v>
                </c:pt>
                <c:pt idx="136">
                  <c:v>-2.8114106375198089</c:v>
                </c:pt>
                <c:pt idx="137">
                  <c:v>-1.4367631723325409</c:v>
                </c:pt>
                <c:pt idx="138">
                  <c:v>-2.0798251087057884</c:v>
                </c:pt>
                <c:pt idx="139">
                  <c:v>-2.1292480761555739</c:v>
                </c:pt>
                <c:pt idx="140">
                  <c:v>-0.86985733059340131</c:v>
                </c:pt>
                <c:pt idx="141">
                  <c:v>-0.2244685414416934</c:v>
                </c:pt>
                <c:pt idx="142">
                  <c:v>-1.3814053200797862</c:v>
                </c:pt>
                <c:pt idx="143">
                  <c:v>-2.8211980651897917</c:v>
                </c:pt>
                <c:pt idx="144">
                  <c:v>-4.0636565245884935</c:v>
                </c:pt>
                <c:pt idx="145">
                  <c:v>-4.1535214320628571</c:v>
                </c:pt>
                <c:pt idx="146">
                  <c:v>-4.4675141173520867</c:v>
                </c:pt>
                <c:pt idx="147">
                  <c:v>-3.0564256596427728</c:v>
                </c:pt>
                <c:pt idx="148">
                  <c:v>-1.5551583373754714</c:v>
                </c:pt>
                <c:pt idx="149">
                  <c:v>-0.26915051512766275</c:v>
                </c:pt>
                <c:pt idx="150">
                  <c:v>0.56161806280326376</c:v>
                </c:pt>
                <c:pt idx="151">
                  <c:v>1.7369303956903355</c:v>
                </c:pt>
                <c:pt idx="152">
                  <c:v>1.5201666836401038</c:v>
                </c:pt>
                <c:pt idx="153">
                  <c:v>-1.5917747090307206</c:v>
                </c:pt>
                <c:pt idx="154">
                  <c:v>-1.3065973921730196</c:v>
                </c:pt>
                <c:pt idx="155">
                  <c:v>0.6855610112635927</c:v>
                </c:pt>
                <c:pt idx="156">
                  <c:v>1.4325118945260666</c:v>
                </c:pt>
                <c:pt idx="157">
                  <c:v>-1.1334324648590826</c:v>
                </c:pt>
                <c:pt idx="158">
                  <c:v>-0.39443480191240704</c:v>
                </c:pt>
                <c:pt idx="159">
                  <c:v>2.8999882238014707</c:v>
                </c:pt>
                <c:pt idx="160">
                  <c:v>0</c:v>
                </c:pt>
                <c:pt idx="161">
                  <c:v>-2.7460756764432546</c:v>
                </c:pt>
                <c:pt idx="162">
                  <c:v>0.48803155832576522</c:v>
                </c:pt>
                <c:pt idx="163">
                  <c:v>-0.52376906858862127</c:v>
                </c:pt>
                <c:pt idx="164">
                  <c:v>-6.5410678140334211</c:v>
                </c:pt>
                <c:pt idx="165">
                  <c:v>-7.5890485827818299</c:v>
                </c:pt>
                <c:pt idx="166">
                  <c:v>-6.9250160435074486</c:v>
                </c:pt>
                <c:pt idx="167">
                  <c:v>-11.182081594628464</c:v>
                </c:pt>
                <c:pt idx="168">
                  <c:v>-19.954782932787086</c:v>
                </c:pt>
                <c:pt idx="169">
                  <c:v>-18.263540141790873</c:v>
                </c:pt>
                <c:pt idx="170">
                  <c:v>-14.336850126333269</c:v>
                </c:pt>
                <c:pt idx="171">
                  <c:v>-13.520626273036287</c:v>
                </c:pt>
                <c:pt idx="172">
                  <c:v>-14.442590495516743</c:v>
                </c:pt>
                <c:pt idx="173">
                  <c:v>-1.1731398680889238</c:v>
                </c:pt>
                <c:pt idx="174">
                  <c:v>2.8590799481846187</c:v>
                </c:pt>
                <c:pt idx="175">
                  <c:v>0</c:v>
                </c:pt>
                <c:pt idx="176">
                  <c:v>-6.5791240106968933</c:v>
                </c:pt>
                <c:pt idx="177">
                  <c:v>2.9891524356904715</c:v>
                </c:pt>
                <c:pt idx="178">
                  <c:v>-32.825523368515803</c:v>
                </c:pt>
                <c:pt idx="179">
                  <c:v>-54.490303113673086</c:v>
                </c:pt>
                <c:pt idx="180">
                  <c:v>54.287811739612138</c:v>
                </c:pt>
                <c:pt idx="181">
                  <c:v>32.436766809838865</c:v>
                </c:pt>
                <c:pt idx="182">
                  <c:v>20.538769661626283</c:v>
                </c:pt>
                <c:pt idx="183">
                  <c:v>6.4294337273604052</c:v>
                </c:pt>
                <c:pt idx="184">
                  <c:v>-1.6900585287676277</c:v>
                </c:pt>
                <c:pt idx="185">
                  <c:v>-2.7940054176288172</c:v>
                </c:pt>
                <c:pt idx="186">
                  <c:v>-6.9014942650616824</c:v>
                </c:pt>
                <c:pt idx="187">
                  <c:v>-6.0614464377926351</c:v>
                </c:pt>
                <c:pt idx="188">
                  <c:v>-4.3829896900419358</c:v>
                </c:pt>
                <c:pt idx="189">
                  <c:v>-4.8807684269986646</c:v>
                </c:pt>
                <c:pt idx="190">
                  <c:v>-7.9968176868626459</c:v>
                </c:pt>
                <c:pt idx="191">
                  <c:v>-6.7221437890006959</c:v>
                </c:pt>
                <c:pt idx="192">
                  <c:v>-6.1389460495767159</c:v>
                </c:pt>
                <c:pt idx="193">
                  <c:v>-5.2657035978252615</c:v>
                </c:pt>
                <c:pt idx="194">
                  <c:v>-7.0425569844308304</c:v>
                </c:pt>
                <c:pt idx="195">
                  <c:v>-10.652159738068248</c:v>
                </c:pt>
                <c:pt idx="196">
                  <c:v>-8.3652053486781046</c:v>
                </c:pt>
                <c:pt idx="197">
                  <c:v>-3.2404044717584464</c:v>
                </c:pt>
                <c:pt idx="198">
                  <c:v>1.3017018302681636</c:v>
                </c:pt>
                <c:pt idx="199">
                  <c:v>3.7387841607821084</c:v>
                </c:pt>
                <c:pt idx="200">
                  <c:v>6.5791605640117279</c:v>
                </c:pt>
                <c:pt idx="201">
                  <c:v>9.4436830222842936</c:v>
                </c:pt>
                <c:pt idx="202">
                  <c:v>12.208680525497858</c:v>
                </c:pt>
                <c:pt idx="203">
                  <c:v>11.577310392121964</c:v>
                </c:pt>
                <c:pt idx="204">
                  <c:v>9.6577293413337415</c:v>
                </c:pt>
                <c:pt idx="205">
                  <c:v>7.3638558322774115</c:v>
                </c:pt>
                <c:pt idx="206">
                  <c:v>5.726288436096306</c:v>
                </c:pt>
                <c:pt idx="207">
                  <c:v>5.6292490528387358</c:v>
                </c:pt>
                <c:pt idx="208">
                  <c:v>4.3854337284665172</c:v>
                </c:pt>
                <c:pt idx="209">
                  <c:v>2.8892490986162689</c:v>
                </c:pt>
                <c:pt idx="210">
                  <c:v>1.9040292281455964</c:v>
                </c:pt>
                <c:pt idx="211">
                  <c:v>1.8173398962322718</c:v>
                </c:pt>
                <c:pt idx="212">
                  <c:v>1.9569291504250592</c:v>
                </c:pt>
                <c:pt idx="213">
                  <c:v>1.3104919617599848</c:v>
                </c:pt>
                <c:pt idx="214">
                  <c:v>-0.18115726073151669</c:v>
                </c:pt>
                <c:pt idx="215">
                  <c:v>-0.69952884665951243</c:v>
                </c:pt>
                <c:pt idx="216">
                  <c:v>-1.1927594749655495</c:v>
                </c:pt>
                <c:pt idx="217">
                  <c:v>0</c:v>
                </c:pt>
                <c:pt idx="218">
                  <c:v>0.161173841004529</c:v>
                </c:pt>
                <c:pt idx="219">
                  <c:v>0</c:v>
                </c:pt>
                <c:pt idx="220">
                  <c:v>0.60525327654089467</c:v>
                </c:pt>
                <c:pt idx="221">
                  <c:v>0.58424408026136532</c:v>
                </c:pt>
                <c:pt idx="222">
                  <c:v>-0.14286762879416057</c:v>
                </c:pt>
                <c:pt idx="223">
                  <c:v>0</c:v>
                </c:pt>
                <c:pt idx="224">
                  <c:v>-1.2177324486363714</c:v>
                </c:pt>
                <c:pt idx="225">
                  <c:v>-1.7180407300388354</c:v>
                </c:pt>
                <c:pt idx="226">
                  <c:v>-1.0432961482922536</c:v>
                </c:pt>
                <c:pt idx="227">
                  <c:v>-1.1455023732039202</c:v>
                </c:pt>
                <c:pt idx="228">
                  <c:v>0.9936964800806255</c:v>
                </c:pt>
                <c:pt idx="229">
                  <c:v>0.36059156538783815</c:v>
                </c:pt>
                <c:pt idx="230">
                  <c:v>1.1736260512730772</c:v>
                </c:pt>
                <c:pt idx="231">
                  <c:v>3.0423232457308811</c:v>
                </c:pt>
                <c:pt idx="232">
                  <c:v>-1.5338566891888226</c:v>
                </c:pt>
                <c:pt idx="233">
                  <c:v>3.8248958973465998</c:v>
                </c:pt>
                <c:pt idx="234">
                  <c:v>1.2263456842852991</c:v>
                </c:pt>
                <c:pt idx="235">
                  <c:v>1.6817898506367819</c:v>
                </c:pt>
                <c:pt idx="236">
                  <c:v>4.1731776071534661</c:v>
                </c:pt>
                <c:pt idx="237">
                  <c:v>3.6134882355365012</c:v>
                </c:pt>
                <c:pt idx="238">
                  <c:v>1.1251313214617031</c:v>
                </c:pt>
                <c:pt idx="239">
                  <c:v>0</c:v>
                </c:pt>
                <c:pt idx="240">
                  <c:v>2.7840537659039937</c:v>
                </c:pt>
                <c:pt idx="241">
                  <c:v>1.5760531235915682</c:v>
                </c:pt>
                <c:pt idx="242">
                  <c:v>0.45881233056155785</c:v>
                </c:pt>
                <c:pt idx="243">
                  <c:v>0</c:v>
                </c:pt>
                <c:pt idx="244">
                  <c:v>1.3841845478410844</c:v>
                </c:pt>
                <c:pt idx="245">
                  <c:v>1.1943666454390689</c:v>
                </c:pt>
                <c:pt idx="246">
                  <c:v>2.4456994364330509</c:v>
                </c:pt>
                <c:pt idx="247">
                  <c:v>3.3843083951301467</c:v>
                </c:pt>
                <c:pt idx="248">
                  <c:v>2.9639305401644647</c:v>
                </c:pt>
                <c:pt idx="249">
                  <c:v>1.6097426628011244</c:v>
                </c:pt>
                <c:pt idx="250">
                  <c:v>0.51806462200467063</c:v>
                </c:pt>
                <c:pt idx="251">
                  <c:v>0.22591195124454586</c:v>
                </c:pt>
                <c:pt idx="252">
                  <c:v>1.2028753825123797</c:v>
                </c:pt>
                <c:pt idx="253">
                  <c:v>1.7514436174981107</c:v>
                </c:pt>
                <c:pt idx="254">
                  <c:v>1.88693365483083</c:v>
                </c:pt>
                <c:pt idx="255">
                  <c:v>1.427399949556605</c:v>
                </c:pt>
                <c:pt idx="256">
                  <c:v>0.57355575492273447</c:v>
                </c:pt>
                <c:pt idx="257">
                  <c:v>-9.3512688039414621E-2</c:v>
                </c:pt>
                <c:pt idx="258">
                  <c:v>0.36622333109724781</c:v>
                </c:pt>
                <c:pt idx="259">
                  <c:v>0.75842737290360418</c:v>
                </c:pt>
                <c:pt idx="260">
                  <c:v>1.2545701924083399</c:v>
                </c:pt>
                <c:pt idx="261">
                  <c:v>1.6327095023042846</c:v>
                </c:pt>
                <c:pt idx="262">
                  <c:v>1.8907689513557497</c:v>
                </c:pt>
                <c:pt idx="263">
                  <c:v>1.6228923191018576</c:v>
                </c:pt>
                <c:pt idx="264">
                  <c:v>1.4871865508012847</c:v>
                </c:pt>
                <c:pt idx="265">
                  <c:v>1.4760273026663708</c:v>
                </c:pt>
                <c:pt idx="266">
                  <c:v>1.5236729207148028</c:v>
                </c:pt>
                <c:pt idx="267">
                  <c:v>1.6675069133233928</c:v>
                </c:pt>
                <c:pt idx="268">
                  <c:v>1.7946211132373777</c:v>
                </c:pt>
                <c:pt idx="269">
                  <c:v>1.9299904404747343</c:v>
                </c:pt>
                <c:pt idx="270">
                  <c:v>1.8537221196611939</c:v>
                </c:pt>
                <c:pt idx="271">
                  <c:v>1.6645213878356813</c:v>
                </c:pt>
                <c:pt idx="272">
                  <c:v>1.2791281876126521</c:v>
                </c:pt>
                <c:pt idx="273">
                  <c:v>1.1291712649414984</c:v>
                </c:pt>
                <c:pt idx="274">
                  <c:v>0.93919271567318163</c:v>
                </c:pt>
                <c:pt idx="275">
                  <c:v>1.0091612569127069</c:v>
                </c:pt>
                <c:pt idx="276">
                  <c:v>1.1433876525534106</c:v>
                </c:pt>
                <c:pt idx="277">
                  <c:v>1.4241865639583779</c:v>
                </c:pt>
                <c:pt idx="278">
                  <c:v>1.5189835704544181</c:v>
                </c:pt>
                <c:pt idx="279">
                  <c:v>1.3785744303633543</c:v>
                </c:pt>
                <c:pt idx="280">
                  <c:v>1.2482962075347466</c:v>
                </c:pt>
                <c:pt idx="281">
                  <c:v>1.062307201873852</c:v>
                </c:pt>
                <c:pt idx="282">
                  <c:v>1.0687350243951959</c:v>
                </c:pt>
                <c:pt idx="283">
                  <c:v>1.140224593015478</c:v>
                </c:pt>
                <c:pt idx="284">
                  <c:v>1.3079614486502917</c:v>
                </c:pt>
                <c:pt idx="285">
                  <c:v>1.3462488743452965</c:v>
                </c:pt>
                <c:pt idx="286">
                  <c:v>1.3585022753724871</c:v>
                </c:pt>
                <c:pt idx="287">
                  <c:v>1.3199036242810787</c:v>
                </c:pt>
                <c:pt idx="288">
                  <c:v>1.2523272724898205</c:v>
                </c:pt>
                <c:pt idx="289">
                  <c:v>1.1631247514021659</c:v>
                </c:pt>
                <c:pt idx="290">
                  <c:v>1.2840799971248822</c:v>
                </c:pt>
                <c:pt idx="291">
                  <c:v>1.503262974154167</c:v>
                </c:pt>
                <c:pt idx="292">
                  <c:v>1.4092966335392914</c:v>
                </c:pt>
                <c:pt idx="293">
                  <c:v>1.1313674769200759</c:v>
                </c:pt>
                <c:pt idx="294">
                  <c:v>1.0563987690231458</c:v>
                </c:pt>
                <c:pt idx="295">
                  <c:v>1.2768713631021178</c:v>
                </c:pt>
                <c:pt idx="296">
                  <c:v>1.4967153832934195</c:v>
                </c:pt>
                <c:pt idx="297">
                  <c:v>1.4885147363077538</c:v>
                </c:pt>
                <c:pt idx="298">
                  <c:v>1.1963134613170963</c:v>
                </c:pt>
                <c:pt idx="299">
                  <c:v>1.0543360277130958</c:v>
                </c:pt>
                <c:pt idx="300">
                  <c:v>1.178939506253375</c:v>
                </c:pt>
                <c:pt idx="301">
                  <c:v>1.4485368227295072</c:v>
                </c:pt>
                <c:pt idx="302">
                  <c:v>1.4721894473614732</c:v>
                </c:pt>
                <c:pt idx="303">
                  <c:v>1.2437604747813189</c:v>
                </c:pt>
                <c:pt idx="304">
                  <c:v>1.1471545095207734</c:v>
                </c:pt>
                <c:pt idx="305">
                  <c:v>1.378267746753951</c:v>
                </c:pt>
                <c:pt idx="306">
                  <c:v>1.5832863072693866</c:v>
                </c:pt>
                <c:pt idx="307">
                  <c:v>1.3747039943632291</c:v>
                </c:pt>
                <c:pt idx="308">
                  <c:v>1.251991891575305</c:v>
                </c:pt>
                <c:pt idx="309">
                  <c:v>1.2626596711694793</c:v>
                </c:pt>
                <c:pt idx="310">
                  <c:v>1.3185720908401015</c:v>
                </c:pt>
                <c:pt idx="311">
                  <c:v>1.2345952680916552</c:v>
                </c:pt>
                <c:pt idx="312">
                  <c:v>1.2487329878377633</c:v>
                </c:pt>
                <c:pt idx="313">
                  <c:v>1.1604830974558837</c:v>
                </c:pt>
                <c:pt idx="314">
                  <c:v>1.168417287065366</c:v>
                </c:pt>
                <c:pt idx="315">
                  <c:v>1.3164591307447331</c:v>
                </c:pt>
                <c:pt idx="316">
                  <c:v>1.3951130588504568</c:v>
                </c:pt>
                <c:pt idx="317">
                  <c:v>1.1095680002074797</c:v>
                </c:pt>
                <c:pt idx="318">
                  <c:v>1.2789616076560482</c:v>
                </c:pt>
                <c:pt idx="319">
                  <c:v>1.5869167531796549</c:v>
                </c:pt>
                <c:pt idx="320">
                  <c:v>1.3223132320705373</c:v>
                </c:pt>
                <c:pt idx="321">
                  <c:v>1.2727341188047869</c:v>
                </c:pt>
                <c:pt idx="322">
                  <c:v>1.3053918789153993</c:v>
                </c:pt>
                <c:pt idx="323">
                  <c:v>1.2131049491667689</c:v>
                </c:pt>
                <c:pt idx="324">
                  <c:v>1.5255711738620961</c:v>
                </c:pt>
                <c:pt idx="325">
                  <c:v>1.1662418752010122</c:v>
                </c:pt>
                <c:pt idx="326">
                  <c:v>1.0807856323529881</c:v>
                </c:pt>
                <c:pt idx="327">
                  <c:v>1.4050573720195341</c:v>
                </c:pt>
                <c:pt idx="328">
                  <c:v>1.234657433500751</c:v>
                </c:pt>
                <c:pt idx="329">
                  <c:v>1.3756010499235478</c:v>
                </c:pt>
                <c:pt idx="330">
                  <c:v>1.0789940512895344</c:v>
                </c:pt>
                <c:pt idx="331">
                  <c:v>1.3406563265250426</c:v>
                </c:pt>
                <c:pt idx="332">
                  <c:v>1.424256128581062</c:v>
                </c:pt>
                <c:pt idx="333">
                  <c:v>1.209877796092063</c:v>
                </c:pt>
                <c:pt idx="334">
                  <c:v>1.2872899460246583</c:v>
                </c:pt>
                <c:pt idx="335">
                  <c:v>1.215730245895186</c:v>
                </c:pt>
                <c:pt idx="336">
                  <c:v>1.4366033397147797</c:v>
                </c:pt>
                <c:pt idx="337">
                  <c:v>1.2592629110006075</c:v>
                </c:pt>
                <c:pt idx="338">
                  <c:v>1.1587077450065895</c:v>
                </c:pt>
                <c:pt idx="339">
                  <c:v>1.3194210271988722</c:v>
                </c:pt>
                <c:pt idx="340">
                  <c:v>1.2780067331984679</c:v>
                </c:pt>
                <c:pt idx="341">
                  <c:v>1.324280526123218</c:v>
                </c:pt>
                <c:pt idx="342">
                  <c:v>1.0850096373166183</c:v>
                </c:pt>
                <c:pt idx="343">
                  <c:v>1.3363925904306562</c:v>
                </c:pt>
                <c:pt idx="344">
                  <c:v>1.3013577935870471</c:v>
                </c:pt>
                <c:pt idx="345">
                  <c:v>1.2793333954308961</c:v>
                </c:pt>
                <c:pt idx="346">
                  <c:v>1.1809530204079641</c:v>
                </c:pt>
                <c:pt idx="347">
                  <c:v>1.3187996372054465</c:v>
                </c:pt>
                <c:pt idx="348">
                  <c:v>1.3526560951301612</c:v>
                </c:pt>
                <c:pt idx="349">
                  <c:v>1.4019420665690425</c:v>
                </c:pt>
                <c:pt idx="350">
                  <c:v>1.2034340247522652</c:v>
                </c:pt>
                <c:pt idx="351">
                  <c:v>1.5738958157652465</c:v>
                </c:pt>
                <c:pt idx="352">
                  <c:v>1.5887531386118519</c:v>
                </c:pt>
                <c:pt idx="353">
                  <c:v>1.7005402353992907</c:v>
                </c:pt>
                <c:pt idx="354">
                  <c:v>2.1169240747536819</c:v>
                </c:pt>
                <c:pt idx="355">
                  <c:v>2.6101567041697038</c:v>
                </c:pt>
                <c:pt idx="356">
                  <c:v>3.6653267754311685</c:v>
                </c:pt>
                <c:pt idx="357">
                  <c:v>5.5610677634421748</c:v>
                </c:pt>
                <c:pt idx="358">
                  <c:v>10.252198273846057</c:v>
                </c:pt>
                <c:pt idx="359">
                  <c:v>33.56224465275848</c:v>
                </c:pt>
                <c:pt idx="360">
                  <c:v>-37.655803103741938</c:v>
                </c:pt>
                <c:pt idx="361">
                  <c:v>-14.306674781947315</c:v>
                </c:pt>
                <c:pt idx="362">
                  <c:v>-9.0658902789572853</c:v>
                </c:pt>
                <c:pt idx="363">
                  <c:v>-7.0536418658538231</c:v>
                </c:pt>
                <c:pt idx="364">
                  <c:v>-5.5795757262602992</c:v>
                </c:pt>
                <c:pt idx="365">
                  <c:v>-4.6904685540824609</c:v>
                </c:pt>
                <c:pt idx="366">
                  <c:v>-3.9103139275727301</c:v>
                </c:pt>
                <c:pt idx="367">
                  <c:v>-3.3578966368011551</c:v>
                </c:pt>
                <c:pt idx="368">
                  <c:v>-2.8672199295347118</c:v>
                </c:pt>
                <c:pt idx="369">
                  <c:v>-2.3983490860420038</c:v>
                </c:pt>
                <c:pt idx="370">
                  <c:v>-2.0440033134072664</c:v>
                </c:pt>
                <c:pt idx="371">
                  <c:v>-1.714150690189129</c:v>
                </c:pt>
                <c:pt idx="372">
                  <c:v>-1.3798865268857003</c:v>
                </c:pt>
                <c:pt idx="373">
                  <c:v>-1.1087286052474092</c:v>
                </c:pt>
                <c:pt idx="374">
                  <c:v>-0.81949033702565155</c:v>
                </c:pt>
                <c:pt idx="375">
                  <c:v>-0.58580981198225268</c:v>
                </c:pt>
                <c:pt idx="376">
                  <c:v>-0.36071026697249892</c:v>
                </c:pt>
                <c:pt idx="377">
                  <c:v>-0.17072697033898715</c:v>
                </c:pt>
                <c:pt idx="378">
                  <c:v>-1.6844638149470903E-3</c:v>
                </c:pt>
                <c:pt idx="379">
                  <c:v>0.16810947644811589</c:v>
                </c:pt>
                <c:pt idx="380">
                  <c:v>0.30075910685828955</c:v>
                </c:pt>
                <c:pt idx="381">
                  <c:v>0.44399048916636985</c:v>
                </c:pt>
                <c:pt idx="382">
                  <c:v>0.54639334816555418</c:v>
                </c:pt>
                <c:pt idx="383">
                  <c:v>0.6512950854983417</c:v>
                </c:pt>
                <c:pt idx="384">
                  <c:v>0.73350922660465612</c:v>
                </c:pt>
                <c:pt idx="385">
                  <c:v>0.83271769817079233</c:v>
                </c:pt>
                <c:pt idx="386">
                  <c:v>0.87787430160624025</c:v>
                </c:pt>
                <c:pt idx="387">
                  <c:v>0.9516269778977402</c:v>
                </c:pt>
                <c:pt idx="388">
                  <c:v>0.98595749761237272</c:v>
                </c:pt>
                <c:pt idx="389">
                  <c:v>1.0544266883774822</c:v>
                </c:pt>
                <c:pt idx="390">
                  <c:v>1.0624238111650735</c:v>
                </c:pt>
                <c:pt idx="391">
                  <c:v>1.1113527333636219</c:v>
                </c:pt>
                <c:pt idx="392">
                  <c:v>1.1102917193808306</c:v>
                </c:pt>
                <c:pt idx="393">
                  <c:v>1.1616461042797908</c:v>
                </c:pt>
                <c:pt idx="394">
                  <c:v>1.1649189270394704</c:v>
                </c:pt>
                <c:pt idx="395">
                  <c:v>1.1972185310509991</c:v>
                </c:pt>
                <c:pt idx="396">
                  <c:v>1.1957346648641662</c:v>
                </c:pt>
                <c:pt idx="397">
                  <c:v>1.2110447321415743</c:v>
                </c:pt>
                <c:pt idx="398">
                  <c:v>1.2172600021718012</c:v>
                </c:pt>
                <c:pt idx="399">
                  <c:v>1.2308338183213354</c:v>
                </c:pt>
                <c:pt idx="400">
                  <c:v>1.2358820600716875</c:v>
                </c:pt>
                <c:pt idx="401">
                  <c:v>1.2459946336268359</c:v>
                </c:pt>
                <c:pt idx="402">
                  <c:v>1.2622723996091803</c:v>
                </c:pt>
                <c:pt idx="403">
                  <c:v>1.2649452541780284</c:v>
                </c:pt>
                <c:pt idx="404">
                  <c:v>1.2953919700999847</c:v>
                </c:pt>
                <c:pt idx="405">
                  <c:v>1.2875890982071538</c:v>
                </c:pt>
                <c:pt idx="406">
                  <c:v>1.3134826897764849</c:v>
                </c:pt>
                <c:pt idx="407">
                  <c:v>1.2786650521653287</c:v>
                </c:pt>
                <c:pt idx="408">
                  <c:v>1.3105678086472379</c:v>
                </c:pt>
                <c:pt idx="409">
                  <c:v>1.2758231669619537</c:v>
                </c:pt>
                <c:pt idx="410">
                  <c:v>1.2906837488061047</c:v>
                </c:pt>
                <c:pt idx="411">
                  <c:v>1.2639391965319844</c:v>
                </c:pt>
                <c:pt idx="412">
                  <c:v>1.263586681821333</c:v>
                </c:pt>
                <c:pt idx="413">
                  <c:v>1.2551838204414463</c:v>
                </c:pt>
                <c:pt idx="414">
                  <c:v>1.2452797489201162</c:v>
                </c:pt>
                <c:pt idx="415">
                  <c:v>1.2544736453659817</c:v>
                </c:pt>
                <c:pt idx="416">
                  <c:v>1.2493044655464856</c:v>
                </c:pt>
                <c:pt idx="417">
                  <c:v>1.2947228006187408</c:v>
                </c:pt>
                <c:pt idx="418">
                  <c:v>1.2688245926437007</c:v>
                </c:pt>
                <c:pt idx="419">
                  <c:v>1.2971443801136875</c:v>
                </c:pt>
                <c:pt idx="420">
                  <c:v>1.3197658798153022</c:v>
                </c:pt>
                <c:pt idx="421">
                  <c:v>1.3338827198402978</c:v>
                </c:pt>
                <c:pt idx="422">
                  <c:v>1.3407784806615408</c:v>
                </c:pt>
                <c:pt idx="423">
                  <c:v>1.3321645764353902</c:v>
                </c:pt>
                <c:pt idx="424">
                  <c:v>1.3349031732607686</c:v>
                </c:pt>
                <c:pt idx="425">
                  <c:v>1.3233880290750311</c:v>
                </c:pt>
                <c:pt idx="426">
                  <c:v>1.3312618453820042</c:v>
                </c:pt>
                <c:pt idx="427">
                  <c:v>1.3536273925218989</c:v>
                </c:pt>
                <c:pt idx="428">
                  <c:v>1.3346288835082769</c:v>
                </c:pt>
                <c:pt idx="429">
                  <c:v>1.3270013928259998</c:v>
                </c:pt>
                <c:pt idx="430">
                  <c:v>1.3341066798081234</c:v>
                </c:pt>
                <c:pt idx="431">
                  <c:v>1.3385763478199517</c:v>
                </c:pt>
                <c:pt idx="432">
                  <c:v>1.3441460648163017</c:v>
                </c:pt>
                <c:pt idx="433">
                  <c:v>1.3302825019577769</c:v>
                </c:pt>
                <c:pt idx="434">
                  <c:v>1.3159757387256052</c:v>
                </c:pt>
                <c:pt idx="435">
                  <c:v>1.3204178861641933</c:v>
                </c:pt>
                <c:pt idx="436">
                  <c:v>1.3299754591496813</c:v>
                </c:pt>
                <c:pt idx="437">
                  <c:v>1.3371988493288627</c:v>
                </c:pt>
                <c:pt idx="438">
                  <c:v>1.2943194040694534</c:v>
                </c:pt>
                <c:pt idx="439">
                  <c:v>1.3027504983451765</c:v>
                </c:pt>
                <c:pt idx="440">
                  <c:v>1.3395882750213299</c:v>
                </c:pt>
                <c:pt idx="441">
                  <c:v>1.3436077242464128</c:v>
                </c:pt>
                <c:pt idx="442">
                  <c:v>1.3412055098496025</c:v>
                </c:pt>
                <c:pt idx="443">
                  <c:v>1.380302642704162</c:v>
                </c:pt>
                <c:pt idx="444">
                  <c:v>1.3951269276122391</c:v>
                </c:pt>
                <c:pt idx="445">
                  <c:v>1.388895899520302</c:v>
                </c:pt>
                <c:pt idx="446">
                  <c:v>1.3559502099828677</c:v>
                </c:pt>
                <c:pt idx="447">
                  <c:v>1.2956070199538077</c:v>
                </c:pt>
                <c:pt idx="448">
                  <c:v>1.2672590723027142</c:v>
                </c:pt>
                <c:pt idx="449">
                  <c:v>1.2000960465937387</c:v>
                </c:pt>
                <c:pt idx="450">
                  <c:v>1.2308367220359191</c:v>
                </c:pt>
                <c:pt idx="451">
                  <c:v>1.3343542736059442</c:v>
                </c:pt>
                <c:pt idx="452">
                  <c:v>1.3737680009210191</c:v>
                </c:pt>
                <c:pt idx="453">
                  <c:v>1.3621141532425578</c:v>
                </c:pt>
                <c:pt idx="454">
                  <c:v>1.3870882066537369</c:v>
                </c:pt>
                <c:pt idx="455">
                  <c:v>1.4219774209434048</c:v>
                </c:pt>
                <c:pt idx="456">
                  <c:v>1.4953702876481836</c:v>
                </c:pt>
                <c:pt idx="457">
                  <c:v>1.4022868936256478</c:v>
                </c:pt>
                <c:pt idx="458">
                  <c:v>1.2254676686868633</c:v>
                </c:pt>
                <c:pt idx="459">
                  <c:v>1.0819986378699076</c:v>
                </c:pt>
                <c:pt idx="460">
                  <c:v>1.160967156957164</c:v>
                </c:pt>
                <c:pt idx="461">
                  <c:v>1.2331504642780511</c:v>
                </c:pt>
                <c:pt idx="462">
                  <c:v>1.227004252968886</c:v>
                </c:pt>
                <c:pt idx="463">
                  <c:v>1.2428724653818763</c:v>
                </c:pt>
                <c:pt idx="464">
                  <c:v>1.3209244780916622</c:v>
                </c:pt>
                <c:pt idx="465">
                  <c:v>1.4292943245631153</c:v>
                </c:pt>
                <c:pt idx="466">
                  <c:v>1.4957697981973117</c:v>
                </c:pt>
                <c:pt idx="467">
                  <c:v>1.4998963500549931</c:v>
                </c:pt>
                <c:pt idx="468">
                  <c:v>1.5608164069542878</c:v>
                </c:pt>
                <c:pt idx="469">
                  <c:v>1.5190426426162607</c:v>
                </c:pt>
                <c:pt idx="470">
                  <c:v>1.5338206913044263</c:v>
                </c:pt>
                <c:pt idx="471">
                  <c:v>1.5151837633859608</c:v>
                </c:pt>
                <c:pt idx="472">
                  <c:v>1.4927541667086148</c:v>
                </c:pt>
                <c:pt idx="473">
                  <c:v>1.4211215738936052</c:v>
                </c:pt>
                <c:pt idx="474">
                  <c:v>1.3423635403387677</c:v>
                </c:pt>
                <c:pt idx="475">
                  <c:v>1.4655844297590548</c:v>
                </c:pt>
                <c:pt idx="476">
                  <c:v>1.416893532394834</c:v>
                </c:pt>
                <c:pt idx="477">
                  <c:v>1.3681780020315351</c:v>
                </c:pt>
                <c:pt idx="478">
                  <c:v>1.3538658308252569</c:v>
                </c:pt>
                <c:pt idx="479">
                  <c:v>1.3780696295753869</c:v>
                </c:pt>
                <c:pt idx="480">
                  <c:v>1.4024358006675417</c:v>
                </c:pt>
                <c:pt idx="481">
                  <c:v>1.4212714931206758</c:v>
                </c:pt>
                <c:pt idx="482">
                  <c:v>1.5656831168306433</c:v>
                </c:pt>
                <c:pt idx="483">
                  <c:v>1.6426944622154311</c:v>
                </c:pt>
                <c:pt idx="484">
                  <c:v>1.4311368728728615</c:v>
                </c:pt>
                <c:pt idx="485">
                  <c:v>1.3777098004663919</c:v>
                </c:pt>
                <c:pt idx="486">
                  <c:v>1.4226123864420566</c:v>
                </c:pt>
                <c:pt idx="487">
                  <c:v>1.6841179045232788</c:v>
                </c:pt>
                <c:pt idx="488">
                  <c:v>1.853301774493219</c:v>
                </c:pt>
                <c:pt idx="489">
                  <c:v>2.0145804841196342</c:v>
                </c:pt>
                <c:pt idx="490">
                  <c:v>2.0182533655833406</c:v>
                </c:pt>
                <c:pt idx="491">
                  <c:v>2.0393247419306419</c:v>
                </c:pt>
                <c:pt idx="492">
                  <c:v>2.2100993971959069</c:v>
                </c:pt>
                <c:pt idx="493">
                  <c:v>2.2704006569155735</c:v>
                </c:pt>
                <c:pt idx="494">
                  <c:v>2.2744658106842941</c:v>
                </c:pt>
                <c:pt idx="495">
                  <c:v>2.1916510147976536</c:v>
                </c:pt>
                <c:pt idx="496">
                  <c:v>2.2358015922647989</c:v>
                </c:pt>
                <c:pt idx="497">
                  <c:v>2.4105800938687301</c:v>
                </c:pt>
                <c:pt idx="498">
                  <c:v>2.5701564798452314</c:v>
                </c:pt>
                <c:pt idx="499">
                  <c:v>2.4754329588409139</c:v>
                </c:pt>
                <c:pt idx="500">
                  <c:v>2.4843313523561363</c:v>
                </c:pt>
                <c:pt idx="501">
                  <c:v>2.5057047074398908</c:v>
                </c:pt>
                <c:pt idx="502">
                  <c:v>2.79523394684584</c:v>
                </c:pt>
                <c:pt idx="503">
                  <c:v>2.8601155923801667</c:v>
                </c:pt>
                <c:pt idx="504">
                  <c:v>2.7721532212700439</c:v>
                </c:pt>
                <c:pt idx="505">
                  <c:v>3.1769054773199583</c:v>
                </c:pt>
                <c:pt idx="506">
                  <c:v>3.4840149019743949</c:v>
                </c:pt>
                <c:pt idx="507">
                  <c:v>3.7850848059415436</c:v>
                </c:pt>
                <c:pt idx="508">
                  <c:v>4.3641822628381108</c:v>
                </c:pt>
                <c:pt idx="509">
                  <c:v>5.0691075012149494</c:v>
                </c:pt>
                <c:pt idx="510">
                  <c:v>5.0941294938544797</c:v>
                </c:pt>
                <c:pt idx="511">
                  <c:v>5.5323915091560654</c:v>
                </c:pt>
                <c:pt idx="512">
                  <c:v>5.7244582841830702</c:v>
                </c:pt>
                <c:pt idx="513">
                  <c:v>5.6006109626899336</c:v>
                </c:pt>
                <c:pt idx="514">
                  <c:v>5.7705719103885205</c:v>
                </c:pt>
                <c:pt idx="515">
                  <c:v>6.7914171546604445</c:v>
                </c:pt>
                <c:pt idx="516">
                  <c:v>6.9078428419960414</c:v>
                </c:pt>
                <c:pt idx="517">
                  <c:v>7.0945357536565092</c:v>
                </c:pt>
                <c:pt idx="518">
                  <c:v>8.2008152873062929</c:v>
                </c:pt>
                <c:pt idx="519">
                  <c:v>10.277609018974459</c:v>
                </c:pt>
                <c:pt idx="520">
                  <c:v>11.409739264595235</c:v>
                </c:pt>
                <c:pt idx="521">
                  <c:v>11.99078486156508</c:v>
                </c:pt>
                <c:pt idx="522">
                  <c:v>13.402836547239669</c:v>
                </c:pt>
                <c:pt idx="523">
                  <c:v>15.546669846334462</c:v>
                </c:pt>
                <c:pt idx="524">
                  <c:v>15.632761151900294</c:v>
                </c:pt>
                <c:pt idx="525">
                  <c:v>15.973885581573457</c:v>
                </c:pt>
                <c:pt idx="526">
                  <c:v>14.989044778703743</c:v>
                </c:pt>
                <c:pt idx="527">
                  <c:v>14.529191926119617</c:v>
                </c:pt>
                <c:pt idx="528">
                  <c:v>14.496429114489279</c:v>
                </c:pt>
                <c:pt idx="529">
                  <c:v>16.353385589681221</c:v>
                </c:pt>
                <c:pt idx="530">
                  <c:v>22.716573059246898</c:v>
                </c:pt>
                <c:pt idx="531">
                  <c:v>26.942870850625301</c:v>
                </c:pt>
                <c:pt idx="532">
                  <c:v>33.214952450897364</c:v>
                </c:pt>
                <c:pt idx="533">
                  <c:v>35.35310820906988</c:v>
                </c:pt>
                <c:pt idx="534">
                  <c:v>40.879651290350608</c:v>
                </c:pt>
                <c:pt idx="535">
                  <c:v>42.739956751099704</c:v>
                </c:pt>
                <c:pt idx="536">
                  <c:v>49.111036443277648</c:v>
                </c:pt>
                <c:pt idx="537">
                  <c:v>69.538173930006408</c:v>
                </c:pt>
                <c:pt idx="538">
                  <c:v>116.69518600165672</c:v>
                </c:pt>
                <c:pt idx="539">
                  <c:v>231.89111217469201</c:v>
                </c:pt>
                <c:pt idx="540">
                  <c:v>-197.88947400232334</c:v>
                </c:pt>
                <c:pt idx="541">
                  <c:v>-105.75384301512099</c:v>
                </c:pt>
                <c:pt idx="542">
                  <c:v>-61.544417515525083</c:v>
                </c:pt>
                <c:pt idx="543">
                  <c:v>-51.465520742298729</c:v>
                </c:pt>
                <c:pt idx="544">
                  <c:v>-43.15808770042787</c:v>
                </c:pt>
                <c:pt idx="545">
                  <c:v>-39.373192459073138</c:v>
                </c:pt>
                <c:pt idx="546">
                  <c:v>-35.574533498079717</c:v>
                </c:pt>
                <c:pt idx="547">
                  <c:v>-31.831339351064646</c:v>
                </c:pt>
                <c:pt idx="548">
                  <c:v>-28.164487063695635</c:v>
                </c:pt>
                <c:pt idx="549">
                  <c:v>-24.257963247356486</c:v>
                </c:pt>
                <c:pt idx="550">
                  <c:v>-19.413473656769781</c:v>
                </c:pt>
                <c:pt idx="551">
                  <c:v>-18.173704361189355</c:v>
                </c:pt>
                <c:pt idx="552">
                  <c:v>-18.705574183985089</c:v>
                </c:pt>
                <c:pt idx="553">
                  <c:v>-19.5876132661055</c:v>
                </c:pt>
                <c:pt idx="554">
                  <c:v>-18.804199213860478</c:v>
                </c:pt>
                <c:pt idx="555">
                  <c:v>-18.513594341629435</c:v>
                </c:pt>
                <c:pt idx="556">
                  <c:v>-16.271048712274773</c:v>
                </c:pt>
                <c:pt idx="557">
                  <c:v>-13.717087235665279</c:v>
                </c:pt>
                <c:pt idx="558">
                  <c:v>-11.083292488413756</c:v>
                </c:pt>
                <c:pt idx="559">
                  <c:v>-7.7115443485504755</c:v>
                </c:pt>
                <c:pt idx="560">
                  <c:v>-5.9956041003398557</c:v>
                </c:pt>
                <c:pt idx="561">
                  <c:v>-3.6788134824142347</c:v>
                </c:pt>
                <c:pt idx="562">
                  <c:v>-1.5161756291108299</c:v>
                </c:pt>
                <c:pt idx="563">
                  <c:v>-1.6836406992404336</c:v>
                </c:pt>
                <c:pt idx="564">
                  <c:v>-0.46278298690959446</c:v>
                </c:pt>
                <c:pt idx="565">
                  <c:v>0.66075810260210799</c:v>
                </c:pt>
                <c:pt idx="566">
                  <c:v>-0.21371984904842664</c:v>
                </c:pt>
                <c:pt idx="567">
                  <c:v>-1.022277581452024</c:v>
                </c:pt>
                <c:pt idx="568">
                  <c:v>1.3683090912687168</c:v>
                </c:pt>
                <c:pt idx="569">
                  <c:v>0.94802065813571279</c:v>
                </c:pt>
                <c:pt idx="570">
                  <c:v>-0.54511603670555375</c:v>
                </c:pt>
                <c:pt idx="571">
                  <c:v>-2.1025778036609668</c:v>
                </c:pt>
                <c:pt idx="572">
                  <c:v>-3.1022288194169634</c:v>
                </c:pt>
                <c:pt idx="573">
                  <c:v>-5.7229416005227662</c:v>
                </c:pt>
                <c:pt idx="574">
                  <c:v>-6.6723659273347842</c:v>
                </c:pt>
                <c:pt idx="575">
                  <c:v>-6.9221114830909256</c:v>
                </c:pt>
                <c:pt idx="576">
                  <c:v>-6.8979772831893058</c:v>
                </c:pt>
                <c:pt idx="577">
                  <c:v>-6.3845820656690826</c:v>
                </c:pt>
                <c:pt idx="578">
                  <c:v>-6.1999695201811909</c:v>
                </c:pt>
                <c:pt idx="579">
                  <c:v>-6.1475430652517007</c:v>
                </c:pt>
                <c:pt idx="580">
                  <c:v>-4.020589634530694</c:v>
                </c:pt>
                <c:pt idx="581">
                  <c:v>-2.8440576578975731</c:v>
                </c:pt>
                <c:pt idx="582">
                  <c:v>-2.0332951576120308</c:v>
                </c:pt>
                <c:pt idx="583">
                  <c:v>-1.6811157581416931</c:v>
                </c:pt>
                <c:pt idx="584">
                  <c:v>-1.8018972266182653</c:v>
                </c:pt>
                <c:pt idx="585">
                  <c:v>-1.3205532488771463</c:v>
                </c:pt>
                <c:pt idx="586">
                  <c:v>-1.8844324413326867</c:v>
                </c:pt>
                <c:pt idx="587">
                  <c:v>-1.4187697462510622</c:v>
                </c:pt>
                <c:pt idx="588">
                  <c:v>-2.5176327745641292</c:v>
                </c:pt>
                <c:pt idx="589">
                  <c:v>-1.6486639344731016</c:v>
                </c:pt>
                <c:pt idx="590">
                  <c:v>-1.2222769302832295</c:v>
                </c:pt>
                <c:pt idx="591">
                  <c:v>0.13238425313707536</c:v>
                </c:pt>
                <c:pt idx="592">
                  <c:v>-0.12927039367916737</c:v>
                </c:pt>
                <c:pt idx="593">
                  <c:v>1.0073137042364284</c:v>
                </c:pt>
                <c:pt idx="594">
                  <c:v>0.97796621317990529</c:v>
                </c:pt>
                <c:pt idx="595">
                  <c:v>0.47554311152021039</c:v>
                </c:pt>
                <c:pt idx="596">
                  <c:v>0</c:v>
                </c:pt>
                <c:pt idx="597">
                  <c:v>0.45268715283630923</c:v>
                </c:pt>
                <c:pt idx="598">
                  <c:v>0.10995362409302864</c:v>
                </c:pt>
                <c:pt idx="599">
                  <c:v>0.64570454343743222</c:v>
                </c:pt>
                <c:pt idx="600">
                  <c:v>0.73280047786757063</c:v>
                </c:pt>
                <c:pt idx="601">
                  <c:v>0.81415081087983743</c:v>
                </c:pt>
                <c:pt idx="602">
                  <c:v>-9.9236290785031031E-2</c:v>
                </c:pt>
                <c:pt idx="603">
                  <c:v>-0.778797853280769</c:v>
                </c:pt>
                <c:pt idx="604">
                  <c:v>-0.76886508950810872</c:v>
                </c:pt>
                <c:pt idx="605">
                  <c:v>-9.39477262205453E-2</c:v>
                </c:pt>
                <c:pt idx="606">
                  <c:v>-0.36947044898680459</c:v>
                </c:pt>
                <c:pt idx="607">
                  <c:v>-0.36365443151166305</c:v>
                </c:pt>
                <c:pt idx="608">
                  <c:v>0</c:v>
                </c:pt>
                <c:pt idx="609">
                  <c:v>0</c:v>
                </c:pt>
                <c:pt idx="610">
                  <c:v>0.25508797758619933</c:v>
                </c:pt>
                <c:pt idx="611">
                  <c:v>0.50052568858223601</c:v>
                </c:pt>
                <c:pt idx="612">
                  <c:v>0.56628564422003158</c:v>
                </c:pt>
                <c:pt idx="613">
                  <c:v>0.39631597549473563</c:v>
                </c:pt>
                <c:pt idx="614">
                  <c:v>0.15458291412747333</c:v>
                </c:pt>
                <c:pt idx="615">
                  <c:v>0.15138679804684116</c:v>
                </c:pt>
                <c:pt idx="616">
                  <c:v>0.29626573509167159</c:v>
                </c:pt>
                <c:pt idx="617">
                  <c:v>0</c:v>
                </c:pt>
                <c:pt idx="618">
                  <c:v>-7.1130974870499755E-2</c:v>
                </c:pt>
                <c:pt idx="619">
                  <c:v>6.9733814365160268E-2</c:v>
                </c:pt>
                <c:pt idx="620">
                  <c:v>-6.8355558825728913E-2</c:v>
                </c:pt>
                <c:pt idx="621">
                  <c:v>-0.20190209098239559</c:v>
                </c:pt>
                <c:pt idx="622">
                  <c:v>-6.5850838365117945E-2</c:v>
                </c:pt>
                <c:pt idx="623">
                  <c:v>-0.12996884598361638</c:v>
                </c:pt>
                <c:pt idx="624">
                  <c:v>-6.3545343265064655E-2</c:v>
                </c:pt>
                <c:pt idx="625">
                  <c:v>-0.25092537401624959</c:v>
                </c:pt>
                <c:pt idx="626">
                  <c:v>6.1506258656821793E-2</c:v>
                </c:pt>
                <c:pt idx="627">
                  <c:v>0</c:v>
                </c:pt>
                <c:pt idx="628">
                  <c:v>0.35390020947976514</c:v>
                </c:pt>
                <c:pt idx="629">
                  <c:v>0.34687382741060663</c:v>
                </c:pt>
                <c:pt idx="630">
                  <c:v>0.39529350376717332</c:v>
                </c:pt>
                <c:pt idx="631">
                  <c:v>0.16563004949871341</c:v>
                </c:pt>
                <c:pt idx="632">
                  <c:v>-0.21735874448200462</c:v>
                </c:pt>
                <c:pt idx="633">
                  <c:v>-0.21382837623498599</c:v>
                </c:pt>
                <c:pt idx="634">
                  <c:v>-0.15767232682477644</c:v>
                </c:pt>
                <c:pt idx="635">
                  <c:v>0</c:v>
                </c:pt>
                <c:pt idx="636">
                  <c:v>0.15237080012013107</c:v>
                </c:pt>
                <c:pt idx="637">
                  <c:v>0.44721773528277126</c:v>
                </c:pt>
                <c:pt idx="638">
                  <c:v>0.14540383306367777</c:v>
                </c:pt>
                <c:pt idx="639">
                  <c:v>0.14289285681106628</c:v>
                </c:pt>
                <c:pt idx="640">
                  <c:v>-4.6865947433923943E-2</c:v>
                </c:pt>
                <c:pt idx="641">
                  <c:v>-0.27598290513799723</c:v>
                </c:pt>
                <c:pt idx="642">
                  <c:v>-0.41077634809540992</c:v>
                </c:pt>
                <c:pt idx="643">
                  <c:v>-0.17948595573682546</c:v>
                </c:pt>
                <c:pt idx="644">
                  <c:v>-0.35561436364969612</c:v>
                </c:pt>
                <c:pt idx="645">
                  <c:v>-0.44003134735859806</c:v>
                </c:pt>
                <c:pt idx="646">
                  <c:v>-0.21749515060432109</c:v>
                </c:pt>
                <c:pt idx="647">
                  <c:v>0.17105164764418415</c:v>
                </c:pt>
                <c:pt idx="648">
                  <c:v>-8.3957671105433548E-2</c:v>
                </c:pt>
                <c:pt idx="649">
                  <c:v>-0.24879984658748194</c:v>
                </c:pt>
                <c:pt idx="650">
                  <c:v>-8.1671186840714408E-2</c:v>
                </c:pt>
                <c:pt idx="651">
                  <c:v>-4.0349694719232901E-2</c:v>
                </c:pt>
                <c:pt idx="652">
                  <c:v>-0.19841291143908329</c:v>
                </c:pt>
                <c:pt idx="653">
                  <c:v>-0.11745560376379076</c:v>
                </c:pt>
                <c:pt idx="654">
                  <c:v>0.19289198560682472</c:v>
                </c:pt>
                <c:pt idx="655">
                  <c:v>-7.5763329156139106E-2</c:v>
                </c:pt>
                <c:pt idx="656">
                  <c:v>3.7347833216266044E-2</c:v>
                </c:pt>
                <c:pt idx="657">
                  <c:v>0.25606856773515019</c:v>
                </c:pt>
                <c:pt idx="658">
                  <c:v>0.14352005520827113</c:v>
                </c:pt>
                <c:pt idx="659">
                  <c:v>-0.21213272272785466</c:v>
                </c:pt>
                <c:pt idx="660">
                  <c:v>3.4867532640132169E-2</c:v>
                </c:pt>
                <c:pt idx="661">
                  <c:v>6.874515547817886E-2</c:v>
                </c:pt>
                <c:pt idx="662">
                  <c:v>-0.40732818617661315</c:v>
                </c:pt>
                <c:pt idx="663">
                  <c:v>-0.70993490006475468</c:v>
                </c:pt>
                <c:pt idx="664">
                  <c:v>-3.3619001760099909E-2</c:v>
                </c:pt>
                <c:pt idx="665">
                  <c:v>0.19847138502538642</c:v>
                </c:pt>
                <c:pt idx="666">
                  <c:v>-0.32752199120652842</c:v>
                </c:pt>
                <c:pt idx="667">
                  <c:v>-0.3568267999495206</c:v>
                </c:pt>
                <c:pt idx="668">
                  <c:v>-0.29075162426092049</c:v>
                </c:pt>
                <c:pt idx="669">
                  <c:v>-0.61126534495747864</c:v>
                </c:pt>
                <c:pt idx="670">
                  <c:v>-0.84127934788458192</c:v>
                </c:pt>
                <c:pt idx="671">
                  <c:v>-0.55106998286841669</c:v>
                </c:pt>
                <c:pt idx="672">
                  <c:v>-0.4553445646816866</c:v>
                </c:pt>
                <c:pt idx="673">
                  <c:v>-0.51856334577845098</c:v>
                </c:pt>
                <c:pt idx="674">
                  <c:v>-0.42242187240746681</c:v>
                </c:pt>
                <c:pt idx="675">
                  <c:v>-9.6870779052783837E-2</c:v>
                </c:pt>
                <c:pt idx="676">
                  <c:v>-0.22478341949298267</c:v>
                </c:pt>
                <c:pt idx="677">
                  <c:v>-0.57659599668117434</c:v>
                </c:pt>
                <c:pt idx="678">
                  <c:v>-0.28885126529842786</c:v>
                </c:pt>
                <c:pt idx="679">
                  <c:v>-9.5493979359905737E-2</c:v>
                </c:pt>
                <c:pt idx="680">
                  <c:v>-0.15871720194699576</c:v>
                </c:pt>
                <c:pt idx="681">
                  <c:v>0</c:v>
                </c:pt>
                <c:pt idx="682">
                  <c:v>0.403230321377751</c:v>
                </c:pt>
                <c:pt idx="683">
                  <c:v>0.39633792673726154</c:v>
                </c:pt>
                <c:pt idx="684">
                  <c:v>0.26921786986855745</c:v>
                </c:pt>
                <c:pt idx="685">
                  <c:v>0.11836788579120189</c:v>
                </c:pt>
                <c:pt idx="686">
                  <c:v>-5.8856247264868392E-2</c:v>
                </c:pt>
                <c:pt idx="687">
                  <c:v>-0.41135581903410007</c:v>
                </c:pt>
                <c:pt idx="688">
                  <c:v>-0.38502443754857729</c:v>
                </c:pt>
                <c:pt idx="689">
                  <c:v>-0.2995836478374973</c:v>
                </c:pt>
                <c:pt idx="690">
                  <c:v>-0.30155147120507736</c:v>
                </c:pt>
                <c:pt idx="691">
                  <c:v>-0.33430210351484846</c:v>
                </c:pt>
                <c:pt idx="692">
                  <c:v>-0.27577190440730603</c:v>
                </c:pt>
                <c:pt idx="693">
                  <c:v>-0.27947855960740864</c:v>
                </c:pt>
                <c:pt idx="694">
                  <c:v>-0.31532689402640696</c:v>
                </c:pt>
                <c:pt idx="695">
                  <c:v>-0.1591775841679271</c:v>
                </c:pt>
                <c:pt idx="696">
                  <c:v>-0.19382164293310586</c:v>
                </c:pt>
                <c:pt idx="697">
                  <c:v>-0.2301035937677624</c:v>
                </c:pt>
                <c:pt idx="698">
                  <c:v>-3.3440193732478571E-2</c:v>
                </c:pt>
                <c:pt idx="699">
                  <c:v>-6.8028759329018751E-2</c:v>
                </c:pt>
                <c:pt idx="700">
                  <c:v>-0.10415364554443986</c:v>
                </c:pt>
                <c:pt idx="701">
                  <c:v>0.24766592922109434</c:v>
                </c:pt>
                <c:pt idx="702">
                  <c:v>0.14527308047718682</c:v>
                </c:pt>
                <c:pt idx="703">
                  <c:v>-0.44983636945520372</c:v>
                </c:pt>
                <c:pt idx="704">
                  <c:v>3.8894914100466721E-2</c:v>
                </c:pt>
                <c:pt idx="705">
                  <c:v>0</c:v>
                </c:pt>
                <c:pt idx="706">
                  <c:v>-8.5649033058180946E-2</c:v>
                </c:pt>
                <c:pt idx="707">
                  <c:v>0.13330867251692868</c:v>
                </c:pt>
                <c:pt idx="708">
                  <c:v>1.1822370444375652</c:v>
                </c:pt>
                <c:pt idx="709">
                  <c:v>0.39650778176311696</c:v>
                </c:pt>
                <c:pt idx="710">
                  <c:v>-0.53263950185629205</c:v>
                </c:pt>
                <c:pt idx="711">
                  <c:v>0</c:v>
                </c:pt>
                <c:pt idx="712">
                  <c:v>0</c:v>
                </c:pt>
                <c:pt idx="713">
                  <c:v>-0.30153378446512974</c:v>
                </c:pt>
                <c:pt idx="714">
                  <c:v>0.70573542716719107</c:v>
                </c:pt>
                <c:pt idx="715">
                  <c:v>1.1376396555302883</c:v>
                </c:pt>
                <c:pt idx="716">
                  <c:v>-2.3323380798062399</c:v>
                </c:pt>
                <c:pt idx="717">
                  <c:v>-8.7268307127259099</c:v>
                </c:pt>
                <c:pt idx="718">
                  <c:v>-16.506654119272127</c:v>
                </c:pt>
                <c:pt idx="719">
                  <c:v>-49.902790107726553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E2F-40C4-86A9-C95CEC8927D1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Data'!$AJ$4:$AJ$723</c:f>
              <c:numCache>
                <c:formatCode>General</c:formatCode>
                <c:ptCount val="720"/>
                <c:pt idx="0">
                  <c:v>7.6610409599062974</c:v>
                </c:pt>
                <c:pt idx="1">
                  <c:v>-1.099106821355335</c:v>
                </c:pt>
                <c:pt idx="2">
                  <c:v>-0.87942115440638213</c:v>
                </c:pt>
                <c:pt idx="3">
                  <c:v>0.49119738233959148</c:v>
                </c:pt>
                <c:pt idx="4">
                  <c:v>1.2467385024915016</c:v>
                </c:pt>
                <c:pt idx="5">
                  <c:v>1.0660025787200058</c:v>
                </c:pt>
                <c:pt idx="6">
                  <c:v>0.36659093712987634</c:v>
                </c:pt>
                <c:pt idx="7">
                  <c:v>-0.32113902180859272</c:v>
                </c:pt>
                <c:pt idx="8">
                  <c:v>0.36446059084955162</c:v>
                </c:pt>
                <c:pt idx="9">
                  <c:v>0.98960086315040607</c:v>
                </c:pt>
                <c:pt idx="10">
                  <c:v>1.4450638341916968</c:v>
                </c:pt>
                <c:pt idx="11">
                  <c:v>1.890071884983443</c:v>
                </c:pt>
                <c:pt idx="12">
                  <c:v>1.2260569027833672</c:v>
                </c:pt>
                <c:pt idx="13">
                  <c:v>0.631334592408759</c:v>
                </c:pt>
                <c:pt idx="14">
                  <c:v>0.27309381797360321</c:v>
                </c:pt>
                <c:pt idx="15">
                  <c:v>0.21201588090170412</c:v>
                </c:pt>
                <c:pt idx="16">
                  <c:v>0.1031110312726734</c:v>
                </c:pt>
                <c:pt idx="17">
                  <c:v>-0.25020897630794953</c:v>
                </c:pt>
                <c:pt idx="18">
                  <c:v>-0.48023913666433193</c:v>
                </c:pt>
                <c:pt idx="19">
                  <c:v>-0.51042535527040833</c:v>
                </c:pt>
                <c:pt idx="20">
                  <c:v>-0.49432149025925626</c:v>
                </c:pt>
                <c:pt idx="21">
                  <c:v>-0.26263823532065628</c:v>
                </c:pt>
                <c:pt idx="22">
                  <c:v>0.25915919970720186</c:v>
                </c:pt>
                <c:pt idx="23">
                  <c:v>0.60549241665797127</c:v>
                </c:pt>
                <c:pt idx="24">
                  <c:v>0.56664341335268209</c:v>
                </c:pt>
                <c:pt idx="25">
                  <c:v>0.57481617023388865</c:v>
                </c:pt>
                <c:pt idx="26">
                  <c:v>0.53592328364074393</c:v>
                </c:pt>
                <c:pt idx="27">
                  <c:v>0.67871337009596355</c:v>
                </c:pt>
                <c:pt idx="28">
                  <c:v>0.97487495321939266</c:v>
                </c:pt>
                <c:pt idx="29">
                  <c:v>0.66720553882141598</c:v>
                </c:pt>
                <c:pt idx="30">
                  <c:v>0.29076462340849518</c:v>
                </c:pt>
                <c:pt idx="31">
                  <c:v>0.29293796378323511</c:v>
                </c:pt>
                <c:pt idx="32">
                  <c:v>-0.29408041309111937</c:v>
                </c:pt>
                <c:pt idx="33">
                  <c:v>-0.34278636127319512</c:v>
                </c:pt>
                <c:pt idx="34">
                  <c:v>-0.29245472362524833</c:v>
                </c:pt>
                <c:pt idx="35">
                  <c:v>-0.33979941730451863</c:v>
                </c:pt>
                <c:pt idx="36">
                  <c:v>0.29379142714543255</c:v>
                </c:pt>
                <c:pt idx="37">
                  <c:v>0.29800751007869675</c:v>
                </c:pt>
                <c:pt idx="38">
                  <c:v>0.40528492071625305</c:v>
                </c:pt>
                <c:pt idx="39">
                  <c:v>0.20642487768591897</c:v>
                </c:pt>
                <c:pt idx="40">
                  <c:v>0.36647134257681491</c:v>
                </c:pt>
                <c:pt idx="41">
                  <c:v>0.64581587280917085</c:v>
                </c:pt>
                <c:pt idx="42">
                  <c:v>0.66412211910915342</c:v>
                </c:pt>
                <c:pt idx="43">
                  <c:v>-0.33805487747792312</c:v>
                </c:pt>
                <c:pt idx="44">
                  <c:v>0.34140542230044357</c:v>
                </c:pt>
                <c:pt idx="45">
                  <c:v>1.3560664523774111</c:v>
                </c:pt>
                <c:pt idx="46">
                  <c:v>0.6109903393203342</c:v>
                </c:pt>
                <c:pt idx="47">
                  <c:v>-0.8665560148113729</c:v>
                </c:pt>
                <c:pt idx="48">
                  <c:v>0.3102116518906835</c:v>
                </c:pt>
                <c:pt idx="49">
                  <c:v>0.19027963713718063</c:v>
                </c:pt>
                <c:pt idx="50">
                  <c:v>6.4419411469445326E-2</c:v>
                </c:pt>
                <c:pt idx="51">
                  <c:v>-0.45569042529405535</c:v>
                </c:pt>
                <c:pt idx="52">
                  <c:v>0.39497249693782044</c:v>
                </c:pt>
                <c:pt idx="53">
                  <c:v>0.74718675892416231</c:v>
                </c:pt>
                <c:pt idx="54">
                  <c:v>-0.55099643473396764</c:v>
                </c:pt>
                <c:pt idx="55">
                  <c:v>-2.1002459761099286</c:v>
                </c:pt>
                <c:pt idx="56">
                  <c:v>-0.73165581085802656</c:v>
                </c:pt>
                <c:pt idx="57">
                  <c:v>0.33662990577102786</c:v>
                </c:pt>
                <c:pt idx="58">
                  <c:v>-1.2199664713996414</c:v>
                </c:pt>
                <c:pt idx="59">
                  <c:v>-0.27024970247713448</c:v>
                </c:pt>
                <c:pt idx="60">
                  <c:v>1.3186939829345308</c:v>
                </c:pt>
                <c:pt idx="61">
                  <c:v>1.2311376431165344</c:v>
                </c:pt>
                <c:pt idx="62">
                  <c:v>0.37388887031390011</c:v>
                </c:pt>
                <c:pt idx="63">
                  <c:v>0.4606071757647478</c:v>
                </c:pt>
                <c:pt idx="64">
                  <c:v>0.1567682455076595</c:v>
                </c:pt>
                <c:pt idx="65">
                  <c:v>0.32045125195204982</c:v>
                </c:pt>
                <c:pt idx="66">
                  <c:v>-0.24391803590298447</c:v>
                </c:pt>
                <c:pt idx="67">
                  <c:v>-1.4636590555256024</c:v>
                </c:pt>
                <c:pt idx="68">
                  <c:v>-1.2119196312083718</c:v>
                </c:pt>
                <c:pt idx="69">
                  <c:v>8.0997230806420961E-2</c:v>
                </c:pt>
                <c:pt idx="70">
                  <c:v>0</c:v>
                </c:pt>
                <c:pt idx="71">
                  <c:v>-0.74943193375735162</c:v>
                </c:pt>
                <c:pt idx="72">
                  <c:v>-0.9186835417563709</c:v>
                </c:pt>
                <c:pt idx="73">
                  <c:v>-0.2523577490137705</c:v>
                </c:pt>
                <c:pt idx="74">
                  <c:v>-0.42539532321301632</c:v>
                </c:pt>
                <c:pt idx="75">
                  <c:v>-0.938344232180783</c:v>
                </c:pt>
                <c:pt idx="76">
                  <c:v>-0.51555154593584984</c:v>
                </c:pt>
                <c:pt idx="77">
                  <c:v>0.70161066435924069</c:v>
                </c:pt>
                <c:pt idx="78">
                  <c:v>0.90018741816644177</c:v>
                </c:pt>
                <c:pt idx="79">
                  <c:v>0.37153743204816281</c:v>
                </c:pt>
                <c:pt idx="80">
                  <c:v>-0.28319928144380002</c:v>
                </c:pt>
                <c:pt idx="81">
                  <c:v>9.5709273939517878E-2</c:v>
                </c:pt>
                <c:pt idx="82">
                  <c:v>0.19581021459640763</c:v>
                </c:pt>
                <c:pt idx="83">
                  <c:v>-0.69489715870303148</c:v>
                </c:pt>
                <c:pt idx="84">
                  <c:v>-1.3928485682287535</c:v>
                </c:pt>
                <c:pt idx="85">
                  <c:v>-1.9761401008262138</c:v>
                </c:pt>
                <c:pt idx="86">
                  <c:v>-2.0573501894881727</c:v>
                </c:pt>
                <c:pt idx="87">
                  <c:v>-2.2309809317278959</c:v>
                </c:pt>
                <c:pt idx="88">
                  <c:v>-1.8229352013911591</c:v>
                </c:pt>
                <c:pt idx="89">
                  <c:v>-1.150490672248762</c:v>
                </c:pt>
                <c:pt idx="90">
                  <c:v>-0.28948691228193213</c:v>
                </c:pt>
                <c:pt idx="91">
                  <c:v>-9.8336127500869466E-2</c:v>
                </c:pt>
                <c:pt idx="92">
                  <c:v>0</c:v>
                </c:pt>
                <c:pt idx="93">
                  <c:v>-0.81131415689489783</c:v>
                </c:pt>
                <c:pt idx="94">
                  <c:v>-1.2275124012675405</c:v>
                </c:pt>
                <c:pt idx="95">
                  <c:v>-1.532080087579855</c:v>
                </c:pt>
                <c:pt idx="96">
                  <c:v>-1.4347218462394176</c:v>
                </c:pt>
                <c:pt idx="97">
                  <c:v>-0.92874159693403546</c:v>
                </c:pt>
                <c:pt idx="98">
                  <c:v>0.20975125533092448</c:v>
                </c:pt>
                <c:pt idx="99">
                  <c:v>0.10686239888854862</c:v>
                </c:pt>
                <c:pt idx="100">
                  <c:v>-0.21790817988647684</c:v>
                </c:pt>
                <c:pt idx="101">
                  <c:v>-0.11094462645279411</c:v>
                </c:pt>
                <c:pt idx="102">
                  <c:v>0</c:v>
                </c:pt>
                <c:pt idx="103">
                  <c:v>0.3465847922100222</c:v>
                </c:pt>
                <c:pt idx="104">
                  <c:v>0.94846255813696356</c:v>
                </c:pt>
                <c:pt idx="105">
                  <c:v>0.85361058397595968</c:v>
                </c:pt>
                <c:pt idx="106">
                  <c:v>0</c:v>
                </c:pt>
                <c:pt idx="107">
                  <c:v>-1.0132685177379035</c:v>
                </c:pt>
                <c:pt idx="108">
                  <c:v>-1.66912390896697</c:v>
                </c:pt>
                <c:pt idx="109">
                  <c:v>-2.5596850457182807</c:v>
                </c:pt>
                <c:pt idx="110">
                  <c:v>-3.327875560431071</c:v>
                </c:pt>
                <c:pt idx="111">
                  <c:v>-3.0358009973523865</c:v>
                </c:pt>
                <c:pt idx="112">
                  <c:v>-2.5361029134236093</c:v>
                </c:pt>
                <c:pt idx="113">
                  <c:v>-1.7772704404428559</c:v>
                </c:pt>
                <c:pt idx="114">
                  <c:v>-1.1505676660878577</c:v>
                </c:pt>
                <c:pt idx="115">
                  <c:v>-0.26097587496944258</c:v>
                </c:pt>
                <c:pt idx="116">
                  <c:v>0.1328975767302773</c:v>
                </c:pt>
                <c:pt idx="117">
                  <c:v>0.27226892808556713</c:v>
                </c:pt>
                <c:pt idx="118">
                  <c:v>0</c:v>
                </c:pt>
                <c:pt idx="119">
                  <c:v>0.28545762091679172</c:v>
                </c:pt>
                <c:pt idx="120">
                  <c:v>-0.87429700934795862</c:v>
                </c:pt>
                <c:pt idx="121">
                  <c:v>-1.1795088756905732</c:v>
                </c:pt>
                <c:pt idx="122">
                  <c:v>-1.5010386148087249</c:v>
                </c:pt>
                <c:pt idx="123">
                  <c:v>-1.3694161084050358</c:v>
                </c:pt>
                <c:pt idx="124">
                  <c:v>-0.92745147051830201</c:v>
                </c:pt>
                <c:pt idx="125">
                  <c:v>-0.15767799252416692</c:v>
                </c:pt>
                <c:pt idx="126">
                  <c:v>0.9709135101292129</c:v>
                </c:pt>
                <c:pt idx="127">
                  <c:v>2.0060230954469254</c:v>
                </c:pt>
                <c:pt idx="128">
                  <c:v>0.517430269246692</c:v>
                </c:pt>
                <c:pt idx="129">
                  <c:v>-0.88651694444798035</c:v>
                </c:pt>
                <c:pt idx="130">
                  <c:v>-1.7946331692494022</c:v>
                </c:pt>
                <c:pt idx="131">
                  <c:v>-2.5565396166781569</c:v>
                </c:pt>
                <c:pt idx="132">
                  <c:v>-3.134489872025195</c:v>
                </c:pt>
                <c:pt idx="133">
                  <c:v>-2.0620260388554503</c:v>
                </c:pt>
                <c:pt idx="134">
                  <c:v>-0.9491914807745917</c:v>
                </c:pt>
                <c:pt idx="135">
                  <c:v>-1.1685193108041843</c:v>
                </c:pt>
                <c:pt idx="136">
                  <c:v>-2.1811476942338119</c:v>
                </c:pt>
                <c:pt idx="137">
                  <c:v>-2.0269405684905069</c:v>
                </c:pt>
                <c:pt idx="138">
                  <c:v>-2.6630244609474913</c:v>
                </c:pt>
                <c:pt idx="139">
                  <c:v>-3.5496228642818108</c:v>
                </c:pt>
                <c:pt idx="140">
                  <c:v>-2.96334892108597</c:v>
                </c:pt>
                <c:pt idx="141">
                  <c:v>-2.8130342478720158</c:v>
                </c:pt>
                <c:pt idx="142">
                  <c:v>-0.88400176388834872</c:v>
                </c:pt>
                <c:pt idx="143">
                  <c:v>0.45463126375220037</c:v>
                </c:pt>
                <c:pt idx="144">
                  <c:v>0</c:v>
                </c:pt>
                <c:pt idx="145">
                  <c:v>-0.48587397844823632</c:v>
                </c:pt>
                <c:pt idx="146">
                  <c:v>-0.99966212886892736</c:v>
                </c:pt>
                <c:pt idx="147">
                  <c:v>-1.5519985027789318</c:v>
                </c:pt>
                <c:pt idx="148">
                  <c:v>-2.3718404075707604</c:v>
                </c:pt>
                <c:pt idx="149">
                  <c:v>-2.4512901642795746</c:v>
                </c:pt>
                <c:pt idx="150">
                  <c:v>-0.28283605293903219</c:v>
                </c:pt>
                <c:pt idx="151">
                  <c:v>-0.87030454685650804</c:v>
                </c:pt>
                <c:pt idx="152">
                  <c:v>-1.2094506274472516</c:v>
                </c:pt>
                <c:pt idx="153">
                  <c:v>0</c:v>
                </c:pt>
                <c:pt idx="154">
                  <c:v>-3.5644920744494706</c:v>
                </c:pt>
                <c:pt idx="155">
                  <c:v>-4.3802206180043539</c:v>
                </c:pt>
                <c:pt idx="156">
                  <c:v>-1.7426045201476514</c:v>
                </c:pt>
                <c:pt idx="157">
                  <c:v>-3.6526030339985893</c:v>
                </c:pt>
                <c:pt idx="158">
                  <c:v>-0.38026156120254917</c:v>
                </c:pt>
                <c:pt idx="159">
                  <c:v>3.1961982382993224</c:v>
                </c:pt>
                <c:pt idx="160">
                  <c:v>2.1335344212582021</c:v>
                </c:pt>
                <c:pt idx="161">
                  <c:v>4.911398131462831</c:v>
                </c:pt>
                <c:pt idx="162">
                  <c:v>2.4014769439130257</c:v>
                </c:pt>
                <c:pt idx="163">
                  <c:v>-3.0915106018410872</c:v>
                </c:pt>
                <c:pt idx="164">
                  <c:v>-3.2189445112643034</c:v>
                </c:pt>
                <c:pt idx="165">
                  <c:v>-4.6181358575500875</c:v>
                </c:pt>
                <c:pt idx="166">
                  <c:v>-6.2413231276209347</c:v>
                </c:pt>
                <c:pt idx="167">
                  <c:v>-3.9321110928365623</c:v>
                </c:pt>
                <c:pt idx="168">
                  <c:v>-2.1613221149067567</c:v>
                </c:pt>
                <c:pt idx="169">
                  <c:v>0</c:v>
                </c:pt>
                <c:pt idx="170">
                  <c:v>-1.7651297113657862</c:v>
                </c:pt>
                <c:pt idx="171">
                  <c:v>-3.8106175703735281</c:v>
                </c:pt>
                <c:pt idx="172">
                  <c:v>2.2029741694933467</c:v>
                </c:pt>
                <c:pt idx="173">
                  <c:v>0</c:v>
                </c:pt>
                <c:pt idx="174">
                  <c:v>-1.5350685362726195</c:v>
                </c:pt>
                <c:pt idx="175">
                  <c:v>-3.7137714737202492</c:v>
                </c:pt>
                <c:pt idx="176">
                  <c:v>-9.3891827030748356</c:v>
                </c:pt>
                <c:pt idx="177">
                  <c:v>-19.13396201766226</c:v>
                </c:pt>
                <c:pt idx="178">
                  <c:v>-34.917994741900763</c:v>
                </c:pt>
                <c:pt idx="179">
                  <c:v>-11.60813197951915</c:v>
                </c:pt>
                <c:pt idx="180">
                  <c:v>-58.133118205575727</c:v>
                </c:pt>
                <c:pt idx="181">
                  <c:v>-35.029643433827346</c:v>
                </c:pt>
                <c:pt idx="182">
                  <c:v>-25.614528364167878</c:v>
                </c:pt>
                <c:pt idx="183">
                  <c:v>-14.163487613935558</c:v>
                </c:pt>
                <c:pt idx="184">
                  <c:v>-16.868356986069209</c:v>
                </c:pt>
                <c:pt idx="185">
                  <c:v>-10.903854181695904</c:v>
                </c:pt>
                <c:pt idx="186">
                  <c:v>-3.8521244206638858</c:v>
                </c:pt>
                <c:pt idx="187">
                  <c:v>-3.3766239422123046</c:v>
                </c:pt>
                <c:pt idx="188">
                  <c:v>-6.8368948874704136</c:v>
                </c:pt>
                <c:pt idx="189">
                  <c:v>-10.917688366940084</c:v>
                </c:pt>
                <c:pt idx="190">
                  <c:v>-11.435039020205011</c:v>
                </c:pt>
                <c:pt idx="191">
                  <c:v>-12.142469649322219</c:v>
                </c:pt>
                <c:pt idx="192">
                  <c:v>-11.157592421995181</c:v>
                </c:pt>
                <c:pt idx="193">
                  <c:v>-7.3436172626148464</c:v>
                </c:pt>
                <c:pt idx="194">
                  <c:v>0</c:v>
                </c:pt>
                <c:pt idx="195">
                  <c:v>1.7049768661155325</c:v>
                </c:pt>
                <c:pt idx="196">
                  <c:v>5.4002579822529313</c:v>
                </c:pt>
                <c:pt idx="197">
                  <c:v>9.4408940383472704</c:v>
                </c:pt>
                <c:pt idx="198">
                  <c:v>10.052133575870441</c:v>
                </c:pt>
                <c:pt idx="199">
                  <c:v>8.2089759765517893</c:v>
                </c:pt>
                <c:pt idx="200">
                  <c:v>9.1930735812785151</c:v>
                </c:pt>
                <c:pt idx="201">
                  <c:v>7.8699944877320958</c:v>
                </c:pt>
                <c:pt idx="202">
                  <c:v>6.3507389100946448</c:v>
                </c:pt>
                <c:pt idx="203">
                  <c:v>4.9538989372228768</c:v>
                </c:pt>
                <c:pt idx="204">
                  <c:v>5.6317480448004913</c:v>
                </c:pt>
                <c:pt idx="205">
                  <c:v>4.4122384669687174</c:v>
                </c:pt>
                <c:pt idx="206">
                  <c:v>3.3921200187112852</c:v>
                </c:pt>
                <c:pt idx="207">
                  <c:v>2.143495147224411</c:v>
                </c:pt>
                <c:pt idx="208">
                  <c:v>0.51070838317695288</c:v>
                </c:pt>
                <c:pt idx="209">
                  <c:v>0.99192756073313715</c:v>
                </c:pt>
                <c:pt idx="210">
                  <c:v>-1.4277836032358053</c:v>
                </c:pt>
                <c:pt idx="211">
                  <c:v>-2.0679153343684402</c:v>
                </c:pt>
                <c:pt idx="212">
                  <c:v>-2.0303053198689032</c:v>
                </c:pt>
                <c:pt idx="213">
                  <c:v>-1.5283280100927525</c:v>
                </c:pt>
                <c:pt idx="214">
                  <c:v>-1.0632555504736092</c:v>
                </c:pt>
                <c:pt idx="215">
                  <c:v>0.20526446787528899</c:v>
                </c:pt>
                <c:pt idx="216">
                  <c:v>0.59693113193656644</c:v>
                </c:pt>
                <c:pt idx="217">
                  <c:v>0.77106446949331153</c:v>
                </c:pt>
                <c:pt idx="218">
                  <c:v>0</c:v>
                </c:pt>
                <c:pt idx="219">
                  <c:v>0.72213301576389133</c:v>
                </c:pt>
                <c:pt idx="220">
                  <c:v>1.7470713256497201</c:v>
                </c:pt>
                <c:pt idx="221">
                  <c:v>1.6781780366782217</c:v>
                </c:pt>
                <c:pt idx="222">
                  <c:v>1.7933090027298171</c:v>
                </c:pt>
                <c:pt idx="223">
                  <c:v>3.4325916129189631</c:v>
                </c:pt>
                <c:pt idx="224">
                  <c:v>2.2499338883680049</c:v>
                </c:pt>
                <c:pt idx="225">
                  <c:v>2.8727217332212889</c:v>
                </c:pt>
                <c:pt idx="226">
                  <c:v>2.9133010634316134</c:v>
                </c:pt>
                <c:pt idx="227">
                  <c:v>1.8618822978078133</c:v>
                </c:pt>
                <c:pt idx="228">
                  <c:v>1.6709827049882473</c:v>
                </c:pt>
                <c:pt idx="229">
                  <c:v>0.49644172172778905</c:v>
                </c:pt>
                <c:pt idx="230">
                  <c:v>0.96966234212377855</c:v>
                </c:pt>
                <c:pt idx="231">
                  <c:v>2.3335428691441038</c:v>
                </c:pt>
                <c:pt idx="232">
                  <c:v>2.916918841633525</c:v>
                </c:pt>
                <c:pt idx="233">
                  <c:v>2.4796377007154118</c:v>
                </c:pt>
                <c:pt idx="234">
                  <c:v>2.1800829512787518</c:v>
                </c:pt>
                <c:pt idx="235">
                  <c:v>2.6965977607610281</c:v>
                </c:pt>
                <c:pt idx="236">
                  <c:v>1.922953289732112</c:v>
                </c:pt>
                <c:pt idx="237">
                  <c:v>0.55917717560843061</c:v>
                </c:pt>
                <c:pt idx="238">
                  <c:v>-0.72618771221156697</c:v>
                </c:pt>
                <c:pt idx="239">
                  <c:v>-8.9328689303137365E-2</c:v>
                </c:pt>
                <c:pt idx="240">
                  <c:v>0.52310240630465432</c:v>
                </c:pt>
                <c:pt idx="241">
                  <c:v>2.3614902685463042</c:v>
                </c:pt>
                <c:pt idx="242">
                  <c:v>1.4634182145012566</c:v>
                </c:pt>
                <c:pt idx="243">
                  <c:v>0.63092420290843287</c:v>
                </c:pt>
                <c:pt idx="244">
                  <c:v>-0.30921167570153435</c:v>
                </c:pt>
                <c:pt idx="245">
                  <c:v>0.67678104624693458</c:v>
                </c:pt>
                <c:pt idx="246">
                  <c:v>0.80688734139622686</c:v>
                </c:pt>
                <c:pt idx="247">
                  <c:v>1.2845429193749007</c:v>
                </c:pt>
                <c:pt idx="248">
                  <c:v>1.5801751857356539</c:v>
                </c:pt>
                <c:pt idx="249">
                  <c:v>1.3361038143688113</c:v>
                </c:pt>
                <c:pt idx="250">
                  <c:v>1.6703977880950427</c:v>
                </c:pt>
                <c:pt idx="251">
                  <c:v>1.2485070199150428</c:v>
                </c:pt>
                <c:pt idx="252">
                  <c:v>1.501816839864458</c:v>
                </c:pt>
                <c:pt idx="253">
                  <c:v>1.8624485445930103</c:v>
                </c:pt>
                <c:pt idx="254">
                  <c:v>1.7895136333465309</c:v>
                </c:pt>
                <c:pt idx="255">
                  <c:v>1.7254180512242003</c:v>
                </c:pt>
                <c:pt idx="256">
                  <c:v>1.5607436406544568</c:v>
                </c:pt>
                <c:pt idx="257">
                  <c:v>1.4570564492504117</c:v>
                </c:pt>
                <c:pt idx="258">
                  <c:v>1.600241625357905</c:v>
                </c:pt>
                <c:pt idx="259">
                  <c:v>1.5894912261964149</c:v>
                </c:pt>
                <c:pt idx="260">
                  <c:v>1.5769164503896265</c:v>
                </c:pt>
                <c:pt idx="261">
                  <c:v>1.3946109443294359</c:v>
                </c:pt>
                <c:pt idx="262">
                  <c:v>1.3042594339466371</c:v>
                </c:pt>
                <c:pt idx="263">
                  <c:v>1.0575802449978353</c:v>
                </c:pt>
                <c:pt idx="264">
                  <c:v>1.180083817544906</c:v>
                </c:pt>
                <c:pt idx="265">
                  <c:v>1.0329626609304607</c:v>
                </c:pt>
                <c:pt idx="266">
                  <c:v>1.0729453373759035</c:v>
                </c:pt>
                <c:pt idx="267">
                  <c:v>1.1826065686430063</c:v>
                </c:pt>
                <c:pt idx="268">
                  <c:v>1.31644857796679</c:v>
                </c:pt>
                <c:pt idx="269">
                  <c:v>1.333771152183433</c:v>
                </c:pt>
                <c:pt idx="270">
                  <c:v>1.226692219789852</c:v>
                </c:pt>
                <c:pt idx="271">
                  <c:v>1.2466024852576756</c:v>
                </c:pt>
                <c:pt idx="272">
                  <c:v>1.4156181341204757</c:v>
                </c:pt>
                <c:pt idx="273">
                  <c:v>1.4485550035679131</c:v>
                </c:pt>
                <c:pt idx="274">
                  <c:v>1.4202702808019632</c:v>
                </c:pt>
                <c:pt idx="275">
                  <c:v>1.5548505046994743</c:v>
                </c:pt>
                <c:pt idx="276">
                  <c:v>1.5715207373714346</c:v>
                </c:pt>
                <c:pt idx="277">
                  <c:v>1.5587331452725843</c:v>
                </c:pt>
                <c:pt idx="278">
                  <c:v>1.4692128529351627</c:v>
                </c:pt>
                <c:pt idx="279">
                  <c:v>1.4155869085257904</c:v>
                </c:pt>
                <c:pt idx="280">
                  <c:v>1.3424654130871343</c:v>
                </c:pt>
                <c:pt idx="281">
                  <c:v>1.3081682862463886</c:v>
                </c:pt>
                <c:pt idx="282">
                  <c:v>1.3251438960121638</c:v>
                </c:pt>
                <c:pt idx="283">
                  <c:v>1.3697684764469782</c:v>
                </c:pt>
                <c:pt idx="284">
                  <c:v>1.3139333413384238</c:v>
                </c:pt>
                <c:pt idx="285">
                  <c:v>1.3034065456956168</c:v>
                </c:pt>
                <c:pt idx="286">
                  <c:v>1.3051229158613944</c:v>
                </c:pt>
                <c:pt idx="287">
                  <c:v>1.2542483534689715</c:v>
                </c:pt>
                <c:pt idx="288">
                  <c:v>1.1100774876548476</c:v>
                </c:pt>
                <c:pt idx="289">
                  <c:v>1.1180550155278284</c:v>
                </c:pt>
                <c:pt idx="290">
                  <c:v>1.223584945425279</c:v>
                </c:pt>
                <c:pt idx="291">
                  <c:v>1.3373268599762338</c:v>
                </c:pt>
                <c:pt idx="292">
                  <c:v>1.2936915668172269</c:v>
                </c:pt>
                <c:pt idx="293">
                  <c:v>1.2026147447131172</c:v>
                </c:pt>
                <c:pt idx="294">
                  <c:v>1.1210175864037888</c:v>
                </c:pt>
                <c:pt idx="295">
                  <c:v>1.0539464431824577</c:v>
                </c:pt>
                <c:pt idx="296">
                  <c:v>1.0522999848215782</c:v>
                </c:pt>
                <c:pt idx="297">
                  <c:v>1.0796299689844764</c:v>
                </c:pt>
                <c:pt idx="298">
                  <c:v>1.2130411036099924</c:v>
                </c:pt>
                <c:pt idx="299">
                  <c:v>1.3405276707623197</c:v>
                </c:pt>
                <c:pt idx="300">
                  <c:v>1.4209588102980641</c:v>
                </c:pt>
                <c:pt idx="301">
                  <c:v>1.426442986335553</c:v>
                </c:pt>
                <c:pt idx="302">
                  <c:v>1.4504943929211707</c:v>
                </c:pt>
                <c:pt idx="303">
                  <c:v>1.467173507857952</c:v>
                </c:pt>
                <c:pt idx="304">
                  <c:v>1.481492954423919</c:v>
                </c:pt>
                <c:pt idx="305">
                  <c:v>1.404507345613857</c:v>
                </c:pt>
                <c:pt idx="306">
                  <c:v>1.3517777889682847</c:v>
                </c:pt>
                <c:pt idx="307">
                  <c:v>1.3151147613546883</c:v>
                </c:pt>
                <c:pt idx="308">
                  <c:v>1.3002623028208604</c:v>
                </c:pt>
                <c:pt idx="309">
                  <c:v>1.2541939804437721</c:v>
                </c:pt>
                <c:pt idx="310">
                  <c:v>1.18911974828109</c:v>
                </c:pt>
                <c:pt idx="311">
                  <c:v>1.2846245857539491</c:v>
                </c:pt>
                <c:pt idx="312">
                  <c:v>1.2944807127735423</c:v>
                </c:pt>
                <c:pt idx="313">
                  <c:v>1.2543255943261635</c:v>
                </c:pt>
                <c:pt idx="314">
                  <c:v>1.2853893197812174</c:v>
                </c:pt>
                <c:pt idx="315">
                  <c:v>1.3598057397563397</c:v>
                </c:pt>
                <c:pt idx="316">
                  <c:v>1.3227299362841998</c:v>
                </c:pt>
                <c:pt idx="317">
                  <c:v>1.2557346959083526</c:v>
                </c:pt>
                <c:pt idx="318">
                  <c:v>1.274773868445862</c:v>
                </c:pt>
                <c:pt idx="319">
                  <c:v>1.1985288611667191</c:v>
                </c:pt>
                <c:pt idx="320">
                  <c:v>1.2032686145782441</c:v>
                </c:pt>
                <c:pt idx="321">
                  <c:v>1.2424372463309281</c:v>
                </c:pt>
                <c:pt idx="322">
                  <c:v>1.3028783274357776</c:v>
                </c:pt>
                <c:pt idx="323">
                  <c:v>1.2452808945075355</c:v>
                </c:pt>
                <c:pt idx="324">
                  <c:v>1.3184398676974283</c:v>
                </c:pt>
                <c:pt idx="325">
                  <c:v>1.3225654064808012</c:v>
                </c:pt>
                <c:pt idx="326">
                  <c:v>1.3331338696103439</c:v>
                </c:pt>
                <c:pt idx="327">
                  <c:v>1.2718906342629652</c:v>
                </c:pt>
                <c:pt idx="328">
                  <c:v>1.3221835806440576</c:v>
                </c:pt>
                <c:pt idx="329">
                  <c:v>1.2868046409379352</c:v>
                </c:pt>
                <c:pt idx="330">
                  <c:v>1.2970856584365851</c:v>
                </c:pt>
                <c:pt idx="331">
                  <c:v>1.2709265612651552</c:v>
                </c:pt>
                <c:pt idx="332">
                  <c:v>1.3004376796658121</c:v>
                </c:pt>
                <c:pt idx="333">
                  <c:v>1.2490239977827582</c:v>
                </c:pt>
                <c:pt idx="334">
                  <c:v>1.275728680038299</c:v>
                </c:pt>
                <c:pt idx="335">
                  <c:v>1.2557655205601543</c:v>
                </c:pt>
                <c:pt idx="336">
                  <c:v>1.2759457580884246</c:v>
                </c:pt>
                <c:pt idx="337">
                  <c:v>1.2600929443269024</c:v>
                </c:pt>
                <c:pt idx="338">
                  <c:v>1.3145809690476633</c:v>
                </c:pt>
                <c:pt idx="339">
                  <c:v>1.3196232185059682</c:v>
                </c:pt>
                <c:pt idx="340">
                  <c:v>1.3107654891237384</c:v>
                </c:pt>
                <c:pt idx="341">
                  <c:v>1.3436585255962434</c:v>
                </c:pt>
                <c:pt idx="342">
                  <c:v>1.3139049467523509</c:v>
                </c:pt>
                <c:pt idx="343">
                  <c:v>1.3079151027375775</c:v>
                </c:pt>
                <c:pt idx="344">
                  <c:v>1.3009352584574629</c:v>
                </c:pt>
                <c:pt idx="345">
                  <c:v>1.2658481270381228</c:v>
                </c:pt>
                <c:pt idx="346">
                  <c:v>1.3084970302944297</c:v>
                </c:pt>
                <c:pt idx="347">
                  <c:v>1.3139187291329364</c:v>
                </c:pt>
                <c:pt idx="348">
                  <c:v>1.3375086412373245</c:v>
                </c:pt>
                <c:pt idx="349">
                  <c:v>1.3614933814373862</c:v>
                </c:pt>
                <c:pt idx="350">
                  <c:v>1.4186978836081758</c:v>
                </c:pt>
                <c:pt idx="351">
                  <c:v>1.5160268046424838</c:v>
                </c:pt>
                <c:pt idx="352">
                  <c:v>1.6164770367185723</c:v>
                </c:pt>
                <c:pt idx="353">
                  <c:v>1.9793848490192822</c:v>
                </c:pt>
                <c:pt idx="354">
                  <c:v>2.4719598698349099</c:v>
                </c:pt>
                <c:pt idx="355">
                  <c:v>3.2759622144189104</c:v>
                </c:pt>
                <c:pt idx="356">
                  <c:v>5.0075593808684209</c:v>
                </c:pt>
                <c:pt idx="357">
                  <c:v>7.648138815245793</c:v>
                </c:pt>
                <c:pt idx="358">
                  <c:v>14.464780404803154</c:v>
                </c:pt>
                <c:pt idx="359">
                  <c:v>48.800628933982409</c:v>
                </c:pt>
                <c:pt idx="360">
                  <c:v>-53.424761357988686</c:v>
                </c:pt>
                <c:pt idx="361">
                  <c:v>-19.116874671067492</c:v>
                </c:pt>
                <c:pt idx="362">
                  <c:v>-12.058086967384545</c:v>
                </c:pt>
                <c:pt idx="363">
                  <c:v>-9.1137600683401718</c:v>
                </c:pt>
                <c:pt idx="364">
                  <c:v>-6.8419139568016831</c:v>
                </c:pt>
                <c:pt idx="365">
                  <c:v>-5.6103207230262697</c:v>
                </c:pt>
                <c:pt idx="366">
                  <c:v>-4.5631604514762234</c:v>
                </c:pt>
                <c:pt idx="367">
                  <c:v>-3.7178570776135693</c:v>
                </c:pt>
                <c:pt idx="368">
                  <c:v>-3.0730007566788822</c:v>
                </c:pt>
                <c:pt idx="369">
                  <c:v>-2.4424092713995331</c:v>
                </c:pt>
                <c:pt idx="370">
                  <c:v>-1.9537961973239815</c:v>
                </c:pt>
                <c:pt idx="371">
                  <c:v>-1.5208257033100903</c:v>
                </c:pt>
                <c:pt idx="372">
                  <c:v>-1.1080443445809491</c:v>
                </c:pt>
                <c:pt idx="373">
                  <c:v>-0.7880259704501571</c:v>
                </c:pt>
                <c:pt idx="374">
                  <c:v>-0.47660665757748172</c:v>
                </c:pt>
                <c:pt idx="375">
                  <c:v>-0.22679033711835389</c:v>
                </c:pt>
                <c:pt idx="376">
                  <c:v>-4.5527696722994643E-3</c:v>
                </c:pt>
                <c:pt idx="377">
                  <c:v>0.20421092436919031</c:v>
                </c:pt>
                <c:pt idx="378">
                  <c:v>0.35596648645346635</c:v>
                </c:pt>
                <c:pt idx="379">
                  <c:v>0.50794634369547775</c:v>
                </c:pt>
                <c:pt idx="380">
                  <c:v>0.66085472175507043</c:v>
                </c:pt>
                <c:pt idx="381">
                  <c:v>0.74389864285712559</c:v>
                </c:pt>
                <c:pt idx="382">
                  <c:v>0.84279202110511853</c:v>
                </c:pt>
                <c:pt idx="383">
                  <c:v>0.93118506163056336</c:v>
                </c:pt>
                <c:pt idx="384">
                  <c:v>0.9784624888035196</c:v>
                </c:pt>
                <c:pt idx="385">
                  <c:v>1.0424952478355507</c:v>
                </c:pt>
                <c:pt idx="386">
                  <c:v>1.0771225045531729</c:v>
                </c:pt>
                <c:pt idx="387">
                  <c:v>1.1127628743772</c:v>
                </c:pt>
                <c:pt idx="388">
                  <c:v>1.1374290945053593</c:v>
                </c:pt>
                <c:pt idx="389">
                  <c:v>1.1701801298371663</c:v>
                </c:pt>
                <c:pt idx="390">
                  <c:v>1.1919914251530515</c:v>
                </c:pt>
                <c:pt idx="391">
                  <c:v>1.1957206467240913</c:v>
                </c:pt>
                <c:pt idx="392">
                  <c:v>1.2150103229928881</c:v>
                </c:pt>
                <c:pt idx="393">
                  <c:v>1.2292706014602546</c:v>
                </c:pt>
                <c:pt idx="394">
                  <c:v>1.247385383046957</c:v>
                </c:pt>
                <c:pt idx="395">
                  <c:v>1.2540529048173361</c:v>
                </c:pt>
                <c:pt idx="396">
                  <c:v>1.2678901401367284</c:v>
                </c:pt>
                <c:pt idx="397">
                  <c:v>1.2830197329967374</c:v>
                </c:pt>
                <c:pt idx="398">
                  <c:v>1.275509820814829</c:v>
                </c:pt>
                <c:pt idx="399">
                  <c:v>1.2819074297971684</c:v>
                </c:pt>
                <c:pt idx="400">
                  <c:v>1.2781741556368642</c:v>
                </c:pt>
                <c:pt idx="401">
                  <c:v>1.2793632799113874</c:v>
                </c:pt>
                <c:pt idx="402">
                  <c:v>1.2895946667193803</c:v>
                </c:pt>
                <c:pt idx="403">
                  <c:v>1.2792102338155789</c:v>
                </c:pt>
                <c:pt idx="404">
                  <c:v>1.2884439289256882</c:v>
                </c:pt>
                <c:pt idx="405">
                  <c:v>1.2840129796399029</c:v>
                </c:pt>
                <c:pt idx="406">
                  <c:v>1.2891058388475218</c:v>
                </c:pt>
                <c:pt idx="407">
                  <c:v>1.3074037880721863</c:v>
                </c:pt>
                <c:pt idx="408">
                  <c:v>1.2955026172736865</c:v>
                </c:pt>
                <c:pt idx="409">
                  <c:v>1.3112126679528822</c:v>
                </c:pt>
                <c:pt idx="410">
                  <c:v>1.3004967578057498</c:v>
                </c:pt>
                <c:pt idx="411">
                  <c:v>1.3186867121372425</c:v>
                </c:pt>
                <c:pt idx="412">
                  <c:v>1.3145801811848503</c:v>
                </c:pt>
                <c:pt idx="413">
                  <c:v>1.314422565085406</c:v>
                </c:pt>
                <c:pt idx="414">
                  <c:v>1.3199561485241731</c:v>
                </c:pt>
                <c:pt idx="415">
                  <c:v>1.3058693313634642</c:v>
                </c:pt>
                <c:pt idx="416">
                  <c:v>1.3039191921795916</c:v>
                </c:pt>
                <c:pt idx="417">
                  <c:v>1.2835849574619713</c:v>
                </c:pt>
                <c:pt idx="418">
                  <c:v>1.29040686529064</c:v>
                </c:pt>
                <c:pt idx="419">
                  <c:v>1.3056210475304129</c:v>
                </c:pt>
                <c:pt idx="420">
                  <c:v>1.3153515821675128</c:v>
                </c:pt>
                <c:pt idx="421">
                  <c:v>1.3225760010399021</c:v>
                </c:pt>
                <c:pt idx="422">
                  <c:v>1.3242107364966413</c:v>
                </c:pt>
                <c:pt idx="423">
                  <c:v>1.3322004694891068</c:v>
                </c:pt>
                <c:pt idx="424">
                  <c:v>1.3334784336079564</c:v>
                </c:pt>
                <c:pt idx="425">
                  <c:v>1.319078892693812</c:v>
                </c:pt>
                <c:pt idx="426">
                  <c:v>1.3227449820166037</c:v>
                </c:pt>
                <c:pt idx="427">
                  <c:v>1.3098479404889429</c:v>
                </c:pt>
                <c:pt idx="428">
                  <c:v>1.3324313279371385</c:v>
                </c:pt>
                <c:pt idx="429">
                  <c:v>1.3082571534163001</c:v>
                </c:pt>
                <c:pt idx="430">
                  <c:v>1.2899298847137946</c:v>
                </c:pt>
                <c:pt idx="431">
                  <c:v>1.2709571670353907</c:v>
                </c:pt>
                <c:pt idx="432">
                  <c:v>1.2808082961482805</c:v>
                </c:pt>
                <c:pt idx="433">
                  <c:v>1.2930793340672706</c:v>
                </c:pt>
                <c:pt idx="434">
                  <c:v>1.2849628023735997</c:v>
                </c:pt>
                <c:pt idx="435">
                  <c:v>1.2888990685229849</c:v>
                </c:pt>
                <c:pt idx="436">
                  <c:v>1.292817493452425</c:v>
                </c:pt>
                <c:pt idx="437">
                  <c:v>1.3096498703002342</c:v>
                </c:pt>
                <c:pt idx="438">
                  <c:v>1.3178651530708383</c:v>
                </c:pt>
                <c:pt idx="439">
                  <c:v>1.3355042409757145</c:v>
                </c:pt>
                <c:pt idx="440">
                  <c:v>1.3382914488176594</c:v>
                </c:pt>
                <c:pt idx="441">
                  <c:v>1.3387728619332302</c:v>
                </c:pt>
                <c:pt idx="442">
                  <c:v>1.3568248646738044</c:v>
                </c:pt>
                <c:pt idx="443">
                  <c:v>1.35001282895411</c:v>
                </c:pt>
                <c:pt idx="444">
                  <c:v>1.3329732309486275</c:v>
                </c:pt>
                <c:pt idx="445">
                  <c:v>1.3257793357847765</c:v>
                </c:pt>
                <c:pt idx="446">
                  <c:v>1.3337291400785025</c:v>
                </c:pt>
                <c:pt idx="447">
                  <c:v>1.3092608857902668</c:v>
                </c:pt>
                <c:pt idx="448">
                  <c:v>1.3468471158739075</c:v>
                </c:pt>
                <c:pt idx="449">
                  <c:v>1.3323838309465501</c:v>
                </c:pt>
                <c:pt idx="450">
                  <c:v>1.3439070845166756</c:v>
                </c:pt>
                <c:pt idx="451">
                  <c:v>1.3533049968924136</c:v>
                </c:pt>
                <c:pt idx="452">
                  <c:v>1.347755383863583</c:v>
                </c:pt>
                <c:pt idx="453">
                  <c:v>1.3674395891764024</c:v>
                </c:pt>
                <c:pt idx="454">
                  <c:v>1.3808318163182454</c:v>
                </c:pt>
                <c:pt idx="455">
                  <c:v>1.3644667556206254</c:v>
                </c:pt>
                <c:pt idx="456">
                  <c:v>1.3528994054944692</c:v>
                </c:pt>
                <c:pt idx="457">
                  <c:v>1.3269989511471825</c:v>
                </c:pt>
                <c:pt idx="458">
                  <c:v>1.3411059023608769</c:v>
                </c:pt>
                <c:pt idx="459">
                  <c:v>1.2463455520761013</c:v>
                </c:pt>
                <c:pt idx="460">
                  <c:v>1.229354639739406</c:v>
                </c:pt>
                <c:pt idx="461">
                  <c:v>1.2459663399117937</c:v>
                </c:pt>
                <c:pt idx="462">
                  <c:v>1.2239603583992773</c:v>
                </c:pt>
                <c:pt idx="463">
                  <c:v>1.2770904767108588</c:v>
                </c:pt>
                <c:pt idx="464">
                  <c:v>1.4410928633307323</c:v>
                </c:pt>
                <c:pt idx="465">
                  <c:v>1.3782246819685982</c:v>
                </c:pt>
                <c:pt idx="466">
                  <c:v>1.3415120815499753</c:v>
                </c:pt>
                <c:pt idx="467">
                  <c:v>1.3505973952771344</c:v>
                </c:pt>
                <c:pt idx="468">
                  <c:v>1.3569335107700029</c:v>
                </c:pt>
                <c:pt idx="469">
                  <c:v>1.1723239563760757</c:v>
                </c:pt>
                <c:pt idx="470">
                  <c:v>1.2487253481180534</c:v>
                </c:pt>
                <c:pt idx="471">
                  <c:v>1.2651314786792076</c:v>
                </c:pt>
                <c:pt idx="472">
                  <c:v>1.0137473438495557</c:v>
                </c:pt>
                <c:pt idx="473">
                  <c:v>1.1140153691131383</c:v>
                </c:pt>
                <c:pt idx="474">
                  <c:v>1.4615591742612042</c:v>
                </c:pt>
                <c:pt idx="475">
                  <c:v>1.4213468077804403</c:v>
                </c:pt>
                <c:pt idx="476">
                  <c:v>1.5043526743632432</c:v>
                </c:pt>
                <c:pt idx="477">
                  <c:v>1.6802013442433024</c:v>
                </c:pt>
                <c:pt idx="478">
                  <c:v>1.5270171556452168</c:v>
                </c:pt>
                <c:pt idx="479">
                  <c:v>1.5134739831728987</c:v>
                </c:pt>
                <c:pt idx="480">
                  <c:v>1.3828629157284502</c:v>
                </c:pt>
                <c:pt idx="481">
                  <c:v>1.2823321194336574</c:v>
                </c:pt>
                <c:pt idx="482">
                  <c:v>1.4747563987884631</c:v>
                </c:pt>
                <c:pt idx="483">
                  <c:v>1.3233882713751186</c:v>
                </c:pt>
                <c:pt idx="484">
                  <c:v>1.1333675026964722</c:v>
                </c:pt>
                <c:pt idx="485">
                  <c:v>1.3819130275803617</c:v>
                </c:pt>
                <c:pt idx="486">
                  <c:v>1.5924420269528372</c:v>
                </c:pt>
                <c:pt idx="487">
                  <c:v>1.6464465716845265</c:v>
                </c:pt>
                <c:pt idx="488">
                  <c:v>1.8503216215901277</c:v>
                </c:pt>
                <c:pt idx="489">
                  <c:v>1.8018160505708587</c:v>
                </c:pt>
                <c:pt idx="490">
                  <c:v>1.9195065971751977</c:v>
                </c:pt>
                <c:pt idx="491">
                  <c:v>1.9975519973926701</c:v>
                </c:pt>
                <c:pt idx="492">
                  <c:v>1.6948267082431339</c:v>
                </c:pt>
                <c:pt idx="493">
                  <c:v>1.6558500474417501</c:v>
                </c:pt>
                <c:pt idx="494">
                  <c:v>1.5947977587753113</c:v>
                </c:pt>
                <c:pt idx="495">
                  <c:v>1.4309054246993687</c:v>
                </c:pt>
                <c:pt idx="496">
                  <c:v>1.2055369422733322</c:v>
                </c:pt>
                <c:pt idx="497">
                  <c:v>1.3729896732338223</c:v>
                </c:pt>
                <c:pt idx="498">
                  <c:v>1.5360732134748865</c:v>
                </c:pt>
                <c:pt idx="499">
                  <c:v>1.5114453081674102</c:v>
                </c:pt>
                <c:pt idx="500">
                  <c:v>1.6534846656706934</c:v>
                </c:pt>
                <c:pt idx="501">
                  <c:v>2.1434395724512179</c:v>
                </c:pt>
                <c:pt idx="502">
                  <c:v>2.1277192744186095</c:v>
                </c:pt>
                <c:pt idx="503">
                  <c:v>2.5116486417591832</c:v>
                </c:pt>
                <c:pt idx="504">
                  <c:v>2.8222825124660273</c:v>
                </c:pt>
                <c:pt idx="505">
                  <c:v>2.1341754552501602</c:v>
                </c:pt>
                <c:pt idx="506">
                  <c:v>2.7897243724719361</c:v>
                </c:pt>
                <c:pt idx="507">
                  <c:v>3.4693381788989668</c:v>
                </c:pt>
                <c:pt idx="508">
                  <c:v>3.0380617928671927</c:v>
                </c:pt>
                <c:pt idx="509">
                  <c:v>3.2613341791628629</c:v>
                </c:pt>
                <c:pt idx="510">
                  <c:v>3.5744513362186425</c:v>
                </c:pt>
                <c:pt idx="511">
                  <c:v>3.4253421713116241</c:v>
                </c:pt>
                <c:pt idx="512">
                  <c:v>4.1474497596551663</c:v>
                </c:pt>
                <c:pt idx="513">
                  <c:v>5.4398636122633306</c:v>
                </c:pt>
                <c:pt idx="514">
                  <c:v>5.8540199396831989</c:v>
                </c:pt>
                <c:pt idx="515">
                  <c:v>6.4228525085185693</c:v>
                </c:pt>
                <c:pt idx="516">
                  <c:v>7.5637038413003355</c:v>
                </c:pt>
                <c:pt idx="517">
                  <c:v>7.4049403132157989</c:v>
                </c:pt>
                <c:pt idx="518">
                  <c:v>7.5485946630922873</c:v>
                </c:pt>
                <c:pt idx="519">
                  <c:v>7.9228392733357875</c:v>
                </c:pt>
                <c:pt idx="520">
                  <c:v>8.5558109691531126</c:v>
                </c:pt>
                <c:pt idx="521">
                  <c:v>8.7785117011167042</c:v>
                </c:pt>
                <c:pt idx="522">
                  <c:v>9.2490328072789669</c:v>
                </c:pt>
                <c:pt idx="523">
                  <c:v>10.244920265258692</c:v>
                </c:pt>
                <c:pt idx="524">
                  <c:v>11.234619917468297</c:v>
                </c:pt>
                <c:pt idx="525">
                  <c:v>13.476141017438596</c:v>
                </c:pt>
                <c:pt idx="526">
                  <c:v>14.35414553334582</c:v>
                </c:pt>
                <c:pt idx="527">
                  <c:v>17.002854458600549</c:v>
                </c:pt>
                <c:pt idx="528">
                  <c:v>19.66149163225646</c:v>
                </c:pt>
                <c:pt idx="529">
                  <c:v>23.303654625278472</c:v>
                </c:pt>
                <c:pt idx="530">
                  <c:v>28.49160600515771</c:v>
                </c:pt>
                <c:pt idx="531">
                  <c:v>30.586785445077897</c:v>
                </c:pt>
                <c:pt idx="532">
                  <c:v>36.335547763787645</c:v>
                </c:pt>
                <c:pt idx="533">
                  <c:v>39.212241977609239</c:v>
                </c:pt>
                <c:pt idx="534">
                  <c:v>39.094123335451549</c:v>
                </c:pt>
                <c:pt idx="535">
                  <c:v>48.340435637986545</c:v>
                </c:pt>
                <c:pt idx="536">
                  <c:v>59.604556220436891</c:v>
                </c:pt>
                <c:pt idx="537">
                  <c:v>91.255160621429638</c:v>
                </c:pt>
                <c:pt idx="538">
                  <c:v>184.20030555230511</c:v>
                </c:pt>
                <c:pt idx="539">
                  <c:v>377.97149623713511</c:v>
                </c:pt>
                <c:pt idx="540">
                  <c:v>-393.47327134023772</c:v>
                </c:pt>
                <c:pt idx="541">
                  <c:v>-176.93320428721606</c:v>
                </c:pt>
                <c:pt idx="542">
                  <c:v>-86.390119444536793</c:v>
                </c:pt>
                <c:pt idx="543">
                  <c:v>-62.401186874037386</c:v>
                </c:pt>
                <c:pt idx="544">
                  <c:v>-56.924569661490274</c:v>
                </c:pt>
                <c:pt idx="545">
                  <c:v>-48.192635683655269</c:v>
                </c:pt>
                <c:pt idx="546">
                  <c:v>-41.26623072651774</c:v>
                </c:pt>
                <c:pt idx="547">
                  <c:v>-35.850973931559714</c:v>
                </c:pt>
                <c:pt idx="548">
                  <c:v>-33.968898760366663</c:v>
                </c:pt>
                <c:pt idx="549">
                  <c:v>-33.349561131269972</c:v>
                </c:pt>
                <c:pt idx="550">
                  <c:v>-28.670061423375024</c:v>
                </c:pt>
                <c:pt idx="551">
                  <c:v>-26.659709358168069</c:v>
                </c:pt>
                <c:pt idx="552">
                  <c:v>-23.252702225976893</c:v>
                </c:pt>
                <c:pt idx="553">
                  <c:v>-20.640421769489883</c:v>
                </c:pt>
                <c:pt idx="554">
                  <c:v>-17.202187725574891</c:v>
                </c:pt>
                <c:pt idx="555">
                  <c:v>-15.936797688168676</c:v>
                </c:pt>
                <c:pt idx="556">
                  <c:v>-13.860044682751218</c:v>
                </c:pt>
                <c:pt idx="557">
                  <c:v>-9.8795306396939697</c:v>
                </c:pt>
                <c:pt idx="558">
                  <c:v>-6.5675322919114878</c:v>
                </c:pt>
                <c:pt idx="559">
                  <c:v>-5.7835906006529205</c:v>
                </c:pt>
                <c:pt idx="560">
                  <c:v>-3.7602523234236394</c:v>
                </c:pt>
                <c:pt idx="561">
                  <c:v>-3.8965102347961849</c:v>
                </c:pt>
                <c:pt idx="562">
                  <c:v>-4.8367986994443619</c:v>
                </c:pt>
                <c:pt idx="563">
                  <c:v>-6.454305986833111</c:v>
                </c:pt>
                <c:pt idx="564">
                  <c:v>-7.3050330496640665</c:v>
                </c:pt>
                <c:pt idx="565">
                  <c:v>-7.3296538904459378</c:v>
                </c:pt>
                <c:pt idx="566">
                  <c:v>-7.987348142660359</c:v>
                </c:pt>
                <c:pt idx="567">
                  <c:v>-7.5555481298195524</c:v>
                </c:pt>
                <c:pt idx="568">
                  <c:v>-6.4519672418414853</c:v>
                </c:pt>
                <c:pt idx="569">
                  <c:v>-5.2484175891115425</c:v>
                </c:pt>
                <c:pt idx="570">
                  <c:v>-7.8138448019156561</c:v>
                </c:pt>
                <c:pt idx="571">
                  <c:v>-9.2523101440812088</c:v>
                </c:pt>
                <c:pt idx="572">
                  <c:v>-6.1700758018499569</c:v>
                </c:pt>
                <c:pt idx="573">
                  <c:v>-5.18696226587649</c:v>
                </c:pt>
                <c:pt idx="574">
                  <c:v>-5.1213361293991548</c:v>
                </c:pt>
                <c:pt idx="575">
                  <c:v>-3.5519325477194044</c:v>
                </c:pt>
                <c:pt idx="576">
                  <c:v>-1.8442357987022735</c:v>
                </c:pt>
                <c:pt idx="577">
                  <c:v>-2.2068677085566164</c:v>
                </c:pt>
                <c:pt idx="578">
                  <c:v>-3.7491552070859662</c:v>
                </c:pt>
                <c:pt idx="579">
                  <c:v>-3.0950645894236817</c:v>
                </c:pt>
                <c:pt idx="580">
                  <c:v>-0.7589214316283206</c:v>
                </c:pt>
                <c:pt idx="581">
                  <c:v>-0.55245253150364892</c:v>
                </c:pt>
                <c:pt idx="582">
                  <c:v>0.36074963565807794</c:v>
                </c:pt>
                <c:pt idx="583">
                  <c:v>0.17452609592269477</c:v>
                </c:pt>
                <c:pt idx="584">
                  <c:v>-0.68107497740938128</c:v>
                </c:pt>
                <c:pt idx="585">
                  <c:v>-1.8275265208901694</c:v>
                </c:pt>
                <c:pt idx="586">
                  <c:v>-2.9662404965570714</c:v>
                </c:pt>
                <c:pt idx="587">
                  <c:v>-3.0863745475014666</c:v>
                </c:pt>
                <c:pt idx="588">
                  <c:v>-3.7112110656604278</c:v>
                </c:pt>
                <c:pt idx="589">
                  <c:v>-4.6494215434076267</c:v>
                </c:pt>
                <c:pt idx="590">
                  <c:v>-4.6795077681667845</c:v>
                </c:pt>
                <c:pt idx="591">
                  <c:v>-1.9173848985752571</c:v>
                </c:pt>
                <c:pt idx="592">
                  <c:v>-1.734730762252426</c:v>
                </c:pt>
                <c:pt idx="593">
                  <c:v>-0.62043188518196324</c:v>
                </c:pt>
                <c:pt idx="594">
                  <c:v>0.15172507071598107</c:v>
                </c:pt>
                <c:pt idx="595">
                  <c:v>-0.44510561467256093</c:v>
                </c:pt>
                <c:pt idx="596">
                  <c:v>-0.7275957889985889</c:v>
                </c:pt>
                <c:pt idx="597">
                  <c:v>0.42701264402093181</c:v>
                </c:pt>
                <c:pt idx="598">
                  <c:v>0.41447286462312466</c:v>
                </c:pt>
                <c:pt idx="599">
                  <c:v>-0.13545017430635914</c:v>
                </c:pt>
                <c:pt idx="600">
                  <c:v>-0.39796402317837015</c:v>
                </c:pt>
                <c:pt idx="601">
                  <c:v>0.25948576782341337</c:v>
                </c:pt>
                <c:pt idx="602">
                  <c:v>0.1266636459838402</c:v>
                </c:pt>
                <c:pt idx="603">
                  <c:v>-0.2477986593777339</c:v>
                </c:pt>
                <c:pt idx="604">
                  <c:v>-0.12176396007992012</c:v>
                </c:pt>
                <c:pt idx="605">
                  <c:v>0.59200958382520463</c:v>
                </c:pt>
                <c:pt idx="606">
                  <c:v>0.11586264570083571</c:v>
                </c:pt>
                <c:pt idx="607">
                  <c:v>0.11358835254924086</c:v>
                </c:pt>
                <c:pt idx="608">
                  <c:v>0.88171503625168501</c:v>
                </c:pt>
                <c:pt idx="609">
                  <c:v>0.86167551247932539</c:v>
                </c:pt>
                <c:pt idx="610">
                  <c:v>0.83346388874106259</c:v>
                </c:pt>
                <c:pt idx="611">
                  <c:v>0.40797194781261303</c:v>
                </c:pt>
                <c:pt idx="612">
                  <c:v>0.79077362196959289</c:v>
                </c:pt>
                <c:pt idx="613">
                  <c:v>0.77262067910363763</c:v>
                </c:pt>
                <c:pt idx="614">
                  <c:v>0.84327899571036902</c:v>
                </c:pt>
                <c:pt idx="615">
                  <c:v>1.0018382410874056</c:v>
                </c:pt>
                <c:pt idx="616">
                  <c:v>0.1776014897501495</c:v>
                </c:pt>
                <c:pt idx="617">
                  <c:v>0.26065069664111157</c:v>
                </c:pt>
                <c:pt idx="618">
                  <c:v>8.5036279893755021E-2</c:v>
                </c:pt>
                <c:pt idx="619">
                  <c:v>0.24965642629547236</c:v>
                </c:pt>
                <c:pt idx="620">
                  <c:v>0.325290947138966</c:v>
                </c:pt>
                <c:pt idx="621">
                  <c:v>0.39816921813466227</c:v>
                </c:pt>
                <c:pt idx="622">
                  <c:v>0.61889702071509878</c:v>
                </c:pt>
                <c:pt idx="623">
                  <c:v>0.6058484290973587</c:v>
                </c:pt>
                <c:pt idx="624">
                  <c:v>0.66088029636289325</c:v>
                </c:pt>
                <c:pt idx="625">
                  <c:v>0.57464660431677883</c:v>
                </c:pt>
                <c:pt idx="626">
                  <c:v>0.41958938345601654</c:v>
                </c:pt>
                <c:pt idx="627">
                  <c:v>0.40998201026087949</c:v>
                </c:pt>
                <c:pt idx="628">
                  <c:v>0.33294259467326393</c:v>
                </c:pt>
                <c:pt idx="629">
                  <c:v>0.261243700642038</c:v>
                </c:pt>
                <c:pt idx="630">
                  <c:v>6.3968324379004057E-2</c:v>
                </c:pt>
                <c:pt idx="631">
                  <c:v>0</c:v>
                </c:pt>
                <c:pt idx="632">
                  <c:v>-0.12356938476247872</c:v>
                </c:pt>
                <c:pt idx="633">
                  <c:v>-0.18218818478918444</c:v>
                </c:pt>
                <c:pt idx="634">
                  <c:v>5.9603245209616525E-2</c:v>
                </c:pt>
                <c:pt idx="635">
                  <c:v>0.29226362795751143</c:v>
                </c:pt>
                <c:pt idx="636">
                  <c:v>0.11457435626130738</c:v>
                </c:pt>
                <c:pt idx="637">
                  <c:v>0.16853516451664718</c:v>
                </c:pt>
                <c:pt idx="638">
                  <c:v>0</c:v>
                </c:pt>
                <c:pt idx="639">
                  <c:v>0</c:v>
                </c:pt>
                <c:pt idx="640">
                  <c:v>-0.16012377242934905</c:v>
                </c:pt>
                <c:pt idx="641">
                  <c:v>-5.2338201319514013E-2</c:v>
                </c:pt>
                <c:pt idx="642">
                  <c:v>0</c:v>
                </c:pt>
                <c:pt idx="643">
                  <c:v>0.10102618285893911</c:v>
                </c:pt>
                <c:pt idx="644">
                  <c:v>-0.1994399864992463</c:v>
                </c:pt>
                <c:pt idx="645">
                  <c:v>-0.19676244720579547</c:v>
                </c:pt>
                <c:pt idx="646">
                  <c:v>-4.8455714927288757E-2</c:v>
                </c:pt>
                <c:pt idx="647">
                  <c:v>-0.19087126934643261</c:v>
                </c:pt>
                <c:pt idx="648">
                  <c:v>-0.23527991314004437</c:v>
                </c:pt>
                <c:pt idx="649">
                  <c:v>-0.27934694604793847</c:v>
                </c:pt>
                <c:pt idx="650">
                  <c:v>-0.22962452402335468</c:v>
                </c:pt>
                <c:pt idx="651">
                  <c:v>-0.36463286416959617</c:v>
                </c:pt>
                <c:pt idx="652">
                  <c:v>-0.45070744138483887</c:v>
                </c:pt>
                <c:pt idx="653">
                  <c:v>-0.49211816842332856</c:v>
                </c:pt>
                <c:pt idx="654">
                  <c:v>-0.35586982445814813</c:v>
                </c:pt>
                <c:pt idx="655">
                  <c:v>-0.30813857655806293</c:v>
                </c:pt>
                <c:pt idx="656">
                  <c:v>-0.34937798591724667</c:v>
                </c:pt>
                <c:pt idx="657">
                  <c:v>-8.6194329714123122E-2</c:v>
                </c:pt>
                <c:pt idx="658">
                  <c:v>0</c:v>
                </c:pt>
                <c:pt idx="659">
                  <c:v>-0.12566595655792348</c:v>
                </c:pt>
                <c:pt idx="660">
                  <c:v>0.123697905659371</c:v>
                </c:pt>
                <c:pt idx="661">
                  <c:v>0</c:v>
                </c:pt>
                <c:pt idx="662">
                  <c:v>-0.12010182621450112</c:v>
                </c:pt>
                <c:pt idx="663">
                  <c:v>0.11811579173022183</c:v>
                </c:pt>
                <c:pt idx="664">
                  <c:v>-0.23325496830968379</c:v>
                </c:pt>
                <c:pt idx="665">
                  <c:v>-0.54140604853138319</c:v>
                </c:pt>
                <c:pt idx="666">
                  <c:v>-0.3089173751854517</c:v>
                </c:pt>
                <c:pt idx="667">
                  <c:v>-0.6136787958347707</c:v>
                </c:pt>
                <c:pt idx="668">
                  <c:v>-0.57674390643316387</c:v>
                </c:pt>
                <c:pt idx="669">
                  <c:v>-0.11456740444297031</c:v>
                </c:pt>
                <c:pt idx="670">
                  <c:v>-0.30333999625393021</c:v>
                </c:pt>
                <c:pt idx="671">
                  <c:v>-0.22545154892607266</c:v>
                </c:pt>
                <c:pt idx="672">
                  <c:v>-0.11214078748553301</c:v>
                </c:pt>
                <c:pt idx="673">
                  <c:v>-0.25871586557594484</c:v>
                </c:pt>
                <c:pt idx="674">
                  <c:v>-0.33196816025771397</c:v>
                </c:pt>
                <c:pt idx="675">
                  <c:v>-0.18326289755286168</c:v>
                </c:pt>
                <c:pt idx="676">
                  <c:v>-0.18235695735471677</c:v>
                </c:pt>
                <c:pt idx="677">
                  <c:v>0</c:v>
                </c:pt>
                <c:pt idx="678">
                  <c:v>0</c:v>
                </c:pt>
                <c:pt idx="679">
                  <c:v>0.10555588969534244</c:v>
                </c:pt>
                <c:pt idx="680">
                  <c:v>0.13937202960101863</c:v>
                </c:pt>
                <c:pt idx="681">
                  <c:v>-0.10345689921195099</c:v>
                </c:pt>
                <c:pt idx="682">
                  <c:v>-0.30918109816787398</c:v>
                </c:pt>
                <c:pt idx="683">
                  <c:v>-0.48369550914938569</c:v>
                </c:pt>
                <c:pt idx="684">
                  <c:v>-0.52094959956477527</c:v>
                </c:pt>
                <c:pt idx="685">
                  <c:v>-0.31479011577933746</c:v>
                </c:pt>
                <c:pt idx="686">
                  <c:v>-0.28095338048850171</c:v>
                </c:pt>
                <c:pt idx="687">
                  <c:v>-3.4983892253953507E-2</c:v>
                </c:pt>
                <c:pt idx="688">
                  <c:v>6.9659804168835604E-2</c:v>
                </c:pt>
                <c:pt idx="689">
                  <c:v>0.1043494497212875</c:v>
                </c:pt>
                <c:pt idx="690">
                  <c:v>0.20723040670212464</c:v>
                </c:pt>
                <c:pt idx="691">
                  <c:v>0.27386132498988519</c:v>
                </c:pt>
                <c:pt idx="692">
                  <c:v>0.13596833716714002</c:v>
                </c:pt>
                <c:pt idx="693">
                  <c:v>-0.17091035918561714</c:v>
                </c:pt>
                <c:pt idx="694">
                  <c:v>0.10331989067205573</c:v>
                </c:pt>
                <c:pt idx="695">
                  <c:v>0</c:v>
                </c:pt>
                <c:pt idx="696">
                  <c:v>3.4783356800310215E-2</c:v>
                </c:pt>
                <c:pt idx="697">
                  <c:v>-0.24700068165664027</c:v>
                </c:pt>
                <c:pt idx="698">
                  <c:v>-0.5789529348701371</c:v>
                </c:pt>
                <c:pt idx="699">
                  <c:v>0.14792563191151961</c:v>
                </c:pt>
                <c:pt idx="700">
                  <c:v>-3.7597517791345687E-2</c:v>
                </c:pt>
                <c:pt idx="701">
                  <c:v>3.8388721288326474E-2</c:v>
                </c:pt>
                <c:pt idx="702">
                  <c:v>1.0543161594200701</c:v>
                </c:pt>
                <c:pt idx="703">
                  <c:v>0.62857789568518374</c:v>
                </c:pt>
                <c:pt idx="704">
                  <c:v>0.32053878260974916</c:v>
                </c:pt>
                <c:pt idx="705">
                  <c:v>-0.24893848124690449</c:v>
                </c:pt>
                <c:pt idx="706">
                  <c:v>-0.71256017123874615</c:v>
                </c:pt>
                <c:pt idx="707">
                  <c:v>-0.18679352620087364</c:v>
                </c:pt>
                <c:pt idx="708">
                  <c:v>-0.20226345900526263</c:v>
                </c:pt>
                <c:pt idx="709">
                  <c:v>-0.65120846177761049</c:v>
                </c:pt>
                <c:pt idx="710">
                  <c:v>-0.64851904795254711</c:v>
                </c:pt>
                <c:pt idx="711">
                  <c:v>-1.0692082733937411</c:v>
                </c:pt>
                <c:pt idx="712">
                  <c:v>-0.44700991742325036</c:v>
                </c:pt>
                <c:pt idx="713">
                  <c:v>0.8486683227929156</c:v>
                </c:pt>
                <c:pt idx="714">
                  <c:v>1.1802915985881877</c:v>
                </c:pt>
                <c:pt idx="715">
                  <c:v>0.23098054929610012</c:v>
                </c:pt>
                <c:pt idx="716">
                  <c:v>-1.5341514967727921</c:v>
                </c:pt>
                <c:pt idx="717">
                  <c:v>-4.1832160085691692</c:v>
                </c:pt>
                <c:pt idx="718">
                  <c:v>-7.8118709443438155</c:v>
                </c:pt>
                <c:pt idx="719">
                  <c:v>-12.995778306146622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E2F-40C4-86A9-C95CEC8927D1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Data'!$AT$4:$AT$723</c:f>
              <c:numCache>
                <c:formatCode>General</c:formatCode>
                <c:ptCount val="720"/>
                <c:pt idx="0">
                  <c:v>6.893010148592456</c:v>
                </c:pt>
                <c:pt idx="1">
                  <c:v>-0.98869912895507717</c:v>
                </c:pt>
                <c:pt idx="2">
                  <c:v>0.79457223946614075</c:v>
                </c:pt>
                <c:pt idx="3">
                  <c:v>-0.29633251838775115</c:v>
                </c:pt>
                <c:pt idx="4">
                  <c:v>0.44847023311323247</c:v>
                </c:pt>
                <c:pt idx="5">
                  <c:v>9.502981286726947E-2</c:v>
                </c:pt>
                <c:pt idx="6">
                  <c:v>0.40649846711703458</c:v>
                </c:pt>
                <c:pt idx="7">
                  <c:v>7.1436596875234237E-2</c:v>
                </c:pt>
                <c:pt idx="8">
                  <c:v>-0.19426765688085168</c:v>
                </c:pt>
                <c:pt idx="9">
                  <c:v>-5.7821311819432231E-2</c:v>
                </c:pt>
                <c:pt idx="10">
                  <c:v>-0.16123719235116937</c:v>
                </c:pt>
                <c:pt idx="11">
                  <c:v>-0.10072383680823414</c:v>
                </c:pt>
                <c:pt idx="12">
                  <c:v>-0.27906549291906402</c:v>
                </c:pt>
                <c:pt idx="13">
                  <c:v>-0.17831445315756964</c:v>
                </c:pt>
                <c:pt idx="14">
                  <c:v>-0.12552221588348447</c:v>
                </c:pt>
                <c:pt idx="15">
                  <c:v>-0.20103137282031341</c:v>
                </c:pt>
                <c:pt idx="16">
                  <c:v>-0.42512769418437485</c:v>
                </c:pt>
                <c:pt idx="17">
                  <c:v>-0.44599853684069873</c:v>
                </c:pt>
                <c:pt idx="18">
                  <c:v>-0.1072697564380153</c:v>
                </c:pt>
                <c:pt idx="19">
                  <c:v>-6.9870546975118894E-2</c:v>
                </c:pt>
                <c:pt idx="20">
                  <c:v>-6.8486645490401968E-2</c:v>
                </c:pt>
                <c:pt idx="21">
                  <c:v>-0.20150653435575033</c:v>
                </c:pt>
                <c:pt idx="22">
                  <c:v>-3.3028729370510344E-2</c:v>
                </c:pt>
                <c:pt idx="23">
                  <c:v>-0.13032178985866361</c:v>
                </c:pt>
                <c:pt idx="24">
                  <c:v>3.2229051752901194E-2</c:v>
                </c:pt>
                <c:pt idx="25">
                  <c:v>-3.2147218699402083E-2</c:v>
                </c:pt>
                <c:pt idx="26">
                  <c:v>3.1938959229677759E-2</c:v>
                </c:pt>
                <c:pt idx="27">
                  <c:v>6.3646062580447291E-2</c:v>
                </c:pt>
                <c:pt idx="28">
                  <c:v>6.3826598457668304E-2</c:v>
                </c:pt>
                <c:pt idx="29">
                  <c:v>0.16037437165759727</c:v>
                </c:pt>
                <c:pt idx="30">
                  <c:v>3.2244941714603161E-2</c:v>
                </c:pt>
                <c:pt idx="31">
                  <c:v>0.22630282046379233</c:v>
                </c:pt>
                <c:pt idx="32">
                  <c:v>0.13051176519583998</c:v>
                </c:pt>
                <c:pt idx="33">
                  <c:v>-0.16445575078900629</c:v>
                </c:pt>
                <c:pt idx="34">
                  <c:v>-0.22998311632041549</c:v>
                </c:pt>
                <c:pt idx="35">
                  <c:v>9.8880959988615805E-2</c:v>
                </c:pt>
                <c:pt idx="36">
                  <c:v>6.6701784395003211E-2</c:v>
                </c:pt>
                <c:pt idx="37">
                  <c:v>-3.3558555080907576E-2</c:v>
                </c:pt>
                <c:pt idx="38">
                  <c:v>0.10176006393680131</c:v>
                </c:pt>
                <c:pt idx="39">
                  <c:v>0.10306242055195595</c:v>
                </c:pt>
                <c:pt idx="40">
                  <c:v>0.17353430262185102</c:v>
                </c:pt>
                <c:pt idx="41">
                  <c:v>0.21221865739139689</c:v>
                </c:pt>
                <c:pt idx="42">
                  <c:v>0.36005266374231099</c:v>
                </c:pt>
                <c:pt idx="43">
                  <c:v>-7.326700938291951E-2</c:v>
                </c:pt>
                <c:pt idx="44">
                  <c:v>0.18525785060058542</c:v>
                </c:pt>
                <c:pt idx="45">
                  <c:v>0.15084052305928808</c:v>
                </c:pt>
                <c:pt idx="46">
                  <c:v>0.46062617747650436</c:v>
                </c:pt>
                <c:pt idx="47">
                  <c:v>0</c:v>
                </c:pt>
                <c:pt idx="48">
                  <c:v>0</c:v>
                </c:pt>
                <c:pt idx="49">
                  <c:v>0.20175351144121351</c:v>
                </c:pt>
                <c:pt idx="50">
                  <c:v>0.24648352065879323</c:v>
                </c:pt>
                <c:pt idx="51">
                  <c:v>0.20973099282733701</c:v>
                </c:pt>
                <c:pt idx="52">
                  <c:v>4.2580862726957172E-2</c:v>
                </c:pt>
                <c:pt idx="53">
                  <c:v>0.30466435830985644</c:v>
                </c:pt>
                <c:pt idx="54">
                  <c:v>8.8460231584204546E-2</c:v>
                </c:pt>
                <c:pt idx="55">
                  <c:v>0.3607947578599226</c:v>
                </c:pt>
                <c:pt idx="56">
                  <c:v>0.36895902582467716</c:v>
                </c:pt>
                <c:pt idx="57">
                  <c:v>0.42585316846789584</c:v>
                </c:pt>
                <c:pt idx="58">
                  <c:v>4.8351851114073079E-2</c:v>
                </c:pt>
                <c:pt idx="59">
                  <c:v>0.19649258853760532</c:v>
                </c:pt>
                <c:pt idx="60">
                  <c:v>5.0037995897334486E-2</c:v>
                </c:pt>
                <c:pt idx="61">
                  <c:v>0.45983038725892894</c:v>
                </c:pt>
                <c:pt idx="62">
                  <c:v>-0.25992960935728782</c:v>
                </c:pt>
                <c:pt idx="63">
                  <c:v>0.10565826057050819</c:v>
                </c:pt>
                <c:pt idx="64">
                  <c:v>-0.26759195215042203</c:v>
                </c:pt>
                <c:pt idx="65">
                  <c:v>0.21764514899271559</c:v>
                </c:pt>
                <c:pt idx="66">
                  <c:v>-0.22071259698671575</c:v>
                </c:pt>
                <c:pt idx="67">
                  <c:v>-5.5946221941057486E-2</c:v>
                </c:pt>
                <c:pt idx="68">
                  <c:v>0</c:v>
                </c:pt>
                <c:pt idx="69">
                  <c:v>0.28946259273669933</c:v>
                </c:pt>
                <c:pt idx="70">
                  <c:v>0.23700326469984376</c:v>
                </c:pt>
                <c:pt idx="71">
                  <c:v>0</c:v>
                </c:pt>
                <c:pt idx="72">
                  <c:v>0.1844194166494991</c:v>
                </c:pt>
                <c:pt idx="73">
                  <c:v>0.18827545348122834</c:v>
                </c:pt>
                <c:pt idx="74">
                  <c:v>0.12803469008791291</c:v>
                </c:pt>
                <c:pt idx="75">
                  <c:v>-0.19467858405371422</c:v>
                </c:pt>
                <c:pt idx="76">
                  <c:v>-6.60170638075811E-2</c:v>
                </c:pt>
                <c:pt idx="77">
                  <c:v>-6.7213210779370799E-2</c:v>
                </c:pt>
                <c:pt idx="78">
                  <c:v>0.13629507958475731</c:v>
                </c:pt>
                <c:pt idx="79">
                  <c:v>-0.13922546057762966</c:v>
                </c:pt>
                <c:pt idx="80">
                  <c:v>0</c:v>
                </c:pt>
                <c:pt idx="81">
                  <c:v>0</c:v>
                </c:pt>
                <c:pt idx="82">
                  <c:v>0.14653905255517205</c:v>
                </c:pt>
                <c:pt idx="83">
                  <c:v>0.14944483677614118</c:v>
                </c:pt>
                <c:pt idx="84">
                  <c:v>0.30507609722753676</c:v>
                </c:pt>
                <c:pt idx="85">
                  <c:v>0.2336175137300783</c:v>
                </c:pt>
                <c:pt idx="86">
                  <c:v>0.15925631887755218</c:v>
                </c:pt>
                <c:pt idx="87">
                  <c:v>0.24421461786790172</c:v>
                </c:pt>
                <c:pt idx="88">
                  <c:v>-0.16556924546661275</c:v>
                </c:pt>
                <c:pt idx="89">
                  <c:v>8.4317085004335643E-2</c:v>
                </c:pt>
                <c:pt idx="90">
                  <c:v>0.34359279586525876</c:v>
                </c:pt>
                <c:pt idx="91">
                  <c:v>0.4409592499020204</c:v>
                </c:pt>
                <c:pt idx="92">
                  <c:v>-0.17993623857683361</c:v>
                </c:pt>
                <c:pt idx="93">
                  <c:v>-0.27406940218985082</c:v>
                </c:pt>
                <c:pt idx="94">
                  <c:v>-0.92614136095556598</c:v>
                </c:pt>
                <c:pt idx="95">
                  <c:v>-0.55902081717621566</c:v>
                </c:pt>
                <c:pt idx="96">
                  <c:v>-0.56690530256297855</c:v>
                </c:pt>
                <c:pt idx="97">
                  <c:v>0</c:v>
                </c:pt>
                <c:pt idx="98">
                  <c:v>0</c:v>
                </c:pt>
                <c:pt idx="99">
                  <c:v>0.50017736442706739</c:v>
                </c:pt>
                <c:pt idx="100">
                  <c:v>-0.20443662206077673</c:v>
                </c:pt>
                <c:pt idx="101">
                  <c:v>-0.20808126771482655</c:v>
                </c:pt>
                <c:pt idx="102">
                  <c:v>-0.63393354011021319</c:v>
                </c:pt>
                <c:pt idx="103">
                  <c:v>-0.10734258941963234</c:v>
                </c:pt>
                <c:pt idx="104">
                  <c:v>-0.4366558697669895</c:v>
                </c:pt>
                <c:pt idx="105">
                  <c:v>-0.22189334058533619</c:v>
                </c:pt>
                <c:pt idx="106">
                  <c:v>-0.33953659440363937</c:v>
                </c:pt>
                <c:pt idx="107">
                  <c:v>-0.57254486815277361</c:v>
                </c:pt>
                <c:pt idx="108">
                  <c:v>-0.46779078563361021</c:v>
                </c:pt>
                <c:pt idx="109">
                  <c:v>-0.59118925233468189</c:v>
                </c:pt>
                <c:pt idx="110">
                  <c:v>-0.12095416356860557</c:v>
                </c:pt>
                <c:pt idx="111">
                  <c:v>-0.49009575278594719</c:v>
                </c:pt>
                <c:pt idx="112">
                  <c:v>-0.50087572767818711</c:v>
                </c:pt>
                <c:pt idx="113">
                  <c:v>-1.1407497435318088</c:v>
                </c:pt>
                <c:pt idx="114">
                  <c:v>-1.024295521189251</c:v>
                </c:pt>
                <c:pt idx="115">
                  <c:v>-1.0428490729327284</c:v>
                </c:pt>
                <c:pt idx="116">
                  <c:v>-0.39627789922721834</c:v>
                </c:pt>
                <c:pt idx="117">
                  <c:v>-0.67280248303835122</c:v>
                </c:pt>
                <c:pt idx="118">
                  <c:v>-0.41125329344516387</c:v>
                </c:pt>
                <c:pt idx="119">
                  <c:v>-1.2545153421065007</c:v>
                </c:pt>
                <c:pt idx="120">
                  <c:v>-1.2719836304540293</c:v>
                </c:pt>
                <c:pt idx="121">
                  <c:v>-1.0002427821250242</c:v>
                </c:pt>
                <c:pt idx="122">
                  <c:v>-0.29230517149391977</c:v>
                </c:pt>
                <c:pt idx="123">
                  <c:v>-0.29854029728502235</c:v>
                </c:pt>
                <c:pt idx="124">
                  <c:v>-0.1525478435471668</c:v>
                </c:pt>
                <c:pt idx="125">
                  <c:v>-0.46753120834711487</c:v>
                </c:pt>
                <c:pt idx="126">
                  <c:v>-0.79463873671056373</c:v>
                </c:pt>
                <c:pt idx="127">
                  <c:v>-1.1325320110652939</c:v>
                </c:pt>
                <c:pt idx="128">
                  <c:v>-1.3160244184679981</c:v>
                </c:pt>
                <c:pt idx="129">
                  <c:v>-1.3439532472989155</c:v>
                </c:pt>
                <c:pt idx="130">
                  <c:v>-1.1907408169591778</c:v>
                </c:pt>
                <c:pt idx="131">
                  <c:v>0</c:v>
                </c:pt>
                <c:pt idx="132">
                  <c:v>0</c:v>
                </c:pt>
                <c:pt idx="133">
                  <c:v>0.3691129241401872</c:v>
                </c:pt>
                <c:pt idx="134">
                  <c:v>-0.37665139957684451</c:v>
                </c:pt>
                <c:pt idx="135">
                  <c:v>-0.1939325132960725</c:v>
                </c:pt>
                <c:pt idx="136">
                  <c:v>-0.99234914528379525</c:v>
                </c:pt>
                <c:pt idx="137">
                  <c:v>0.20448637146487014</c:v>
                </c:pt>
                <c:pt idx="138">
                  <c:v>-0.62597585269102685</c:v>
                </c:pt>
                <c:pt idx="139">
                  <c:v>1.0789985031210929</c:v>
                </c:pt>
                <c:pt idx="140">
                  <c:v>0.22244109927035216</c:v>
                </c:pt>
                <c:pt idx="141">
                  <c:v>-0.23013005614460763</c:v>
                </c:pt>
                <c:pt idx="142">
                  <c:v>-0.47292410899062637</c:v>
                </c:pt>
                <c:pt idx="143">
                  <c:v>-1.2131973472988211</c:v>
                </c:pt>
                <c:pt idx="144">
                  <c:v>-0.24922932487484156</c:v>
                </c:pt>
                <c:pt idx="145">
                  <c:v>0</c:v>
                </c:pt>
                <c:pt idx="146">
                  <c:v>0.80088911526022433</c:v>
                </c:pt>
                <c:pt idx="147">
                  <c:v>0</c:v>
                </c:pt>
                <c:pt idx="148">
                  <c:v>-0.2848348818143816</c:v>
                </c:pt>
                <c:pt idx="149">
                  <c:v>-1.1838644412400123</c:v>
                </c:pt>
                <c:pt idx="150">
                  <c:v>-0.61559986532983291</c:v>
                </c:pt>
                <c:pt idx="151">
                  <c:v>-0.94654155298869136</c:v>
                </c:pt>
                <c:pt idx="152">
                  <c:v>0.32952068869473938</c:v>
                </c:pt>
                <c:pt idx="153">
                  <c:v>0</c:v>
                </c:pt>
                <c:pt idx="154">
                  <c:v>0.35571465061245688</c:v>
                </c:pt>
                <c:pt idx="155">
                  <c:v>-1.1197606233456996</c:v>
                </c:pt>
                <c:pt idx="156">
                  <c:v>-1.5509015633477079</c:v>
                </c:pt>
                <c:pt idx="157">
                  <c:v>-0.81547607564335323</c:v>
                </c:pt>
                <c:pt idx="158">
                  <c:v>-2.1251988321367974</c:v>
                </c:pt>
                <c:pt idx="159">
                  <c:v>-1.7738856310219266</c:v>
                </c:pt>
                <c:pt idx="160">
                  <c:v>-2.8139514148805098</c:v>
                </c:pt>
                <c:pt idx="161">
                  <c:v>-2.9092096557022762</c:v>
                </c:pt>
                <c:pt idx="162">
                  <c:v>-4.1190386029934825</c:v>
                </c:pt>
                <c:pt idx="163">
                  <c:v>-1.1002417501058601</c:v>
                </c:pt>
                <c:pt idx="164">
                  <c:v>-2.2965211374612844</c:v>
                </c:pt>
                <c:pt idx="165">
                  <c:v>1.2416064344241697</c:v>
                </c:pt>
                <c:pt idx="166">
                  <c:v>-2.7023478465354303</c:v>
                </c:pt>
                <c:pt idx="167">
                  <c:v>-2.8460306025261026</c:v>
                </c:pt>
                <c:pt idx="168">
                  <c:v>-3.1290989073799489</c:v>
                </c:pt>
                <c:pt idx="169">
                  <c:v>0</c:v>
                </c:pt>
                <c:pt idx="170">
                  <c:v>0.95898900559392941</c:v>
                </c:pt>
                <c:pt idx="171">
                  <c:v>-3.1102462456037663</c:v>
                </c:pt>
                <c:pt idx="172">
                  <c:v>-1.1975833200276873</c:v>
                </c:pt>
                <c:pt idx="173">
                  <c:v>-5.466447087035907</c:v>
                </c:pt>
                <c:pt idx="174">
                  <c:v>0</c:v>
                </c:pt>
                <c:pt idx="175">
                  <c:v>-2.0116934500480239</c:v>
                </c:pt>
                <c:pt idx="176">
                  <c:v>-7.6340783476996714</c:v>
                </c:pt>
                <c:pt idx="177">
                  <c:v>-6.9270372826741653</c:v>
                </c:pt>
                <c:pt idx="178">
                  <c:v>-12.679980016949504</c:v>
                </c:pt>
                <c:pt idx="179">
                  <c:v>-37.961476521202854</c:v>
                </c:pt>
                <c:pt idx="180">
                  <c:v>-76.021854091674015</c:v>
                </c:pt>
                <c:pt idx="181">
                  <c:v>19.0282347888696</c:v>
                </c:pt>
                <c:pt idx="182">
                  <c:v>13.794110526775567</c:v>
                </c:pt>
                <c:pt idx="183">
                  <c:v>27.630628832438134</c:v>
                </c:pt>
                <c:pt idx="184">
                  <c:v>-9.885878313565069</c:v>
                </c:pt>
                <c:pt idx="185">
                  <c:v>-4.914468545735839</c:v>
                </c:pt>
                <c:pt idx="186">
                  <c:v>-1.347163223595204</c:v>
                </c:pt>
                <c:pt idx="187">
                  <c:v>1.1779592700707426</c:v>
                </c:pt>
                <c:pt idx="188">
                  <c:v>2.0333127633544072</c:v>
                </c:pt>
                <c:pt idx="189">
                  <c:v>0.93836558354758004</c:v>
                </c:pt>
                <c:pt idx="190">
                  <c:v>3.3260115557882286</c:v>
                </c:pt>
                <c:pt idx="191">
                  <c:v>-0.76182016798621743</c:v>
                </c:pt>
                <c:pt idx="192">
                  <c:v>2.0696178131912988</c:v>
                </c:pt>
                <c:pt idx="193">
                  <c:v>-0.65217059535025046</c:v>
                </c:pt>
                <c:pt idx="194">
                  <c:v>-1.1990492089572655</c:v>
                </c:pt>
                <c:pt idx="195">
                  <c:v>2.7662430754965439</c:v>
                </c:pt>
                <c:pt idx="196">
                  <c:v>0</c:v>
                </c:pt>
                <c:pt idx="197">
                  <c:v>0.98230943388490288</c:v>
                </c:pt>
                <c:pt idx="198">
                  <c:v>0.45904335568885879</c:v>
                </c:pt>
                <c:pt idx="199">
                  <c:v>2.6418142798205637</c:v>
                </c:pt>
                <c:pt idx="200">
                  <c:v>1.2386414043515463</c:v>
                </c:pt>
                <c:pt idx="201">
                  <c:v>3.1382107387616114</c:v>
                </c:pt>
                <c:pt idx="202">
                  <c:v>1.8653140513015982</c:v>
                </c:pt>
                <c:pt idx="203">
                  <c:v>2.8148935982536787</c:v>
                </c:pt>
                <c:pt idx="204">
                  <c:v>2.0140876321170538</c:v>
                </c:pt>
                <c:pt idx="205">
                  <c:v>1.9081943832674231</c:v>
                </c:pt>
                <c:pt idx="206">
                  <c:v>0.92290155598124723</c:v>
                </c:pt>
                <c:pt idx="207">
                  <c:v>0.87921719551329114</c:v>
                </c:pt>
                <c:pt idx="208">
                  <c:v>0.83900627211290024</c:v>
                </c:pt>
                <c:pt idx="209">
                  <c:v>0.2717580177873557</c:v>
                </c:pt>
                <c:pt idx="210">
                  <c:v>0</c:v>
                </c:pt>
                <c:pt idx="211">
                  <c:v>-0.50061191238242786</c:v>
                </c:pt>
                <c:pt idx="212">
                  <c:v>1.218989486493681</c:v>
                </c:pt>
                <c:pt idx="213">
                  <c:v>1.6337304902038099</c:v>
                </c:pt>
                <c:pt idx="214">
                  <c:v>2.247325561474995</c:v>
                </c:pt>
                <c:pt idx="215">
                  <c:v>1.9345499488285456</c:v>
                </c:pt>
                <c:pt idx="216">
                  <c:v>1.2446364423514833</c:v>
                </c:pt>
                <c:pt idx="217">
                  <c:v>1.4032544671055978</c:v>
                </c:pt>
                <c:pt idx="218">
                  <c:v>1.7423945833320833</c:v>
                </c:pt>
                <c:pt idx="219">
                  <c:v>0</c:v>
                </c:pt>
                <c:pt idx="220">
                  <c:v>-0.18148105888459548</c:v>
                </c:pt>
                <c:pt idx="221">
                  <c:v>2.6202503795751828</c:v>
                </c:pt>
                <c:pt idx="222">
                  <c:v>0.50951536351112992</c:v>
                </c:pt>
                <c:pt idx="223">
                  <c:v>1.6371138274818238</c:v>
                </c:pt>
                <c:pt idx="224">
                  <c:v>0.47617839874124074</c:v>
                </c:pt>
                <c:pt idx="225">
                  <c:v>1.5315886863754558</c:v>
                </c:pt>
                <c:pt idx="226">
                  <c:v>2.0822728935563544</c:v>
                </c:pt>
                <c:pt idx="227">
                  <c:v>1.0024390534797398</c:v>
                </c:pt>
                <c:pt idx="228">
                  <c:v>0.55654328110248807</c:v>
                </c:pt>
                <c:pt idx="229">
                  <c:v>0</c:v>
                </c:pt>
                <c:pt idx="230">
                  <c:v>2.1045458219465569</c:v>
                </c:pt>
                <c:pt idx="231">
                  <c:v>1.6440705170104284</c:v>
                </c:pt>
                <c:pt idx="232">
                  <c:v>1.4684533012352841</c:v>
                </c:pt>
                <c:pt idx="233">
                  <c:v>1.1856633608063305</c:v>
                </c:pt>
                <c:pt idx="234">
                  <c:v>0.92056200312124048</c:v>
                </c:pt>
                <c:pt idx="235">
                  <c:v>0.55948756210467798</c:v>
                </c:pt>
                <c:pt idx="236">
                  <c:v>1.0875287505111757</c:v>
                </c:pt>
                <c:pt idx="237">
                  <c:v>1.1603839546824162</c:v>
                </c:pt>
                <c:pt idx="238">
                  <c:v>1.4250378232171084</c:v>
                </c:pt>
                <c:pt idx="239">
                  <c:v>1.6799470435237724</c:v>
                </c:pt>
                <c:pt idx="240">
                  <c:v>1.3380557829256881</c:v>
                </c:pt>
                <c:pt idx="241">
                  <c:v>1.0190677980499845</c:v>
                </c:pt>
                <c:pt idx="242">
                  <c:v>1.0784756719102839</c:v>
                </c:pt>
                <c:pt idx="243">
                  <c:v>1.3062103801647702</c:v>
                </c:pt>
                <c:pt idx="244">
                  <c:v>1.3533731227832051</c:v>
                </c:pt>
                <c:pt idx="245">
                  <c:v>1.3047460303493725</c:v>
                </c:pt>
                <c:pt idx="246">
                  <c:v>1.424655804599434</c:v>
                </c:pt>
                <c:pt idx="247">
                  <c:v>1.2291988183381319</c:v>
                </c:pt>
                <c:pt idx="248">
                  <c:v>1.1856440433161035</c:v>
                </c:pt>
                <c:pt idx="249">
                  <c:v>1.0838312574587623</c:v>
                </c:pt>
                <c:pt idx="250">
                  <c:v>1.0463496817586744</c:v>
                </c:pt>
                <c:pt idx="251">
                  <c:v>1.2235516774781001</c:v>
                </c:pt>
                <c:pt idx="252">
                  <c:v>1.0489302177491358</c:v>
                </c:pt>
                <c:pt idx="253">
                  <c:v>1.2765033632265634</c:v>
                </c:pt>
                <c:pt idx="254">
                  <c:v>1.3557120369075264</c:v>
                </c:pt>
                <c:pt idx="255">
                  <c:v>1.3718000232372323</c:v>
                </c:pt>
                <c:pt idx="256">
                  <c:v>1.2700929854886491</c:v>
                </c:pt>
                <c:pt idx="257">
                  <c:v>1.2298091740744812</c:v>
                </c:pt>
                <c:pt idx="258">
                  <c:v>1.1370471452844944</c:v>
                </c:pt>
                <c:pt idx="259">
                  <c:v>1.1538237649104883</c:v>
                </c:pt>
                <c:pt idx="260">
                  <c:v>1.2686622546119566</c:v>
                </c:pt>
                <c:pt idx="261">
                  <c:v>1.2303392319558886</c:v>
                </c:pt>
                <c:pt idx="262">
                  <c:v>1.2368416469176617</c:v>
                </c:pt>
                <c:pt idx="263">
                  <c:v>1.2865573206231886</c:v>
                </c:pt>
                <c:pt idx="264">
                  <c:v>1.2861206230498368</c:v>
                </c:pt>
                <c:pt idx="265">
                  <c:v>1.2912124387227011</c:v>
                </c:pt>
                <c:pt idx="266">
                  <c:v>1.2042646434126396</c:v>
                </c:pt>
                <c:pt idx="267">
                  <c:v>1.1257359443632644</c:v>
                </c:pt>
                <c:pt idx="268">
                  <c:v>1.1674915949762461</c:v>
                </c:pt>
                <c:pt idx="269">
                  <c:v>1.2007743225740077</c:v>
                </c:pt>
                <c:pt idx="270">
                  <c:v>1.3802547115625898</c:v>
                </c:pt>
                <c:pt idx="271">
                  <c:v>1.5037679931040808</c:v>
                </c:pt>
                <c:pt idx="272">
                  <c:v>1.6506523132266355</c:v>
                </c:pt>
                <c:pt idx="273">
                  <c:v>1.4557255886686926</c:v>
                </c:pt>
                <c:pt idx="274">
                  <c:v>1.4610144495599475</c:v>
                </c:pt>
                <c:pt idx="275">
                  <c:v>1.2591083932171792</c:v>
                </c:pt>
                <c:pt idx="276">
                  <c:v>1.30174598749154</c:v>
                </c:pt>
                <c:pt idx="277">
                  <c:v>1.2277896725050563</c:v>
                </c:pt>
                <c:pt idx="278">
                  <c:v>1.3143145676224401</c:v>
                </c:pt>
                <c:pt idx="279">
                  <c:v>1.2692487941746529</c:v>
                </c:pt>
                <c:pt idx="280">
                  <c:v>1.300204740324137</c:v>
                </c:pt>
                <c:pt idx="281">
                  <c:v>1.27131513031459</c:v>
                </c:pt>
                <c:pt idx="282">
                  <c:v>1.2756125784225838</c:v>
                </c:pt>
                <c:pt idx="283">
                  <c:v>1.3145533936960743</c:v>
                </c:pt>
                <c:pt idx="284">
                  <c:v>1.3889546207698553</c:v>
                </c:pt>
                <c:pt idx="285">
                  <c:v>1.3586700794889348</c:v>
                </c:pt>
                <c:pt idx="286">
                  <c:v>1.3445284833281272</c:v>
                </c:pt>
                <c:pt idx="287">
                  <c:v>1.3100292161678464</c:v>
                </c:pt>
                <c:pt idx="288">
                  <c:v>1.2760035799701201</c:v>
                </c:pt>
                <c:pt idx="289">
                  <c:v>1.3152757324715858</c:v>
                </c:pt>
                <c:pt idx="290">
                  <c:v>1.2611843830228355</c:v>
                </c:pt>
                <c:pt idx="291">
                  <c:v>1.3604595076823112</c:v>
                </c:pt>
                <c:pt idx="292">
                  <c:v>1.3475820326047683</c:v>
                </c:pt>
                <c:pt idx="293">
                  <c:v>1.4094249634527432</c:v>
                </c:pt>
                <c:pt idx="294">
                  <c:v>1.3948961677795426</c:v>
                </c:pt>
                <c:pt idx="295">
                  <c:v>1.3882771583300169</c:v>
                </c:pt>
                <c:pt idx="296">
                  <c:v>1.3697323020800567</c:v>
                </c:pt>
                <c:pt idx="297">
                  <c:v>1.3829409248576805</c:v>
                </c:pt>
                <c:pt idx="298">
                  <c:v>1.3359107794914122</c:v>
                </c:pt>
                <c:pt idx="299">
                  <c:v>1.3244841419752071</c:v>
                </c:pt>
                <c:pt idx="300">
                  <c:v>1.310968716553554</c:v>
                </c:pt>
                <c:pt idx="301">
                  <c:v>1.3509948335961843</c:v>
                </c:pt>
                <c:pt idx="302">
                  <c:v>1.3400373845874807</c:v>
                </c:pt>
                <c:pt idx="303">
                  <c:v>1.3359809383707038</c:v>
                </c:pt>
                <c:pt idx="304">
                  <c:v>1.3414975499191928</c:v>
                </c:pt>
                <c:pt idx="305">
                  <c:v>1.3257825374962853</c:v>
                </c:pt>
                <c:pt idx="306">
                  <c:v>1.3535686888535661</c:v>
                </c:pt>
                <c:pt idx="307">
                  <c:v>1.3432451667158429</c:v>
                </c:pt>
                <c:pt idx="308">
                  <c:v>1.3605400113523147</c:v>
                </c:pt>
                <c:pt idx="309">
                  <c:v>1.3397172152444465</c:v>
                </c:pt>
                <c:pt idx="310">
                  <c:v>1.3284835796587462</c:v>
                </c:pt>
                <c:pt idx="311">
                  <c:v>1.2850846113293199</c:v>
                </c:pt>
                <c:pt idx="312">
                  <c:v>1.3258324309502723</c:v>
                </c:pt>
                <c:pt idx="313">
                  <c:v>1.3029854481826377</c:v>
                </c:pt>
                <c:pt idx="314">
                  <c:v>1.3044146850835538</c:v>
                </c:pt>
                <c:pt idx="315">
                  <c:v>1.2661330377743347</c:v>
                </c:pt>
                <c:pt idx="316">
                  <c:v>1.2952387823940543</c:v>
                </c:pt>
                <c:pt idx="317">
                  <c:v>1.3036611245804803</c:v>
                </c:pt>
                <c:pt idx="318">
                  <c:v>1.3072917987231316</c:v>
                </c:pt>
                <c:pt idx="319">
                  <c:v>1.2938252973307329</c:v>
                </c:pt>
                <c:pt idx="320">
                  <c:v>1.3005666345202251</c:v>
                </c:pt>
                <c:pt idx="321">
                  <c:v>1.2953785665550734</c:v>
                </c:pt>
                <c:pt idx="322">
                  <c:v>1.2956104188006812</c:v>
                </c:pt>
                <c:pt idx="323">
                  <c:v>1.3165271478656102</c:v>
                </c:pt>
                <c:pt idx="324">
                  <c:v>1.3026429406251063</c:v>
                </c:pt>
                <c:pt idx="325">
                  <c:v>1.3097845385799662</c:v>
                </c:pt>
                <c:pt idx="326">
                  <c:v>1.2913111102686523</c:v>
                </c:pt>
                <c:pt idx="327">
                  <c:v>1.2956628995515129</c:v>
                </c:pt>
                <c:pt idx="328">
                  <c:v>1.2875177061904337</c:v>
                </c:pt>
                <c:pt idx="329">
                  <c:v>1.3103840020816104</c:v>
                </c:pt>
                <c:pt idx="330">
                  <c:v>1.304951274895809</c:v>
                </c:pt>
                <c:pt idx="331">
                  <c:v>1.3173423821646035</c:v>
                </c:pt>
                <c:pt idx="332">
                  <c:v>1.2814845080132387</c:v>
                </c:pt>
                <c:pt idx="333">
                  <c:v>1.3018611820925419</c:v>
                </c:pt>
                <c:pt idx="334">
                  <c:v>1.2971431868772283</c:v>
                </c:pt>
                <c:pt idx="335">
                  <c:v>1.286835875956523</c:v>
                </c:pt>
                <c:pt idx="336">
                  <c:v>1.2827480063217116</c:v>
                </c:pt>
                <c:pt idx="337">
                  <c:v>1.2721787726863063</c:v>
                </c:pt>
                <c:pt idx="338">
                  <c:v>1.288195644257174</c:v>
                </c:pt>
                <c:pt idx="339">
                  <c:v>1.264149790927906</c:v>
                </c:pt>
                <c:pt idx="340">
                  <c:v>1.263582008075083</c:v>
                </c:pt>
                <c:pt idx="341">
                  <c:v>1.2709949699192147</c:v>
                </c:pt>
                <c:pt idx="342">
                  <c:v>1.2720354397435116</c:v>
                </c:pt>
                <c:pt idx="343">
                  <c:v>1.2557495287331912</c:v>
                </c:pt>
                <c:pt idx="344">
                  <c:v>1.2479160787241619</c:v>
                </c:pt>
                <c:pt idx="345">
                  <c:v>1.2407073537699345</c:v>
                </c:pt>
                <c:pt idx="346">
                  <c:v>1.2607140945390058</c:v>
                </c:pt>
                <c:pt idx="347">
                  <c:v>1.2411636411026592</c:v>
                </c:pt>
                <c:pt idx="348">
                  <c:v>1.2614366407530202</c:v>
                </c:pt>
                <c:pt idx="349">
                  <c:v>1.2358806677860319</c:v>
                </c:pt>
                <c:pt idx="350">
                  <c:v>1.1973148621960195</c:v>
                </c:pt>
                <c:pt idx="351">
                  <c:v>1.2415498839870096</c:v>
                </c:pt>
                <c:pt idx="352">
                  <c:v>1.2182947872912844</c:v>
                </c:pt>
                <c:pt idx="353">
                  <c:v>1.2796499298295296</c:v>
                </c:pt>
                <c:pt idx="354">
                  <c:v>1.4431221287492313</c:v>
                </c:pt>
                <c:pt idx="355">
                  <c:v>1.5634512069380211</c:v>
                </c:pt>
                <c:pt idx="356">
                  <c:v>2.1703860450862593</c:v>
                </c:pt>
                <c:pt idx="357">
                  <c:v>3.0658043394907382</c:v>
                </c:pt>
                <c:pt idx="358">
                  <c:v>5.7717118836688766</c:v>
                </c:pt>
                <c:pt idx="359">
                  <c:v>20.687350720418028</c:v>
                </c:pt>
                <c:pt idx="360">
                  <c:v>-24.998594634821156</c:v>
                </c:pt>
                <c:pt idx="361">
                  <c:v>-10.144205928419444</c:v>
                </c:pt>
                <c:pt idx="362">
                  <c:v>-7.2953580414182877</c:v>
                </c:pt>
                <c:pt idx="363">
                  <c:v>-6.4870026555119598</c:v>
                </c:pt>
                <c:pt idx="364">
                  <c:v>-5.5440735963870447</c:v>
                </c:pt>
                <c:pt idx="365">
                  <c:v>-5.1645682552972287</c:v>
                </c:pt>
                <c:pt idx="366">
                  <c:v>-4.7143604123145755</c:v>
                </c:pt>
                <c:pt idx="367">
                  <c:v>-4.2582015192502691</c:v>
                </c:pt>
                <c:pt idx="368">
                  <c:v>-3.8716474495068263</c:v>
                </c:pt>
                <c:pt idx="369">
                  <c:v>-3.4182338596215716</c:v>
                </c:pt>
                <c:pt idx="370">
                  <c:v>-3.0832491462344298</c:v>
                </c:pt>
                <c:pt idx="371">
                  <c:v>-2.7366601898727132</c:v>
                </c:pt>
                <c:pt idx="372">
                  <c:v>-2.3516071785343451</c:v>
                </c:pt>
                <c:pt idx="373">
                  <c:v>-2.0381998867541236</c:v>
                </c:pt>
                <c:pt idx="374">
                  <c:v>-1.6622649844580464</c:v>
                </c:pt>
                <c:pt idx="375">
                  <c:v>-1.3269338947270672</c:v>
                </c:pt>
                <c:pt idx="376">
                  <c:v>-1.0021657843820952</c:v>
                </c:pt>
                <c:pt idx="377">
                  <c:v>-0.69133071127441803</c:v>
                </c:pt>
                <c:pt idx="378">
                  <c:v>-0.39360558494155395</c:v>
                </c:pt>
                <c:pt idx="379">
                  <c:v>-0.13031470233538719</c:v>
                </c:pt>
                <c:pt idx="380">
                  <c:v>9.4074845752655623E-2</c:v>
                </c:pt>
                <c:pt idx="381">
                  <c:v>0.32896204742776808</c:v>
                </c:pt>
                <c:pt idx="382">
                  <c:v>0.54901292123390188</c:v>
                </c:pt>
                <c:pt idx="383">
                  <c:v>0.73207401843680875</c:v>
                </c:pt>
                <c:pt idx="384">
                  <c:v>0.87596935395317477</c:v>
                </c:pt>
                <c:pt idx="385">
                  <c:v>1.0006239825403149</c:v>
                </c:pt>
                <c:pt idx="386">
                  <c:v>1.0900913016572624</c:v>
                </c:pt>
                <c:pt idx="387">
                  <c:v>1.1535060691794385</c:v>
                </c:pt>
                <c:pt idx="388">
                  <c:v>1.1918897873802625</c:v>
                </c:pt>
                <c:pt idx="389">
                  <c:v>1.2291034344091161</c:v>
                </c:pt>
                <c:pt idx="390">
                  <c:v>1.2575201389466635</c:v>
                </c:pt>
                <c:pt idx="391">
                  <c:v>1.2669277146947306</c:v>
                </c:pt>
                <c:pt idx="392">
                  <c:v>1.2691293670322195</c:v>
                </c:pt>
                <c:pt idx="393">
                  <c:v>1.2822637622382203</c:v>
                </c:pt>
                <c:pt idx="394">
                  <c:v>1.2880573632979255</c:v>
                </c:pt>
                <c:pt idx="395">
                  <c:v>1.2942462922112132</c:v>
                </c:pt>
                <c:pt idx="396">
                  <c:v>1.2965643067959567</c:v>
                </c:pt>
                <c:pt idx="397">
                  <c:v>1.2957936040411941</c:v>
                </c:pt>
                <c:pt idx="398">
                  <c:v>1.2983071991257751</c:v>
                </c:pt>
                <c:pt idx="399">
                  <c:v>1.2988028956009636</c:v>
                </c:pt>
                <c:pt idx="400">
                  <c:v>1.302442026568178</c:v>
                </c:pt>
                <c:pt idx="401">
                  <c:v>1.3026907282140128</c:v>
                </c:pt>
                <c:pt idx="402">
                  <c:v>1.3063703310769357</c:v>
                </c:pt>
                <c:pt idx="403">
                  <c:v>1.3064935478752959</c:v>
                </c:pt>
                <c:pt idx="404">
                  <c:v>1.3074801119003494</c:v>
                </c:pt>
                <c:pt idx="405">
                  <c:v>1.306830779742697</c:v>
                </c:pt>
                <c:pt idx="406">
                  <c:v>1.308127040808535</c:v>
                </c:pt>
                <c:pt idx="407">
                  <c:v>1.3101952693325727</c:v>
                </c:pt>
                <c:pt idx="408">
                  <c:v>1.3077142846138348</c:v>
                </c:pt>
                <c:pt idx="409">
                  <c:v>1.3100672137398715</c:v>
                </c:pt>
                <c:pt idx="410">
                  <c:v>1.3148880550791577</c:v>
                </c:pt>
                <c:pt idx="411">
                  <c:v>1.3152316043706562</c:v>
                </c:pt>
                <c:pt idx="412">
                  <c:v>1.3094126141063749</c:v>
                </c:pt>
                <c:pt idx="413">
                  <c:v>1.3194821532203331</c:v>
                </c:pt>
                <c:pt idx="414">
                  <c:v>1.3205422351344742</c:v>
                </c:pt>
                <c:pt idx="415">
                  <c:v>1.3334960012618111</c:v>
                </c:pt>
                <c:pt idx="416">
                  <c:v>1.3165339432105168</c:v>
                </c:pt>
                <c:pt idx="417">
                  <c:v>1.3145470611085215</c:v>
                </c:pt>
                <c:pt idx="418">
                  <c:v>1.3208839379141979</c:v>
                </c:pt>
                <c:pt idx="419">
                  <c:v>1.3308395603220378</c:v>
                </c:pt>
                <c:pt idx="420">
                  <c:v>1.3341893614050317</c:v>
                </c:pt>
                <c:pt idx="421">
                  <c:v>1.3341420950007281</c:v>
                </c:pt>
                <c:pt idx="422">
                  <c:v>1.333419960663397</c:v>
                </c:pt>
                <c:pt idx="423">
                  <c:v>1.3359255578051434</c:v>
                </c:pt>
                <c:pt idx="424">
                  <c:v>1.3310270822295314</c:v>
                </c:pt>
                <c:pt idx="425">
                  <c:v>1.3293753109696169</c:v>
                </c:pt>
                <c:pt idx="426">
                  <c:v>1.3344422698114866</c:v>
                </c:pt>
                <c:pt idx="427">
                  <c:v>1.3332373196077816</c:v>
                </c:pt>
                <c:pt idx="428">
                  <c:v>1.3359529628846958</c:v>
                </c:pt>
                <c:pt idx="429">
                  <c:v>1.3278033004696415</c:v>
                </c:pt>
                <c:pt idx="430">
                  <c:v>1.3317153729690618</c:v>
                </c:pt>
                <c:pt idx="431">
                  <c:v>1.3332059896441188</c:v>
                </c:pt>
                <c:pt idx="432">
                  <c:v>1.358307696000117</c:v>
                </c:pt>
                <c:pt idx="433">
                  <c:v>1.3399038020616563</c:v>
                </c:pt>
                <c:pt idx="434">
                  <c:v>1.3359786640995353</c:v>
                </c:pt>
                <c:pt idx="435">
                  <c:v>1.3197137642752066</c:v>
                </c:pt>
                <c:pt idx="436">
                  <c:v>1.3331271746781157</c:v>
                </c:pt>
                <c:pt idx="437">
                  <c:v>1.3501866049530209</c:v>
                </c:pt>
                <c:pt idx="438">
                  <c:v>1.3467370225364139</c:v>
                </c:pt>
                <c:pt idx="439">
                  <c:v>1.3456279653079628</c:v>
                </c:pt>
                <c:pt idx="440">
                  <c:v>1.3521737183828981</c:v>
                </c:pt>
                <c:pt idx="441">
                  <c:v>1.3567276199539795</c:v>
                </c:pt>
                <c:pt idx="442">
                  <c:v>1.3666689749617829</c:v>
                </c:pt>
                <c:pt idx="443">
                  <c:v>1.3565265667282629</c:v>
                </c:pt>
                <c:pt idx="444">
                  <c:v>1.371599954887621</c:v>
                </c:pt>
                <c:pt idx="445">
                  <c:v>1.4380524816563693</c:v>
                </c:pt>
                <c:pt idx="446">
                  <c:v>1.4888726841510069</c:v>
                </c:pt>
                <c:pt idx="447">
                  <c:v>1.4926495892631129</c:v>
                </c:pt>
                <c:pt idx="448">
                  <c:v>1.4300701231506283</c:v>
                </c:pt>
                <c:pt idx="449">
                  <c:v>1.3191119809052252</c:v>
                </c:pt>
                <c:pt idx="450">
                  <c:v>1.2370293363376457</c:v>
                </c:pt>
                <c:pt idx="451">
                  <c:v>1.2372719845373028</c:v>
                </c:pt>
                <c:pt idx="452">
                  <c:v>1.270314641575337</c:v>
                </c:pt>
                <c:pt idx="453">
                  <c:v>1.3542674621349104</c:v>
                </c:pt>
                <c:pt idx="454">
                  <c:v>1.3746126148208357</c:v>
                </c:pt>
                <c:pt idx="455">
                  <c:v>1.4182019789602227</c:v>
                </c:pt>
                <c:pt idx="456">
                  <c:v>1.3828003494152301</c:v>
                </c:pt>
                <c:pt idx="457">
                  <c:v>1.3993121530870893</c:v>
                </c:pt>
                <c:pt idx="458">
                  <c:v>1.3908005074660443</c:v>
                </c:pt>
                <c:pt idx="459">
                  <c:v>1.4243203304405077</c:v>
                </c:pt>
                <c:pt idx="460">
                  <c:v>1.373268569776867</c:v>
                </c:pt>
                <c:pt idx="461">
                  <c:v>1.3949802424397622</c:v>
                </c:pt>
                <c:pt idx="462">
                  <c:v>1.3203032100068601</c:v>
                </c:pt>
                <c:pt idx="463">
                  <c:v>1.2940178273382399</c:v>
                </c:pt>
                <c:pt idx="464">
                  <c:v>1.2783172288327826</c:v>
                </c:pt>
                <c:pt idx="465">
                  <c:v>1.3803122592697188</c:v>
                </c:pt>
                <c:pt idx="466">
                  <c:v>1.4151817280515422</c:v>
                </c:pt>
                <c:pt idx="467">
                  <c:v>1.3767190118351811</c:v>
                </c:pt>
                <c:pt idx="468">
                  <c:v>1.3472773089258669</c:v>
                </c:pt>
                <c:pt idx="469">
                  <c:v>1.2994251244431425</c:v>
                </c:pt>
                <c:pt idx="470">
                  <c:v>1.2954812911920113</c:v>
                </c:pt>
                <c:pt idx="471">
                  <c:v>1.2573380485630694</c:v>
                </c:pt>
                <c:pt idx="472">
                  <c:v>1.3233389093172032</c:v>
                </c:pt>
                <c:pt idx="473">
                  <c:v>1.2656421353723548</c:v>
                </c:pt>
                <c:pt idx="474">
                  <c:v>1.3434645821481419</c:v>
                </c:pt>
                <c:pt idx="475">
                  <c:v>1.2058386882442036</c:v>
                </c:pt>
                <c:pt idx="476">
                  <c:v>1.2403793253151321</c:v>
                </c:pt>
                <c:pt idx="477">
                  <c:v>1.2142469285529474</c:v>
                </c:pt>
                <c:pt idx="478">
                  <c:v>1.4137189629849818</c:v>
                </c:pt>
                <c:pt idx="479">
                  <c:v>1.3664892314932631</c:v>
                </c:pt>
                <c:pt idx="480">
                  <c:v>1.3383466388673715</c:v>
                </c:pt>
                <c:pt idx="481">
                  <c:v>1.225854839932969</c:v>
                </c:pt>
                <c:pt idx="482">
                  <c:v>1.2179739920886774</c:v>
                </c:pt>
                <c:pt idx="483">
                  <c:v>1.2029039734029574</c:v>
                </c:pt>
                <c:pt idx="484">
                  <c:v>1.2962152170946095</c:v>
                </c:pt>
                <c:pt idx="485">
                  <c:v>1.3378345339830038</c:v>
                </c:pt>
                <c:pt idx="486">
                  <c:v>1.2041356241956662</c:v>
                </c:pt>
                <c:pt idx="487">
                  <c:v>1.0596815530112305</c:v>
                </c:pt>
                <c:pt idx="488">
                  <c:v>1.1860037441371318</c:v>
                </c:pt>
                <c:pt idx="489">
                  <c:v>1.3262340512613013</c:v>
                </c:pt>
                <c:pt idx="490">
                  <c:v>1.2959048206581927</c:v>
                </c:pt>
                <c:pt idx="491">
                  <c:v>1.3093365044439293</c:v>
                </c:pt>
                <c:pt idx="492">
                  <c:v>1.2088694896376235</c:v>
                </c:pt>
                <c:pt idx="493">
                  <c:v>1.4756283914411004</c:v>
                </c:pt>
                <c:pt idx="494">
                  <c:v>1.3649042406601339</c:v>
                </c:pt>
                <c:pt idx="495">
                  <c:v>1.4566459502890967</c:v>
                </c:pt>
                <c:pt idx="496">
                  <c:v>1.3422213795425162</c:v>
                </c:pt>
                <c:pt idx="497">
                  <c:v>1.3519125340578459</c:v>
                </c:pt>
                <c:pt idx="498">
                  <c:v>1.0411947764781708</c:v>
                </c:pt>
                <c:pt idx="499">
                  <c:v>1.2614764105498937</c:v>
                </c:pt>
                <c:pt idx="500">
                  <c:v>1.537335853665887</c:v>
                </c:pt>
                <c:pt idx="501">
                  <c:v>1.6981647254290217</c:v>
                </c:pt>
                <c:pt idx="502">
                  <c:v>1.5073617196364351</c:v>
                </c:pt>
                <c:pt idx="503">
                  <c:v>1.3523879707896267</c:v>
                </c:pt>
                <c:pt idx="504">
                  <c:v>1.400251413096868</c:v>
                </c:pt>
                <c:pt idx="505">
                  <c:v>1.404149542938069</c:v>
                </c:pt>
                <c:pt idx="506">
                  <c:v>1.6891659665069008</c:v>
                </c:pt>
                <c:pt idx="507">
                  <c:v>1.6441296053722136</c:v>
                </c:pt>
                <c:pt idx="508">
                  <c:v>2.1993875399256004</c:v>
                </c:pt>
                <c:pt idx="509">
                  <c:v>1.9765716120062582</c:v>
                </c:pt>
                <c:pt idx="510">
                  <c:v>1.589030489575364</c:v>
                </c:pt>
                <c:pt idx="511">
                  <c:v>1.1403453277381546</c:v>
                </c:pt>
                <c:pt idx="512">
                  <c:v>1.7955846898091845</c:v>
                </c:pt>
                <c:pt idx="513">
                  <c:v>2.0475544386785782</c:v>
                </c:pt>
                <c:pt idx="514">
                  <c:v>2.1205307712041388</c:v>
                </c:pt>
                <c:pt idx="515">
                  <c:v>2.0667409454849368</c:v>
                </c:pt>
                <c:pt idx="516">
                  <c:v>2.52672464336157</c:v>
                </c:pt>
                <c:pt idx="517">
                  <c:v>3.1608702875669707</c:v>
                </c:pt>
                <c:pt idx="518">
                  <c:v>3.0255483696146519</c:v>
                </c:pt>
                <c:pt idx="519">
                  <c:v>3.5106452602386282</c:v>
                </c:pt>
                <c:pt idx="520">
                  <c:v>4.4425277831967795</c:v>
                </c:pt>
                <c:pt idx="521">
                  <c:v>5.8586039495733591</c:v>
                </c:pt>
                <c:pt idx="522">
                  <c:v>6.5890726434989535</c:v>
                </c:pt>
                <c:pt idx="523">
                  <c:v>7.1534604566911186</c:v>
                </c:pt>
                <c:pt idx="524">
                  <c:v>7.2746274564471474</c:v>
                </c:pt>
                <c:pt idx="525">
                  <c:v>8.2895375929667683</c:v>
                </c:pt>
                <c:pt idx="526">
                  <c:v>10.400056721287944</c:v>
                </c:pt>
                <c:pt idx="527">
                  <c:v>12.305623145198222</c:v>
                </c:pt>
                <c:pt idx="528">
                  <c:v>14.656916205782469</c:v>
                </c:pt>
                <c:pt idx="529">
                  <c:v>17.932757837268412</c:v>
                </c:pt>
                <c:pt idx="530">
                  <c:v>21.683225914959159</c:v>
                </c:pt>
                <c:pt idx="531">
                  <c:v>23.325796460383685</c:v>
                </c:pt>
                <c:pt idx="532">
                  <c:v>27.897227390323248</c:v>
                </c:pt>
                <c:pt idx="533">
                  <c:v>31.726026526253865</c:v>
                </c:pt>
                <c:pt idx="534">
                  <c:v>43.121446881020823</c:v>
                </c:pt>
                <c:pt idx="535">
                  <c:v>55.390577419413624</c:v>
                </c:pt>
                <c:pt idx="536">
                  <c:v>77.00161402838576</c:v>
                </c:pt>
                <c:pt idx="537">
                  <c:v>104.31405184995454</c:v>
                </c:pt>
                <c:pt idx="538">
                  <c:v>200.89937165365865</c:v>
                </c:pt>
                <c:pt idx="539">
                  <c:v>422.42069340390924</c:v>
                </c:pt>
                <c:pt idx="540">
                  <c:v>-449.25000646682952</c:v>
                </c:pt>
                <c:pt idx="541">
                  <c:v>-224.37470476433367</c:v>
                </c:pt>
                <c:pt idx="542">
                  <c:v>-131.76151394444366</c:v>
                </c:pt>
                <c:pt idx="543">
                  <c:v>-90.487145611512332</c:v>
                </c:pt>
                <c:pt idx="544">
                  <c:v>-82.218651966082732</c:v>
                </c:pt>
                <c:pt idx="545">
                  <c:v>-74.795194632341008</c:v>
                </c:pt>
                <c:pt idx="546">
                  <c:v>-62.035123721650898</c:v>
                </c:pt>
                <c:pt idx="547">
                  <c:v>-52.495957268407302</c:v>
                </c:pt>
                <c:pt idx="548">
                  <c:v>-46.155933557389233</c:v>
                </c:pt>
                <c:pt idx="549">
                  <c:v>-45.871216178198523</c:v>
                </c:pt>
                <c:pt idx="550">
                  <c:v>-38.869356527713052</c:v>
                </c:pt>
                <c:pt idx="551">
                  <c:v>-37.148668879098054</c:v>
                </c:pt>
                <c:pt idx="552">
                  <c:v>-35.138210195913942</c:v>
                </c:pt>
                <c:pt idx="553">
                  <c:v>-32.721794154829652</c:v>
                </c:pt>
                <c:pt idx="554">
                  <c:v>-29.044598212929277</c:v>
                </c:pt>
                <c:pt idx="555">
                  <c:v>-26.871110673856808</c:v>
                </c:pt>
                <c:pt idx="556">
                  <c:v>-26.417660047198805</c:v>
                </c:pt>
                <c:pt idx="557">
                  <c:v>-24.255792094470454</c:v>
                </c:pt>
                <c:pt idx="558">
                  <c:v>-23.341544736496729</c:v>
                </c:pt>
                <c:pt idx="559">
                  <c:v>-20.613335430815603</c:v>
                </c:pt>
                <c:pt idx="560">
                  <c:v>-17.765644380227183</c:v>
                </c:pt>
                <c:pt idx="561">
                  <c:v>-16.9092747318596</c:v>
                </c:pt>
                <c:pt idx="562">
                  <c:v>-16.09511914469844</c:v>
                </c:pt>
                <c:pt idx="563">
                  <c:v>-13.823342099379319</c:v>
                </c:pt>
                <c:pt idx="564">
                  <c:v>-12.387389220097267</c:v>
                </c:pt>
                <c:pt idx="565">
                  <c:v>-11.191864818457958</c:v>
                </c:pt>
                <c:pt idx="566">
                  <c:v>-9.8947934106519533</c:v>
                </c:pt>
                <c:pt idx="567">
                  <c:v>-8.7552020363177547</c:v>
                </c:pt>
                <c:pt idx="568">
                  <c:v>-7.3457107925101175</c:v>
                </c:pt>
                <c:pt idx="569">
                  <c:v>-7.614401915024005</c:v>
                </c:pt>
                <c:pt idx="570">
                  <c:v>-7.4721955292061564</c:v>
                </c:pt>
                <c:pt idx="571">
                  <c:v>-7.0491547776434258</c:v>
                </c:pt>
                <c:pt idx="572">
                  <c:v>-6.1474234110501342</c:v>
                </c:pt>
                <c:pt idx="573">
                  <c:v>-4.2998182986990514</c:v>
                </c:pt>
                <c:pt idx="574">
                  <c:v>-2.8142680083570437</c:v>
                </c:pt>
                <c:pt idx="575">
                  <c:v>-2.1897783644640905</c:v>
                </c:pt>
                <c:pt idx="576">
                  <c:v>-1.8745159674957146</c:v>
                </c:pt>
                <c:pt idx="577">
                  <c:v>-1.0463884782141015</c:v>
                </c:pt>
                <c:pt idx="578">
                  <c:v>-1.0211587975982801</c:v>
                </c:pt>
                <c:pt idx="579">
                  <c:v>-0.99114890007975587</c:v>
                </c:pt>
                <c:pt idx="580">
                  <c:v>-1.2109832061851236</c:v>
                </c:pt>
                <c:pt idx="581">
                  <c:v>0</c:v>
                </c:pt>
                <c:pt idx="582">
                  <c:v>0.22998022417213515</c:v>
                </c:pt>
                <c:pt idx="583">
                  <c:v>0.22256416049891894</c:v>
                </c:pt>
                <c:pt idx="584">
                  <c:v>-0.43396220118749551</c:v>
                </c:pt>
                <c:pt idx="585">
                  <c:v>0</c:v>
                </c:pt>
                <c:pt idx="586">
                  <c:v>0.61827896119761883</c:v>
                </c:pt>
                <c:pt idx="587">
                  <c:v>0.19958999942896663</c:v>
                </c:pt>
                <c:pt idx="588">
                  <c:v>0.19451421767030802</c:v>
                </c:pt>
                <c:pt idx="589">
                  <c:v>0.75370350056271473</c:v>
                </c:pt>
                <c:pt idx="590">
                  <c:v>0.91957209730940448</c:v>
                </c:pt>
                <c:pt idx="591">
                  <c:v>1.0663032826590026</c:v>
                </c:pt>
                <c:pt idx="592">
                  <c:v>1.0348279190937297</c:v>
                </c:pt>
                <c:pt idx="593">
                  <c:v>0.50301423560198189</c:v>
                </c:pt>
                <c:pt idx="594">
                  <c:v>0.16344963328843914</c:v>
                </c:pt>
                <c:pt idx="595">
                  <c:v>0</c:v>
                </c:pt>
                <c:pt idx="596">
                  <c:v>-0.46854895763890636</c:v>
                </c:pt>
                <c:pt idx="597">
                  <c:v>-0.30602562762976898</c:v>
                </c:pt>
                <c:pt idx="598">
                  <c:v>0</c:v>
                </c:pt>
                <c:pt idx="599">
                  <c:v>0</c:v>
                </c:pt>
                <c:pt idx="600">
                  <c:v>-0.42971976817831981</c:v>
                </c:pt>
                <c:pt idx="601">
                  <c:v>-0.84406455464507069</c:v>
                </c:pt>
                <c:pt idx="602">
                  <c:v>-0.69157844872895058</c:v>
                </c:pt>
                <c:pt idx="603">
                  <c:v>-0.13565335900707476</c:v>
                </c:pt>
                <c:pt idx="604">
                  <c:v>0.13312607338920721</c:v>
                </c:pt>
                <c:pt idx="605">
                  <c:v>-0.25952580176856399</c:v>
                </c:pt>
                <c:pt idx="606">
                  <c:v>-0.51095376165292294</c:v>
                </c:pt>
                <c:pt idx="607">
                  <c:v>-0.50349264085628398</c:v>
                </c:pt>
                <c:pt idx="608">
                  <c:v>-0.98741076306297526</c:v>
                </c:pt>
                <c:pt idx="609">
                  <c:v>-0.48919308061775701</c:v>
                </c:pt>
                <c:pt idx="610">
                  <c:v>-0.83911943029119784</c:v>
                </c:pt>
                <c:pt idx="611">
                  <c:v>-0.83224386736243461</c:v>
                </c:pt>
                <c:pt idx="612">
                  <c:v>-1.0517667422586345</c:v>
                </c:pt>
                <c:pt idx="613">
                  <c:v>-1.045320355424102</c:v>
                </c:pt>
                <c:pt idx="614">
                  <c:v>-1.0321242149315852</c:v>
                </c:pt>
                <c:pt idx="615">
                  <c:v>-0.56675515445373403</c:v>
                </c:pt>
                <c:pt idx="616">
                  <c:v>-0.5589148842359527</c:v>
                </c:pt>
                <c:pt idx="617">
                  <c:v>-0.44066611694735602</c:v>
                </c:pt>
                <c:pt idx="618">
                  <c:v>-0.76081183651432238</c:v>
                </c:pt>
                <c:pt idx="619">
                  <c:v>-0.64404746641567445</c:v>
                </c:pt>
                <c:pt idx="620">
                  <c:v>-0.6356621423703428</c:v>
                </c:pt>
                <c:pt idx="621">
                  <c:v>-0.10457370549727511</c:v>
                </c:pt>
                <c:pt idx="622">
                  <c:v>0.10216926934693436</c:v>
                </c:pt>
                <c:pt idx="623">
                  <c:v>0.20107828913680173</c:v>
                </c:pt>
                <c:pt idx="624">
                  <c:v>0</c:v>
                </c:pt>
                <c:pt idx="625">
                  <c:v>0</c:v>
                </c:pt>
                <c:pt idx="626">
                  <c:v>9.460601830426997E-2</c:v>
                </c:pt>
                <c:pt idx="627">
                  <c:v>9.2803762638187223E-2</c:v>
                </c:pt>
                <c:pt idx="628">
                  <c:v>9.0753891152899308E-2</c:v>
                </c:pt>
                <c:pt idx="629">
                  <c:v>-0.17880072584363385</c:v>
                </c:pt>
                <c:pt idx="630">
                  <c:v>-0.35219401808170897</c:v>
                </c:pt>
                <c:pt idx="631">
                  <c:v>-0.43424965977332275</c:v>
                </c:pt>
                <c:pt idx="632">
                  <c:v>0.76727643386686295</c:v>
                </c:pt>
                <c:pt idx="633">
                  <c:v>1.3189676835061466</c:v>
                </c:pt>
                <c:pt idx="634">
                  <c:v>1.9750427137829747</c:v>
                </c:pt>
                <c:pt idx="635">
                  <c:v>1.2902763502104271</c:v>
                </c:pt>
                <c:pt idx="636">
                  <c:v>0.88135307013489594</c:v>
                </c:pt>
                <c:pt idx="637">
                  <c:v>0.14327572017236218</c:v>
                </c:pt>
                <c:pt idx="638">
                  <c:v>0.27984376321882742</c:v>
                </c:pt>
                <c:pt idx="639">
                  <c:v>0.20594940380359708</c:v>
                </c:pt>
                <c:pt idx="640">
                  <c:v>0.40366744481315658</c:v>
                </c:pt>
                <c:pt idx="641">
                  <c:v>0.13117334002439832</c:v>
                </c:pt>
                <c:pt idx="642">
                  <c:v>-0.12944510102786375</c:v>
                </c:pt>
                <c:pt idx="643">
                  <c:v>-0.12691680107411368</c:v>
                </c:pt>
                <c:pt idx="644">
                  <c:v>0.12517146939712662</c:v>
                </c:pt>
                <c:pt idx="645">
                  <c:v>6.1443260807312605E-2</c:v>
                </c:pt>
                <c:pt idx="646">
                  <c:v>0</c:v>
                </c:pt>
                <c:pt idx="647">
                  <c:v>5.9292511405721865E-2</c:v>
                </c:pt>
                <c:pt idx="648">
                  <c:v>-0.23336226560822124</c:v>
                </c:pt>
                <c:pt idx="649">
                  <c:v>-0.28863411307952302</c:v>
                </c:pt>
                <c:pt idx="650">
                  <c:v>-0.45653248148112763</c:v>
                </c:pt>
                <c:pt idx="651">
                  <c:v>-0.28356516812825139</c:v>
                </c:pt>
                <c:pt idx="652">
                  <c:v>-0.33585815338994979</c:v>
                </c:pt>
                <c:pt idx="653">
                  <c:v>0</c:v>
                </c:pt>
                <c:pt idx="654">
                  <c:v>0</c:v>
                </c:pt>
                <c:pt idx="655">
                  <c:v>0.10697914188913685</c:v>
                </c:pt>
                <c:pt idx="656">
                  <c:v>-0.1582322534531227</c:v>
                </c:pt>
                <c:pt idx="657">
                  <c:v>-0.15595752441096214</c:v>
                </c:pt>
                <c:pt idx="658">
                  <c:v>-0.46381813924248155</c:v>
                </c:pt>
                <c:pt idx="659">
                  <c:v>-0.40972288451476663</c:v>
                </c:pt>
                <c:pt idx="660">
                  <c:v>-0.45797945187398897</c:v>
                </c:pt>
                <c:pt idx="661">
                  <c:v>-0.45652832409357946</c:v>
                </c:pt>
                <c:pt idx="662">
                  <c:v>-0.65680766846593786</c:v>
                </c:pt>
                <c:pt idx="663">
                  <c:v>-0.65557130075243508</c:v>
                </c:pt>
                <c:pt idx="664">
                  <c:v>-0.45324599847963987</c:v>
                </c:pt>
                <c:pt idx="665">
                  <c:v>-0.40113313232369457</c:v>
                </c:pt>
                <c:pt idx="666">
                  <c:v>0</c:v>
                </c:pt>
                <c:pt idx="667">
                  <c:v>-4.895419300004443E-2</c:v>
                </c:pt>
                <c:pt idx="668">
                  <c:v>0.19314984345066544</c:v>
                </c:pt>
                <c:pt idx="669">
                  <c:v>0.18933604704358842</c:v>
                </c:pt>
                <c:pt idx="670">
                  <c:v>0.23253959126212895</c:v>
                </c:pt>
                <c:pt idx="671">
                  <c:v>0.18217234125080756</c:v>
                </c:pt>
                <c:pt idx="672">
                  <c:v>0.3584054446803307</c:v>
                </c:pt>
                <c:pt idx="673">
                  <c:v>0.13141790660677719</c:v>
                </c:pt>
                <c:pt idx="674">
                  <c:v>0.3019395029345342</c:v>
                </c:pt>
                <c:pt idx="675">
                  <c:v>4.2377520333548371E-2</c:v>
                </c:pt>
                <c:pt idx="676">
                  <c:v>0.20909866306099373</c:v>
                </c:pt>
                <c:pt idx="677">
                  <c:v>0.28691170855127218</c:v>
                </c:pt>
                <c:pt idx="678">
                  <c:v>0.28185782121982789</c:v>
                </c:pt>
                <c:pt idx="679">
                  <c:v>0.35435638546225035</c:v>
                </c:pt>
                <c:pt idx="680">
                  <c:v>0.46412398087762952</c:v>
                </c:pt>
                <c:pt idx="681">
                  <c:v>0.34079178827593604</c:v>
                </c:pt>
                <c:pt idx="682">
                  <c:v>0.11177216084297424</c:v>
                </c:pt>
                <c:pt idx="683">
                  <c:v>0.18443418899617381</c:v>
                </c:pt>
                <c:pt idx="684">
                  <c:v>0</c:v>
                </c:pt>
                <c:pt idx="685">
                  <c:v>0</c:v>
                </c:pt>
                <c:pt idx="686">
                  <c:v>-7.225544464416124E-2</c:v>
                </c:pt>
                <c:pt idx="687">
                  <c:v>-7.1795322009238216E-2</c:v>
                </c:pt>
                <c:pt idx="688">
                  <c:v>-0.1075613438662192</c:v>
                </c:pt>
                <c:pt idx="689">
                  <c:v>0.14351775780393616</c:v>
                </c:pt>
                <c:pt idx="690">
                  <c:v>-0.25095354991896535</c:v>
                </c:pt>
                <c:pt idx="691">
                  <c:v>-0.2162408014050807</c:v>
                </c:pt>
                <c:pt idx="692">
                  <c:v>-0.14480704246170406</c:v>
                </c:pt>
                <c:pt idx="693">
                  <c:v>-0.10957208120722466</c:v>
                </c:pt>
                <c:pt idx="694">
                  <c:v>-0.11064755514502617</c:v>
                </c:pt>
                <c:pt idx="695">
                  <c:v>-0.11129351665673931</c:v>
                </c:pt>
                <c:pt idx="696">
                  <c:v>-0.18806769997229369</c:v>
                </c:pt>
                <c:pt idx="697">
                  <c:v>-0.30651444237102604</c:v>
                </c:pt>
                <c:pt idx="698">
                  <c:v>0</c:v>
                </c:pt>
                <c:pt idx="699">
                  <c:v>7.9140131855927345E-2</c:v>
                </c:pt>
                <c:pt idx="700">
                  <c:v>4.0224965479360039E-2</c:v>
                </c:pt>
                <c:pt idx="701">
                  <c:v>-8.2188531784672267E-2</c:v>
                </c:pt>
                <c:pt idx="702">
                  <c:v>0.12714412443849754</c:v>
                </c:pt>
                <c:pt idx="703">
                  <c:v>4.3481222327174232E-2</c:v>
                </c:pt>
                <c:pt idx="704">
                  <c:v>0.2236516692820677</c:v>
                </c:pt>
                <c:pt idx="705">
                  <c:v>0.36827390689374884</c:v>
                </c:pt>
                <c:pt idx="706">
                  <c:v>0.48398665911093952</c:v>
                </c:pt>
                <c:pt idx="707">
                  <c:v>0.59582469903319624</c:v>
                </c:pt>
                <c:pt idx="708">
                  <c:v>0.63440860283509448</c:v>
                </c:pt>
                <c:pt idx="709">
                  <c:v>0.33447506399553889</c:v>
                </c:pt>
                <c:pt idx="710">
                  <c:v>0.23815901281618571</c:v>
                </c:pt>
                <c:pt idx="711">
                  <c:v>0.52905485182249001</c:v>
                </c:pt>
                <c:pt idx="712">
                  <c:v>0.43413300553646617</c:v>
                </c:pt>
                <c:pt idx="713">
                  <c:v>0.57433349707893222</c:v>
                </c:pt>
                <c:pt idx="714">
                  <c:v>0.28711874316387775</c:v>
                </c:pt>
                <c:pt idx="715">
                  <c:v>0.67611089264293323</c:v>
                </c:pt>
                <c:pt idx="716">
                  <c:v>0.59326248177336571</c:v>
                </c:pt>
                <c:pt idx="717">
                  <c:v>0.99072677802842957</c:v>
                </c:pt>
                <c:pt idx="718">
                  <c:v>0.327919147072048</c:v>
                </c:pt>
                <c:pt idx="719">
                  <c:v>-2.7223371005842415E-4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E2F-40C4-86A9-C95CEC8927D1}"/>
            </c:ext>
          </c:extLst>
        </c:ser>
        <c:ser>
          <c:idx val="4"/>
          <c:order val="4"/>
          <c:tx>
            <c:v>volume</c:v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B8-4313-93E6-C5DD1DDE93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8974536"/>
        <c:axId val="638978800"/>
      </c:scatterChart>
      <c:valAx>
        <c:axId val="638974536"/>
        <c:scaling>
          <c:orientation val="minMax"/>
          <c:max val="359"/>
          <c:min val="-3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978800"/>
        <c:crosses val="autoZero"/>
        <c:crossBetween val="midCat"/>
        <c:majorUnit val="40"/>
        <c:minorUnit val="10"/>
      </c:valAx>
      <c:valAx>
        <c:axId val="638978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 (poly index)</a:t>
                </a:r>
              </a:p>
            </c:rich>
          </c:tx>
          <c:layout>
            <c:manualLayout>
              <c:xMode val="edge"/>
              <c:yMode val="edge"/>
              <c:x val="1.0437274119307741E-2"/>
              <c:y val="0.387870790653423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9745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Delta</a:t>
            </a:r>
            <a:r>
              <a:rPr lang="en-GB" baseline="0"/>
              <a:t> V against Delta P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6000RPM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Data'!$D$4:$D$723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-3.9999999999999147E-2</c:v>
                </c:pt>
              </c:numCache>
            </c:numRef>
          </c:xVal>
          <c:yVal>
            <c:numRef>
              <c:f>'Task 1 RPM Data'!$K$4:$K$723</c:f>
              <c:numCache>
                <c:formatCode>General</c:formatCode>
                <c:ptCount val="720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  <c:pt idx="719">
                  <c:v>9.9999999999988987E-4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B48-4282-BF52-2425D44021B6}"/>
            </c:ext>
          </c:extLst>
        </c:ser>
        <c:ser>
          <c:idx val="0"/>
          <c:order val="1"/>
          <c:tx>
            <c:v>5000RPM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Data'!$D$4:$D$723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-3.9999999999999147E-2</c:v>
                </c:pt>
              </c:numCache>
            </c:numRef>
          </c:xVal>
          <c:yVal>
            <c:numRef>
              <c:f>'Task 1 RPM Data'!$U$4:$U$723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  <c:pt idx="719">
                  <c:v>-4.7999999999999932E-2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B48-4282-BF52-2425D44021B6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Data'!$D$4:$D$723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-3.9999999999999147E-2</c:v>
                </c:pt>
              </c:numCache>
            </c:numRef>
          </c:xVal>
          <c:yVal>
            <c:numRef>
              <c:f>'Task 1 RPM Data'!$AE$4:$AE$723</c:f>
              <c:numCache>
                <c:formatCode>General</c:formatCode>
                <c:ptCount val="720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  <c:pt idx="719">
                  <c:v>-1.2000000000000011E-2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B48-4282-BF52-2425D44021B6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Data'!$D$4:$D$723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-3.9999999999999147E-2</c:v>
                </c:pt>
              </c:numCache>
            </c:numRef>
          </c:xVal>
          <c:yVal>
            <c:numRef>
              <c:f>'Task 1 RPM Data'!$AO$4:$AO$723</c:f>
              <c:numCache>
                <c:formatCode>General</c:formatCode>
                <c:ptCount val="720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B48-4282-BF52-2425D44021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4690392"/>
        <c:axId val="664688424"/>
      </c:scatterChart>
      <c:valAx>
        <c:axId val="664690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Delta</a:t>
                </a:r>
                <a:r>
                  <a:rPr lang="en-GB" baseline="0"/>
                  <a:t> V (cc)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688424"/>
        <c:crosses val="autoZero"/>
        <c:crossBetween val="midCat"/>
      </c:valAx>
      <c:valAx>
        <c:axId val="664688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Delta</a:t>
                </a:r>
                <a:r>
                  <a:rPr lang="en-GB" baseline="0"/>
                  <a:t> P (bar)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690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against C.A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Data'!$J$4:$J$723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827-48DB-908F-3F769580E2D1}"/>
            </c:ext>
          </c:extLst>
        </c:ser>
        <c:ser>
          <c:idx val="1"/>
          <c:order val="1"/>
          <c:tx>
            <c:v>5000RPM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Data'!$T$4:$T$723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827-48DB-908F-3F769580E2D1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Data'!$AD$4:$AD$723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827-48DB-908F-3F769580E2D1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Data'!$AN$4:$AN$723</c:f>
              <c:numCache>
                <c:formatCode>General</c:formatCode>
                <c:ptCount val="720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827-48DB-908F-3F769580E2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3538712"/>
        <c:axId val="733540024"/>
      </c:scatterChart>
      <c:valAx>
        <c:axId val="733538712"/>
        <c:scaling>
          <c:orientation val="minMax"/>
          <c:max val="359"/>
          <c:min val="-3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3540024"/>
        <c:crosses val="autoZero"/>
        <c:crossBetween val="midCat"/>
        <c:majorUnit val="40"/>
        <c:minorUnit val="10"/>
      </c:valAx>
      <c:valAx>
        <c:axId val="733540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3538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 P against Log V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Data'!$E$4:$E$723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 RPM Data'!$L$4:$L$723</c:f>
              <c:numCache>
                <c:formatCode>General</c:formatCode>
                <c:ptCount val="720"/>
                <c:pt idx="0">
                  <c:v>3.3021444682910656E-2</c:v>
                </c:pt>
                <c:pt idx="1">
                  <c:v>2.5305865264770262E-2</c:v>
                </c:pt>
                <c:pt idx="2">
                  <c:v>1.0723865391773066E-2</c:v>
                </c:pt>
                <c:pt idx="3">
                  <c:v>-1.0105436281226938E-2</c:v>
                </c:pt>
                <c:pt idx="4">
                  <c:v>-2.8724151261894745E-2</c:v>
                </c:pt>
                <c:pt idx="5">
                  <c:v>-3.6212172654444715E-2</c:v>
                </c:pt>
                <c:pt idx="6">
                  <c:v>-3.4328028779893278E-2</c:v>
                </c:pt>
                <c:pt idx="7">
                  <c:v>-4.0958607678906384E-2</c:v>
                </c:pt>
                <c:pt idx="8">
                  <c:v>-5.8488567365596968E-2</c:v>
                </c:pt>
                <c:pt idx="9">
                  <c:v>-7.7274542006740027E-2</c:v>
                </c:pt>
                <c:pt idx="10">
                  <c:v>-9.0979145788843946E-2</c:v>
                </c:pt>
                <c:pt idx="11">
                  <c:v>-0.10072681268239618</c:v>
                </c:pt>
                <c:pt idx="12">
                  <c:v>-0.10347378251044466</c:v>
                </c:pt>
                <c:pt idx="13">
                  <c:v>-9.3664958194909331E-2</c:v>
                </c:pt>
                <c:pt idx="14">
                  <c:v>-7.779372256098363E-2</c:v>
                </c:pt>
                <c:pt idx="15">
                  <c:v>-6.2482107982653363E-2</c:v>
                </c:pt>
                <c:pt idx="16">
                  <c:v>-5.7000406633959479E-2</c:v>
                </c:pt>
                <c:pt idx="17">
                  <c:v>-5.7495893831919269E-2</c:v>
                </c:pt>
                <c:pt idx="18">
                  <c:v>-5.9483515067432782E-2</c:v>
                </c:pt>
                <c:pt idx="19">
                  <c:v>-6.7526235322846781E-2</c:v>
                </c:pt>
                <c:pt idx="20">
                  <c:v>-7.9354998593212434E-2</c:v>
                </c:pt>
                <c:pt idx="21">
                  <c:v>-9.5284454721319037E-2</c:v>
                </c:pt>
                <c:pt idx="22">
                  <c:v>-0.11861534322942717</c:v>
                </c:pt>
                <c:pt idx="23">
                  <c:v>-0.13786862068696282</c:v>
                </c:pt>
                <c:pt idx="24">
                  <c:v>-0.15490195998574319</c:v>
                </c:pt>
                <c:pt idx="25">
                  <c:v>-0.16749108729376366</c:v>
                </c:pt>
                <c:pt idx="26">
                  <c:v>-0.17652577082969892</c:v>
                </c:pt>
                <c:pt idx="27">
                  <c:v>-0.18243463044021921</c:v>
                </c:pt>
                <c:pt idx="28">
                  <c:v>-0.18243463044021921</c:v>
                </c:pt>
                <c:pt idx="29">
                  <c:v>-0.18111458540599013</c:v>
                </c:pt>
                <c:pt idx="30">
                  <c:v>-0.17134010346468015</c:v>
                </c:pt>
                <c:pt idx="31">
                  <c:v>-0.17198493577602311</c:v>
                </c:pt>
                <c:pt idx="32">
                  <c:v>-0.17069622716897506</c:v>
                </c:pt>
                <c:pt idx="33">
                  <c:v>-0.17005330405836405</c:v>
                </c:pt>
                <c:pt idx="34">
                  <c:v>-0.17005330405836405</c:v>
                </c:pt>
                <c:pt idx="35">
                  <c:v>-0.1778319206319825</c:v>
                </c:pt>
                <c:pt idx="36">
                  <c:v>-0.18508681872492605</c:v>
                </c:pt>
                <c:pt idx="37">
                  <c:v>-0.19586056766464957</c:v>
                </c:pt>
                <c:pt idx="38">
                  <c:v>-0.19997064075586568</c:v>
                </c:pt>
                <c:pt idx="39">
                  <c:v>-0.20481541031757602</c:v>
                </c:pt>
                <c:pt idx="40">
                  <c:v>-0.21538270736712464</c:v>
                </c:pt>
                <c:pt idx="41">
                  <c:v>-0.21681130892474243</c:v>
                </c:pt>
                <c:pt idx="42">
                  <c:v>-0.24184537803261005</c:v>
                </c:pt>
                <c:pt idx="43">
                  <c:v>-0.26280735729526272</c:v>
                </c:pt>
                <c:pt idx="44">
                  <c:v>-0.29328221766324125</c:v>
                </c:pt>
                <c:pt idx="45">
                  <c:v>-0.30016227413275426</c:v>
                </c:pt>
                <c:pt idx="46">
                  <c:v>-0.32605800136591223</c:v>
                </c:pt>
                <c:pt idx="47">
                  <c:v>-0.35359627377693043</c:v>
                </c:pt>
                <c:pt idx="48">
                  <c:v>-0.38090666937325729</c:v>
                </c:pt>
                <c:pt idx="49">
                  <c:v>-0.38510278396686543</c:v>
                </c:pt>
                <c:pt idx="50">
                  <c:v>-0.3788237182249648</c:v>
                </c:pt>
                <c:pt idx="51">
                  <c:v>-0.38404994834359901</c:v>
                </c:pt>
                <c:pt idx="52">
                  <c:v>-0.38510278396686543</c:v>
                </c:pt>
                <c:pt idx="53">
                  <c:v>-0.3788237182249648</c:v>
                </c:pt>
                <c:pt idx="54">
                  <c:v>-0.38090666937325729</c:v>
                </c:pt>
                <c:pt idx="55">
                  <c:v>-0.37986394502624249</c:v>
                </c:pt>
                <c:pt idx="56">
                  <c:v>-0.38827669199265824</c:v>
                </c:pt>
                <c:pt idx="57">
                  <c:v>-0.40011692792631215</c:v>
                </c:pt>
                <c:pt idx="58">
                  <c:v>-0.41680122603137726</c:v>
                </c:pt>
                <c:pt idx="59">
                  <c:v>-0.42481215507233894</c:v>
                </c:pt>
                <c:pt idx="60">
                  <c:v>-0.43297363384093962</c:v>
                </c:pt>
                <c:pt idx="61">
                  <c:v>-0.43415218132648237</c:v>
                </c:pt>
                <c:pt idx="62">
                  <c:v>-0.43062609038495414</c:v>
                </c:pt>
                <c:pt idx="63">
                  <c:v>-0.43297363384093962</c:v>
                </c:pt>
                <c:pt idx="64">
                  <c:v>-0.43062609038495414</c:v>
                </c:pt>
                <c:pt idx="65">
                  <c:v>-0.42945706011810247</c:v>
                </c:pt>
                <c:pt idx="66">
                  <c:v>-0.42021640338318983</c:v>
                </c:pt>
                <c:pt idx="67">
                  <c:v>-0.4145392704914993</c:v>
                </c:pt>
                <c:pt idx="68">
                  <c:v>-0.40893539297350079</c:v>
                </c:pt>
                <c:pt idx="69">
                  <c:v>-0.40011692792631215</c:v>
                </c:pt>
                <c:pt idx="70">
                  <c:v>-0.40011692792631215</c:v>
                </c:pt>
                <c:pt idx="71">
                  <c:v>-0.40011692792631215</c:v>
                </c:pt>
                <c:pt idx="72">
                  <c:v>-0.39685562737981767</c:v>
                </c:pt>
                <c:pt idx="73">
                  <c:v>-0.3979400086720376</c:v>
                </c:pt>
                <c:pt idx="74">
                  <c:v>-0.40671393297954272</c:v>
                </c:pt>
                <c:pt idx="75">
                  <c:v>-0.42250820016277468</c:v>
                </c:pt>
                <c:pt idx="76">
                  <c:v>-0.44009337496388751</c:v>
                </c:pt>
                <c:pt idx="77">
                  <c:v>-0.45099673797421219</c:v>
                </c:pt>
                <c:pt idx="78">
                  <c:v>-0.45222529461217748</c:v>
                </c:pt>
                <c:pt idx="79">
                  <c:v>-0.44855000202712486</c:v>
                </c:pt>
                <c:pt idx="80">
                  <c:v>-0.45099673797421219</c:v>
                </c:pt>
                <c:pt idx="81">
                  <c:v>-0.45222529461217748</c:v>
                </c:pt>
                <c:pt idx="82">
                  <c:v>-0.45469288353417592</c:v>
                </c:pt>
                <c:pt idx="83">
                  <c:v>-0.44611697335612566</c:v>
                </c:pt>
                <c:pt idx="84">
                  <c:v>-0.43415218132648237</c:v>
                </c:pt>
                <c:pt idx="85">
                  <c:v>-0.41566877563246918</c:v>
                </c:pt>
                <c:pt idx="86">
                  <c:v>-0.39902710431325172</c:v>
                </c:pt>
                <c:pt idx="87">
                  <c:v>-0.38195190328790729</c:v>
                </c:pt>
                <c:pt idx="88">
                  <c:v>-0.36653154442041347</c:v>
                </c:pt>
                <c:pt idx="89">
                  <c:v>-0.35261702988538018</c:v>
                </c:pt>
                <c:pt idx="90">
                  <c:v>-0.341035157335565</c:v>
                </c:pt>
                <c:pt idx="91">
                  <c:v>-0.33254704711004607</c:v>
                </c:pt>
                <c:pt idx="92">
                  <c:v>-0.31785492362616824</c:v>
                </c:pt>
                <c:pt idx="93">
                  <c:v>-0.31069114087637978</c:v>
                </c:pt>
                <c:pt idx="94">
                  <c:v>-0.31336373073770663</c:v>
                </c:pt>
                <c:pt idx="95">
                  <c:v>-0.31875876262441277</c:v>
                </c:pt>
                <c:pt idx="96">
                  <c:v>-0.32513885926218844</c:v>
                </c:pt>
                <c:pt idx="97">
                  <c:v>-0.32513885926218844</c:v>
                </c:pt>
                <c:pt idx="98">
                  <c:v>-0.32148162095988608</c:v>
                </c:pt>
                <c:pt idx="99">
                  <c:v>-0.31875876262441277</c:v>
                </c:pt>
                <c:pt idx="100">
                  <c:v>-0.30980391997148632</c:v>
                </c:pt>
                <c:pt idx="101">
                  <c:v>-0.30189945437661009</c:v>
                </c:pt>
                <c:pt idx="102">
                  <c:v>-0.30016227413275426</c:v>
                </c:pt>
                <c:pt idx="103">
                  <c:v>-0.30277065724028246</c:v>
                </c:pt>
                <c:pt idx="104">
                  <c:v>-0.30277065724028246</c:v>
                </c:pt>
                <c:pt idx="105">
                  <c:v>-0.28735029837278864</c:v>
                </c:pt>
                <c:pt idx="106">
                  <c:v>-0.27245874297144357</c:v>
                </c:pt>
                <c:pt idx="107">
                  <c:v>-0.25806092227080107</c:v>
                </c:pt>
                <c:pt idx="108">
                  <c:v>-0.24565166428898116</c:v>
                </c:pt>
                <c:pt idx="109">
                  <c:v>-0.23210238398190938</c:v>
                </c:pt>
                <c:pt idx="110">
                  <c:v>-0.21968268785984871</c:v>
                </c:pt>
                <c:pt idx="111">
                  <c:v>-0.20971483596675833</c:v>
                </c:pt>
                <c:pt idx="112">
                  <c:v>-0.20760831050174613</c:v>
                </c:pt>
                <c:pt idx="113">
                  <c:v>-0.20971483596675833</c:v>
                </c:pt>
                <c:pt idx="114">
                  <c:v>-0.21681130892474243</c:v>
                </c:pt>
                <c:pt idx="115">
                  <c:v>-0.22257317761068865</c:v>
                </c:pt>
                <c:pt idx="116">
                  <c:v>-0.22548303427145044</c:v>
                </c:pt>
                <c:pt idx="117">
                  <c:v>-0.22329881601158919</c:v>
                </c:pt>
                <c:pt idx="118">
                  <c:v>-0.22329881601158919</c:v>
                </c:pt>
                <c:pt idx="119">
                  <c:v>-0.22184874961635639</c:v>
                </c:pt>
                <c:pt idx="120">
                  <c:v>-0.21824462534753111</c:v>
                </c:pt>
                <c:pt idx="121">
                  <c:v>-0.21253952548158497</c:v>
                </c:pt>
                <c:pt idx="122">
                  <c:v>-0.20690839982341983</c:v>
                </c:pt>
                <c:pt idx="123">
                  <c:v>-0.19928292171761497</c:v>
                </c:pt>
                <c:pt idx="124">
                  <c:v>-0.19044028536473223</c:v>
                </c:pt>
                <c:pt idx="125">
                  <c:v>-0.18243463044021921</c:v>
                </c:pt>
                <c:pt idx="126">
                  <c:v>-0.1752235375244543</c:v>
                </c:pt>
                <c:pt idx="127">
                  <c:v>-0.16430942850757441</c:v>
                </c:pt>
                <c:pt idx="128">
                  <c:v>-0.15304467498017607</c:v>
                </c:pt>
                <c:pt idx="129">
                  <c:v>-0.13966199342900631</c:v>
                </c:pt>
                <c:pt idx="130">
                  <c:v>-0.13018179202067184</c:v>
                </c:pt>
                <c:pt idx="131">
                  <c:v>-0.12551818230053352</c:v>
                </c:pt>
                <c:pt idx="132">
                  <c:v>-0.11975822410451964</c:v>
                </c:pt>
                <c:pt idx="133">
                  <c:v>-0.1180450286603995</c:v>
                </c:pt>
                <c:pt idx="134">
                  <c:v>-0.12205304837081175</c:v>
                </c:pt>
                <c:pt idx="135">
                  <c:v>-0.13018179202067184</c:v>
                </c:pt>
                <c:pt idx="136">
                  <c:v>-0.13608262304213956</c:v>
                </c:pt>
                <c:pt idx="137">
                  <c:v>-0.13846558914096219</c:v>
                </c:pt>
                <c:pt idx="138">
                  <c:v>-0.13786862068696282</c:v>
                </c:pt>
                <c:pt idx="139">
                  <c:v>-0.13430394008392949</c:v>
                </c:pt>
                <c:pt idx="140">
                  <c:v>-0.12726117252733121</c:v>
                </c:pt>
                <c:pt idx="141">
                  <c:v>-0.11633856484638239</c:v>
                </c:pt>
                <c:pt idx="142">
                  <c:v>-0.10568393731556154</c:v>
                </c:pt>
                <c:pt idx="143">
                  <c:v>-9.5825631715836468E-2</c:v>
                </c:pt>
                <c:pt idx="144">
                  <c:v>-8.5656842880559247E-2</c:v>
                </c:pt>
                <c:pt idx="145">
                  <c:v>-7.3657553374344958E-2</c:v>
                </c:pt>
                <c:pt idx="146">
                  <c:v>-6.7019178076801841E-2</c:v>
                </c:pt>
                <c:pt idx="147">
                  <c:v>-6.2482107982653363E-2</c:v>
                </c:pt>
                <c:pt idx="148">
                  <c:v>-6.0480747381381476E-2</c:v>
                </c:pt>
                <c:pt idx="149">
                  <c:v>-5.551732784983137E-2</c:v>
                </c:pt>
                <c:pt idx="150">
                  <c:v>-5.5024091587952087E-2</c:v>
                </c:pt>
                <c:pt idx="151">
                  <c:v>-5.2566278112949241E-2</c:v>
                </c:pt>
                <c:pt idx="152">
                  <c:v>-5.1587034221398972E-2</c:v>
                </c:pt>
                <c:pt idx="153">
                  <c:v>-4.9635145623876928E-2</c:v>
                </c:pt>
                <c:pt idx="154">
                  <c:v>-4.8176964684088018E-2</c:v>
                </c:pt>
                <c:pt idx="155">
                  <c:v>-5.0609993355087209E-2</c:v>
                </c:pt>
                <c:pt idx="156">
                  <c:v>-5.2566278112949241E-2</c:v>
                </c:pt>
                <c:pt idx="157">
                  <c:v>-5.305672930217456E-2</c:v>
                </c:pt>
                <c:pt idx="158">
                  <c:v>-5.3547734986926908E-2</c:v>
                </c:pt>
                <c:pt idx="159">
                  <c:v>-5.4531414868180264E-2</c:v>
                </c:pt>
                <c:pt idx="160">
                  <c:v>-5.7000406633959479E-2</c:v>
                </c:pt>
                <c:pt idx="161">
                  <c:v>-5.6011124926228104E-2</c:v>
                </c:pt>
                <c:pt idx="162">
                  <c:v>-5.0609993355087209E-2</c:v>
                </c:pt>
                <c:pt idx="163">
                  <c:v>-4.4312249686494193E-2</c:v>
                </c:pt>
                <c:pt idx="164">
                  <c:v>-3.9053804266168564E-2</c:v>
                </c:pt>
                <c:pt idx="165">
                  <c:v>-3.2920265855502902E-2</c:v>
                </c:pt>
                <c:pt idx="166">
                  <c:v>-2.8724151261894745E-2</c:v>
                </c:pt>
                <c:pt idx="167">
                  <c:v>-2.2733787572707352E-2</c:v>
                </c:pt>
                <c:pt idx="168">
                  <c:v>-1.8634490921455603E-2</c:v>
                </c:pt>
                <c:pt idx="169">
                  <c:v>-1.4124642691606345E-2</c:v>
                </c:pt>
                <c:pt idx="170">
                  <c:v>-1.0995384301463193E-2</c:v>
                </c:pt>
                <c:pt idx="171">
                  <c:v>-9.2173081968621833E-3</c:v>
                </c:pt>
                <c:pt idx="172">
                  <c:v>-6.5637695023882739E-3</c:v>
                </c:pt>
                <c:pt idx="173">
                  <c:v>-3.0507515046188267E-3</c:v>
                </c:pt>
                <c:pt idx="174">
                  <c:v>4.340774793185929E-4</c:v>
                </c:pt>
                <c:pt idx="175">
                  <c:v>3.0294705536179621E-3</c:v>
                </c:pt>
                <c:pt idx="176">
                  <c:v>7.3209529227445565E-3</c:v>
                </c:pt>
                <c:pt idx="177">
                  <c:v>1.1993114659256938E-2</c:v>
                </c:pt>
                <c:pt idx="178">
                  <c:v>1.9946681678842306E-2</c:v>
                </c:pt>
                <c:pt idx="179">
                  <c:v>2.8571252692537637E-2</c:v>
                </c:pt>
                <c:pt idx="180">
                  <c:v>3.941411917613713E-2</c:v>
                </c:pt>
                <c:pt idx="181">
                  <c:v>4.9218022670181653E-2</c:v>
                </c:pt>
                <c:pt idx="182">
                  <c:v>5.5760464687734781E-2</c:v>
                </c:pt>
                <c:pt idx="183">
                  <c:v>6.1829307294699029E-2</c:v>
                </c:pt>
                <c:pt idx="184">
                  <c:v>6.6325925362037796E-2</c:v>
                </c:pt>
                <c:pt idx="185">
                  <c:v>7.114529045108281E-2</c:v>
                </c:pt>
                <c:pt idx="186">
                  <c:v>7.554696139253074E-2</c:v>
                </c:pt>
                <c:pt idx="187">
                  <c:v>7.6276255404217605E-2</c:v>
                </c:pt>
                <c:pt idx="188">
                  <c:v>7.7004326793350258E-2</c:v>
                </c:pt>
                <c:pt idx="189">
                  <c:v>7.7367905284156518E-2</c:v>
                </c:pt>
                <c:pt idx="190">
                  <c:v>8.1707270097349238E-2</c:v>
                </c:pt>
                <c:pt idx="191">
                  <c:v>8.4576277934331021E-2</c:v>
                </c:pt>
                <c:pt idx="192">
                  <c:v>8.4218686739238768E-2</c:v>
                </c:pt>
                <c:pt idx="193">
                  <c:v>8.4218686739238768E-2</c:v>
                </c:pt>
                <c:pt idx="194">
                  <c:v>8.3860800866573007E-2</c:v>
                </c:pt>
                <c:pt idx="195">
                  <c:v>8.2785370316450071E-2</c:v>
                </c:pt>
                <c:pt idx="196">
                  <c:v>8.2785370316450071E-2</c:v>
                </c:pt>
                <c:pt idx="197">
                  <c:v>8.5647288296856541E-2</c:v>
                </c:pt>
                <c:pt idx="198">
                  <c:v>8.7426457036285488E-2</c:v>
                </c:pt>
                <c:pt idx="199">
                  <c:v>8.5647288296856541E-2</c:v>
                </c:pt>
                <c:pt idx="200">
                  <c:v>8.2066934285113011E-2</c:v>
                </c:pt>
                <c:pt idx="201">
                  <c:v>8.134730780413249E-2</c:v>
                </c:pt>
                <c:pt idx="202">
                  <c:v>8.0626486921805726E-2</c:v>
                </c:pt>
                <c:pt idx="203">
                  <c:v>8.134730780413249E-2</c:v>
                </c:pt>
                <c:pt idx="204">
                  <c:v>8.0265627339844769E-2</c:v>
                </c:pt>
                <c:pt idx="205">
                  <c:v>7.9904467666720699E-2</c:v>
                </c:pt>
                <c:pt idx="206">
                  <c:v>8.2426300860771906E-2</c:v>
                </c:pt>
                <c:pt idx="207">
                  <c:v>8.6003705618381956E-2</c:v>
                </c:pt>
                <c:pt idx="208">
                  <c:v>9.2720644684099171E-2</c:v>
                </c:pt>
                <c:pt idx="209">
                  <c:v>0.10002573010786256</c:v>
                </c:pt>
                <c:pt idx="210">
                  <c:v>0.10924096858820327</c:v>
                </c:pt>
                <c:pt idx="211">
                  <c:v>0.11760269169008426</c:v>
                </c:pt>
                <c:pt idx="212">
                  <c:v>0.12710479836480765</c:v>
                </c:pt>
                <c:pt idx="213">
                  <c:v>0.13608609738409747</c:v>
                </c:pt>
                <c:pt idx="214">
                  <c:v>0.14395111642396349</c:v>
                </c:pt>
                <c:pt idx="215">
                  <c:v>0.15044940946088059</c:v>
                </c:pt>
                <c:pt idx="216">
                  <c:v>0.1553360374650618</c:v>
                </c:pt>
                <c:pt idx="217">
                  <c:v>0.15866398081398933</c:v>
                </c:pt>
                <c:pt idx="218">
                  <c:v>0.16405529189345164</c:v>
                </c:pt>
                <c:pt idx="219">
                  <c:v>0.17172645365323119</c:v>
                </c:pt>
                <c:pt idx="220">
                  <c:v>0.17955179116518774</c:v>
                </c:pt>
                <c:pt idx="221">
                  <c:v>0.1866738674997451</c:v>
                </c:pt>
                <c:pt idx="222">
                  <c:v>0.19256745333654565</c:v>
                </c:pt>
                <c:pt idx="223">
                  <c:v>0.19589965240923377</c:v>
                </c:pt>
                <c:pt idx="224">
                  <c:v>0.19948091486235589</c:v>
                </c:pt>
                <c:pt idx="225">
                  <c:v>0.20139712432045151</c:v>
                </c:pt>
                <c:pt idx="226">
                  <c:v>0.20248831706009357</c:v>
                </c:pt>
                <c:pt idx="227">
                  <c:v>0.20194306340165025</c:v>
                </c:pt>
                <c:pt idx="228">
                  <c:v>0.20085049809107747</c:v>
                </c:pt>
                <c:pt idx="229">
                  <c:v>0.20085049809107747</c:v>
                </c:pt>
                <c:pt idx="230">
                  <c:v>0.20030318298158503</c:v>
                </c:pt>
                <c:pt idx="231">
                  <c:v>0.19865708695442263</c:v>
                </c:pt>
                <c:pt idx="232">
                  <c:v>0.19948091486235589</c:v>
                </c:pt>
                <c:pt idx="233">
                  <c:v>0.19865708695442263</c:v>
                </c:pt>
                <c:pt idx="234">
                  <c:v>0.19810699887340152</c:v>
                </c:pt>
                <c:pt idx="235">
                  <c:v>0.19755621315353653</c:v>
                </c:pt>
                <c:pt idx="236">
                  <c:v>0.19783169332890285</c:v>
                </c:pt>
                <c:pt idx="237">
                  <c:v>0.19920647916165776</c:v>
                </c:pt>
                <c:pt idx="238">
                  <c:v>0.20601587676334454</c:v>
                </c:pt>
                <c:pt idx="239">
                  <c:v>0.21537315278342195</c:v>
                </c:pt>
                <c:pt idx="240">
                  <c:v>0.21906033244886131</c:v>
                </c:pt>
                <c:pt idx="241">
                  <c:v>0.22505069613804879</c:v>
                </c:pt>
                <c:pt idx="242">
                  <c:v>0.22089224921951925</c:v>
                </c:pt>
                <c:pt idx="243">
                  <c:v>0.22608411597582387</c:v>
                </c:pt>
                <c:pt idx="244">
                  <c:v>0.23451728351268664</c:v>
                </c:pt>
                <c:pt idx="245">
                  <c:v>0.23979981844709866</c:v>
                </c:pt>
                <c:pt idx="246">
                  <c:v>0.24968742780530151</c:v>
                </c:pt>
                <c:pt idx="247">
                  <c:v>0.25551371281953333</c:v>
                </c:pt>
                <c:pt idx="248">
                  <c:v>0.25887662937213129</c:v>
                </c:pt>
                <c:pt idx="249">
                  <c:v>0.25935492730803428</c:v>
                </c:pt>
                <c:pt idx="250">
                  <c:v>0.26481782300953649</c:v>
                </c:pt>
                <c:pt idx="251">
                  <c:v>0.27253777737523738</c:v>
                </c:pt>
                <c:pt idx="252">
                  <c:v>0.27875360095282892</c:v>
                </c:pt>
                <c:pt idx="253">
                  <c:v>0.28690535297237485</c:v>
                </c:pt>
                <c:pt idx="254">
                  <c:v>0.29402509409532268</c:v>
                </c:pt>
                <c:pt idx="255">
                  <c:v>0.29950729870048765</c:v>
                </c:pt>
                <c:pt idx="256">
                  <c:v>0.29490691060519242</c:v>
                </c:pt>
                <c:pt idx="257">
                  <c:v>0.29797924415936239</c:v>
                </c:pt>
                <c:pt idx="258">
                  <c:v>0.31196566036836632</c:v>
                </c:pt>
                <c:pt idx="259">
                  <c:v>0.32510498297140744</c:v>
                </c:pt>
                <c:pt idx="260">
                  <c:v>0.33545790068938425</c:v>
                </c:pt>
                <c:pt idx="261">
                  <c:v>0.34517761654270401</c:v>
                </c:pt>
                <c:pt idx="262">
                  <c:v>0.35353155907776207</c:v>
                </c:pt>
                <c:pt idx="263">
                  <c:v>0.36021461329535231</c:v>
                </c:pt>
                <c:pt idx="264">
                  <c:v>0.36530074863798734</c:v>
                </c:pt>
                <c:pt idx="265">
                  <c:v>0.37217528611506401</c:v>
                </c:pt>
                <c:pt idx="266">
                  <c:v>0.38111508070985056</c:v>
                </c:pt>
                <c:pt idx="267">
                  <c:v>0.38916608436453248</c:v>
                </c:pt>
                <c:pt idx="268">
                  <c:v>0.39759243403811673</c:v>
                </c:pt>
                <c:pt idx="269">
                  <c:v>0.40449161775868592</c:v>
                </c:pt>
                <c:pt idx="270">
                  <c:v>0.41010207664286064</c:v>
                </c:pt>
                <c:pt idx="271">
                  <c:v>0.41413736218447667</c:v>
                </c:pt>
                <c:pt idx="272">
                  <c:v>0.41879829059035362</c:v>
                </c:pt>
                <c:pt idx="273">
                  <c:v>0.42439155441027754</c:v>
                </c:pt>
                <c:pt idx="274">
                  <c:v>0.43104194533588541</c:v>
                </c:pt>
                <c:pt idx="275">
                  <c:v>0.43964842956347366</c:v>
                </c:pt>
                <c:pt idx="276">
                  <c:v>0.44762309776028614</c:v>
                </c:pt>
                <c:pt idx="277">
                  <c:v>0.45514952117982793</c:v>
                </c:pt>
                <c:pt idx="278">
                  <c:v>0.46314613672634952</c:v>
                </c:pt>
                <c:pt idx="279">
                  <c:v>0.47143840738929915</c:v>
                </c:pt>
                <c:pt idx="280">
                  <c:v>0.48201557645071164</c:v>
                </c:pt>
                <c:pt idx="281">
                  <c:v>0.49178177558416575</c:v>
                </c:pt>
                <c:pt idx="282">
                  <c:v>0.50133317864556626</c:v>
                </c:pt>
                <c:pt idx="283">
                  <c:v>0.51027684441735488</c:v>
                </c:pt>
                <c:pt idx="284">
                  <c:v>0.5194341949137028</c:v>
                </c:pt>
                <c:pt idx="285">
                  <c:v>0.52930199778798059</c:v>
                </c:pt>
                <c:pt idx="286">
                  <c:v>0.54032947479087379</c:v>
                </c:pt>
                <c:pt idx="287">
                  <c:v>0.55132798800384597</c:v>
                </c:pt>
                <c:pt idx="288">
                  <c:v>0.56229286445647475</c:v>
                </c:pt>
                <c:pt idx="289">
                  <c:v>0.57147590368194379</c:v>
                </c:pt>
                <c:pt idx="290">
                  <c:v>0.58081097266094628</c:v>
                </c:pt>
                <c:pt idx="291">
                  <c:v>0.5906189482065779</c:v>
                </c:pt>
                <c:pt idx="292">
                  <c:v>0.60162547955394474</c:v>
                </c:pt>
                <c:pt idx="293">
                  <c:v>0.61278385671973545</c:v>
                </c:pt>
                <c:pt idx="294">
                  <c:v>0.62407573114568271</c:v>
                </c:pt>
                <c:pt idx="295">
                  <c:v>0.6347794581459516</c:v>
                </c:pt>
                <c:pt idx="296">
                  <c:v>0.64630568028475877</c:v>
                </c:pt>
                <c:pt idx="297">
                  <c:v>0.65829765030818976</c:v>
                </c:pt>
                <c:pt idx="298">
                  <c:v>0.67006021747313427</c:v>
                </c:pt>
                <c:pt idx="299">
                  <c:v>0.68087917442681112</c:v>
                </c:pt>
                <c:pt idx="300">
                  <c:v>0.69072754387036683</c:v>
                </c:pt>
                <c:pt idx="301">
                  <c:v>0.70061719568205694</c:v>
                </c:pt>
                <c:pt idx="302">
                  <c:v>0.71222866961953535</c:v>
                </c:pt>
                <c:pt idx="303">
                  <c:v>0.72525806635996115</c:v>
                </c:pt>
                <c:pt idx="304">
                  <c:v>0.73909744611747508</c:v>
                </c:pt>
                <c:pt idx="305">
                  <c:v>0.75166394626098665</c:v>
                </c:pt>
                <c:pt idx="306">
                  <c:v>0.76432560562598395</c:v>
                </c:pt>
                <c:pt idx="307">
                  <c:v>0.77684640869529942</c:v>
                </c:pt>
                <c:pt idx="308">
                  <c:v>0.79000352039048949</c:v>
                </c:pt>
                <c:pt idx="309">
                  <c:v>0.80420760508204148</c:v>
                </c:pt>
                <c:pt idx="310">
                  <c:v>0.81881950754753641</c:v>
                </c:pt>
                <c:pt idx="311">
                  <c:v>0.83352958175864367</c:v>
                </c:pt>
                <c:pt idx="312">
                  <c:v>0.84837388384460177</c:v>
                </c:pt>
                <c:pt idx="313">
                  <c:v>0.86344182861370855</c:v>
                </c:pt>
                <c:pt idx="314">
                  <c:v>0.87829194924979603</c:v>
                </c:pt>
                <c:pt idx="315">
                  <c:v>0.89265103387730027</c:v>
                </c:pt>
                <c:pt idx="316">
                  <c:v>0.90698115322885409</c:v>
                </c:pt>
                <c:pt idx="317">
                  <c:v>0.92205040216717382</c:v>
                </c:pt>
                <c:pt idx="318">
                  <c:v>0.93596046898916641</c:v>
                </c:pt>
                <c:pt idx="319">
                  <c:v>0.950413539369381</c:v>
                </c:pt>
                <c:pt idx="320">
                  <c:v>0.9665171764467918</c:v>
                </c:pt>
                <c:pt idx="321">
                  <c:v>0.98168272737128537</c:v>
                </c:pt>
                <c:pt idx="322">
                  <c:v>0.99686176849067343</c:v>
                </c:pt>
                <c:pt idx="323">
                  <c:v>1.0133429043453466</c:v>
                </c:pt>
                <c:pt idx="324">
                  <c:v>1.0305997219659511</c:v>
                </c:pt>
                <c:pt idx="325">
                  <c:v>1.0473917022004435</c:v>
                </c:pt>
                <c:pt idx="326">
                  <c:v>1.0653556012899652</c:v>
                </c:pt>
                <c:pt idx="327">
                  <c:v>1.0821388313934477</c:v>
                </c:pt>
                <c:pt idx="328">
                  <c:v>1.0985052832013156</c:v>
                </c:pt>
                <c:pt idx="329">
                  <c:v>1.1164084806298993</c:v>
                </c:pt>
                <c:pt idx="330">
                  <c:v>1.1340176456759834</c:v>
                </c:pt>
                <c:pt idx="331">
                  <c:v>1.1508178199016668</c:v>
                </c:pt>
                <c:pt idx="332">
                  <c:v>1.1684090835196261</c:v>
                </c:pt>
                <c:pt idx="333">
                  <c:v>1.1845778749320248</c:v>
                </c:pt>
                <c:pt idx="334">
                  <c:v>1.2007957976083672</c:v>
                </c:pt>
                <c:pt idx="335">
                  <c:v>1.2181940270929839</c:v>
                </c:pt>
                <c:pt idx="336">
                  <c:v>1.234314768012676</c:v>
                </c:pt>
                <c:pt idx="337">
                  <c:v>1.2506639194632434</c:v>
                </c:pt>
                <c:pt idx="338">
                  <c:v>1.2666784654645684</c:v>
                </c:pt>
                <c:pt idx="339">
                  <c:v>1.2828938866553317</c:v>
                </c:pt>
                <c:pt idx="340">
                  <c:v>1.2986347831244356</c:v>
                </c:pt>
                <c:pt idx="341">
                  <c:v>1.3144360685845384</c:v>
                </c:pt>
                <c:pt idx="342">
                  <c:v>1.3291333572142867</c:v>
                </c:pt>
                <c:pt idx="343">
                  <c:v>1.3445298112424537</c:v>
                </c:pt>
                <c:pt idx="344">
                  <c:v>1.3587151138021318</c:v>
                </c:pt>
                <c:pt idx="345">
                  <c:v>1.3735188549691213</c:v>
                </c:pt>
                <c:pt idx="346">
                  <c:v>1.3866416261356276</c:v>
                </c:pt>
                <c:pt idx="347">
                  <c:v>1.3996910237053748</c:v>
                </c:pt>
                <c:pt idx="348">
                  <c:v>1.4122084658816805</c:v>
                </c:pt>
                <c:pt idx="349">
                  <c:v>1.424816324279353</c:v>
                </c:pt>
                <c:pt idx="350">
                  <c:v>1.436655522162354</c:v>
                </c:pt>
                <c:pt idx="351">
                  <c:v>1.4484589643626373</c:v>
                </c:pt>
                <c:pt idx="352">
                  <c:v>1.4594678795625455</c:v>
                </c:pt>
                <c:pt idx="353">
                  <c:v>1.4715557287871635</c:v>
                </c:pt>
                <c:pt idx="354">
                  <c:v>1.4835302430431812</c:v>
                </c:pt>
                <c:pt idx="355">
                  <c:v>1.4957940197748678</c:v>
                </c:pt>
                <c:pt idx="356">
                  <c:v>1.5086239742113459</c:v>
                </c:pt>
                <c:pt idx="357">
                  <c:v>1.5221963671366303</c:v>
                </c:pt>
                <c:pt idx="358">
                  <c:v>1.53668467262093</c:v>
                </c:pt>
                <c:pt idx="359">
                  <c:v>1.5521204407838616</c:v>
                </c:pt>
                <c:pt idx="360">
                  <c:v>1.5684364144168854</c:v>
                </c:pt>
                <c:pt idx="361">
                  <c:v>1.5856637288285711</c:v>
                </c:pt>
                <c:pt idx="362">
                  <c:v>1.60371799879957</c:v>
                </c:pt>
                <c:pt idx="363">
                  <c:v>1.6221310948618037</c:v>
                </c:pt>
                <c:pt idx="364">
                  <c:v>1.6406404172895408</c:v>
                </c:pt>
                <c:pt idx="365">
                  <c:v>1.6589076948938541</c:v>
                </c:pt>
                <c:pt idx="366">
                  <c:v>1.6768581532011946</c:v>
                </c:pt>
                <c:pt idx="367">
                  <c:v>1.6939115288056001</c:v>
                </c:pt>
                <c:pt idx="368">
                  <c:v>1.7101427617073559</c:v>
                </c:pt>
                <c:pt idx="369">
                  <c:v>1.7254542394334931</c:v>
                </c:pt>
                <c:pt idx="370">
                  <c:v>1.7395011427970259</c:v>
                </c:pt>
                <c:pt idx="371">
                  <c:v>1.7521867850885524</c:v>
                </c:pt>
                <c:pt idx="372">
                  <c:v>1.7635552681217552</c:v>
                </c:pt>
                <c:pt idx="373">
                  <c:v>1.7734060880151397</c:v>
                </c:pt>
                <c:pt idx="374">
                  <c:v>1.7816907640559065</c:v>
                </c:pt>
                <c:pt idx="375">
                  <c:v>1.7881966630197421</c:v>
                </c:pt>
                <c:pt idx="376">
                  <c:v>1.7931964895580592</c:v>
                </c:pt>
                <c:pt idx="377">
                  <c:v>1.7964077986080556</c:v>
                </c:pt>
                <c:pt idx="378">
                  <c:v>1.7978351465842954</c:v>
                </c:pt>
                <c:pt idx="379">
                  <c:v>1.7977313716874894</c:v>
                </c:pt>
                <c:pt idx="380">
                  <c:v>1.7959078113015199</c:v>
                </c:pt>
                <c:pt idx="381">
                  <c:v>1.7926507879335116</c:v>
                </c:pt>
                <c:pt idx="382">
                  <c:v>1.7879985811545507</c:v>
                </c:pt>
                <c:pt idx="383">
                  <c:v>1.7818989193511492</c:v>
                </c:pt>
                <c:pt idx="384">
                  <c:v>1.7746775155212045</c:v>
                </c:pt>
                <c:pt idx="385">
                  <c:v>1.7661971336178823</c:v>
                </c:pt>
                <c:pt idx="386">
                  <c:v>1.7565524357499733</c:v>
                </c:pt>
                <c:pt idx="387">
                  <c:v>1.7460578706127543</c:v>
                </c:pt>
                <c:pt idx="388">
                  <c:v>1.7350317113197733</c:v>
                </c:pt>
                <c:pt idx="389">
                  <c:v>1.7231518059102466</c:v>
                </c:pt>
                <c:pt idx="390">
                  <c:v>1.7106165590890308</c:v>
                </c:pt>
                <c:pt idx="391">
                  <c:v>1.6978742009487235</c:v>
                </c:pt>
                <c:pt idx="392">
                  <c:v>1.684719721101585</c:v>
                </c:pt>
                <c:pt idx="393">
                  <c:v>1.6709968668720221</c:v>
                </c:pt>
                <c:pt idx="394">
                  <c:v>1.6571993185244009</c:v>
                </c:pt>
                <c:pt idx="395">
                  <c:v>1.6430774419226493</c:v>
                </c:pt>
                <c:pt idx="396">
                  <c:v>1.6286443222846065</c:v>
                </c:pt>
                <c:pt idx="397">
                  <c:v>1.6142115016422132</c:v>
                </c:pt>
                <c:pt idx="398">
                  <c:v>1.5994245293769271</c:v>
                </c:pt>
                <c:pt idx="399">
                  <c:v>1.5846703844643488</c:v>
                </c:pt>
                <c:pt idx="400">
                  <c:v>1.5698652856605673</c:v>
                </c:pt>
                <c:pt idx="401">
                  <c:v>1.5550339576691186</c:v>
                </c:pt>
                <c:pt idx="402">
                  <c:v>1.5403044426872383</c:v>
                </c:pt>
                <c:pt idx="403">
                  <c:v>1.5255889546048234</c:v>
                </c:pt>
                <c:pt idx="404">
                  <c:v>1.5111343927288667</c:v>
                </c:pt>
                <c:pt idx="405">
                  <c:v>1.4966529392509178</c:v>
                </c:pt>
                <c:pt idx="406">
                  <c:v>1.482430491568179</c:v>
                </c:pt>
                <c:pt idx="407">
                  <c:v>1.4681848088738869</c:v>
                </c:pt>
                <c:pt idx="408">
                  <c:v>1.4540212057026003</c:v>
                </c:pt>
                <c:pt idx="409">
                  <c:v>1.439948166045564</c:v>
                </c:pt>
                <c:pt idx="410">
                  <c:v>1.4260555824839301</c:v>
                </c:pt>
                <c:pt idx="411">
                  <c:v>1.4120403301916582</c:v>
                </c:pt>
                <c:pt idx="412">
                  <c:v>1.3983393759146128</c:v>
                </c:pt>
                <c:pt idx="413">
                  <c:v>1.3844967811378683</c:v>
                </c:pt>
                <c:pt idx="414">
                  <c:v>1.3708090565454953</c:v>
                </c:pt>
                <c:pt idx="415">
                  <c:v>1.3572676546442086</c:v>
                </c:pt>
                <c:pt idx="416">
                  <c:v>1.3438810382147706</c:v>
                </c:pt>
                <c:pt idx="417">
                  <c:v>1.3306775169989356</c:v>
                </c:pt>
                <c:pt idx="418">
                  <c:v>1.3176664423565012</c:v>
                </c:pt>
                <c:pt idx="419">
                  <c:v>1.3050717830222927</c:v>
                </c:pt>
                <c:pt idx="420">
                  <c:v>1.2927432713770706</c:v>
                </c:pt>
                <c:pt idx="421">
                  <c:v>1.2805783703680762</c:v>
                </c:pt>
                <c:pt idx="422">
                  <c:v>1.2689989585426735</c:v>
                </c:pt>
                <c:pt idx="423">
                  <c:v>1.2576545800360668</c:v>
                </c:pt>
                <c:pt idx="424">
                  <c:v>1.2464739602293438</c:v>
                </c:pt>
                <c:pt idx="425">
                  <c:v>1.2354526912632187</c:v>
                </c:pt>
                <c:pt idx="426">
                  <c:v>1.2248178373950402</c:v>
                </c:pt>
                <c:pt idx="427">
                  <c:v>1.2144199392957367</c:v>
                </c:pt>
                <c:pt idx="428">
                  <c:v>1.2041471252128477</c:v>
                </c:pt>
                <c:pt idx="429">
                  <c:v>1.1937088323953549</c:v>
                </c:pt>
                <c:pt idx="430">
                  <c:v>1.1832698436828046</c:v>
                </c:pt>
                <c:pt idx="431">
                  <c:v>1.1727196613494966</c:v>
                </c:pt>
                <c:pt idx="432">
                  <c:v>1.1624747904381181</c:v>
                </c:pt>
                <c:pt idx="433">
                  <c:v>1.1522883443830565</c:v>
                </c:pt>
                <c:pt idx="434">
                  <c:v>1.1421703862760955</c:v>
                </c:pt>
                <c:pt idx="435">
                  <c:v>1.1318751879725928</c:v>
                </c:pt>
                <c:pt idx="436">
                  <c:v>1.1222158782728267</c:v>
                </c:pt>
                <c:pt idx="437">
                  <c:v>1.1126385106184924</c:v>
                </c:pt>
                <c:pt idx="438">
                  <c:v>1.1032219924529241</c:v>
                </c:pt>
                <c:pt idx="439">
                  <c:v>1.094191524909532</c:v>
                </c:pt>
                <c:pt idx="440">
                  <c:v>1.085290578230065</c:v>
                </c:pt>
                <c:pt idx="441">
                  <c:v>1.0766040385836109</c:v>
                </c:pt>
                <c:pt idx="442">
                  <c:v>1.0678516605123527</c:v>
                </c:pt>
                <c:pt idx="443">
                  <c:v>1.0591088179135937</c:v>
                </c:pt>
                <c:pt idx="444">
                  <c:v>1.0503797562614579</c:v>
                </c:pt>
                <c:pt idx="445">
                  <c:v>1.0415111129593233</c:v>
                </c:pt>
                <c:pt idx="446">
                  <c:v>1.0326993274926175</c:v>
                </c:pt>
                <c:pt idx="447">
                  <c:v>1.023499381548012</c:v>
                </c:pt>
                <c:pt idx="448">
                  <c:v>1.0146465246840317</c:v>
                </c:pt>
                <c:pt idx="449">
                  <c:v>1.0060807827160938</c:v>
                </c:pt>
                <c:pt idx="450">
                  <c:v>0.99795400406940293</c:v>
                </c:pt>
                <c:pt idx="451">
                  <c:v>0.99029444612843875</c:v>
                </c:pt>
                <c:pt idx="452">
                  <c:v>0.98249736919771247</c:v>
                </c:pt>
                <c:pt idx="453">
                  <c:v>0.97515597840668944</c:v>
                </c:pt>
                <c:pt idx="454">
                  <c:v>0.96787544554803318</c:v>
                </c:pt>
                <c:pt idx="455">
                  <c:v>0.96061345764790873</c:v>
                </c:pt>
                <c:pt idx="456">
                  <c:v>0.95366306374709131</c:v>
                </c:pt>
                <c:pt idx="457">
                  <c:v>0.94620655384278296</c:v>
                </c:pt>
                <c:pt idx="458">
                  <c:v>0.93856975622106109</c:v>
                </c:pt>
                <c:pt idx="459">
                  <c:v>0.93105084677739114</c:v>
                </c:pt>
                <c:pt idx="460">
                  <c:v>0.92438267720197309</c:v>
                </c:pt>
                <c:pt idx="461">
                  <c:v>0.91897343049295421</c:v>
                </c:pt>
                <c:pt idx="462">
                  <c:v>0.9132308711135606</c:v>
                </c:pt>
                <c:pt idx="463">
                  <c:v>0.90730384883396942</c:v>
                </c:pt>
                <c:pt idx="464">
                  <c:v>0.90189403197382079</c:v>
                </c:pt>
                <c:pt idx="465">
                  <c:v>0.89740713966158037</c:v>
                </c:pt>
                <c:pt idx="466">
                  <c:v>0.8933178116161119</c:v>
                </c:pt>
                <c:pt idx="467">
                  <c:v>0.88902142209522483</c:v>
                </c:pt>
                <c:pt idx="468">
                  <c:v>0.88473873776963174</c:v>
                </c:pt>
                <c:pt idx="469">
                  <c:v>0.88064212640428496</c:v>
                </c:pt>
                <c:pt idx="470">
                  <c:v>0.87627558867787891</c:v>
                </c:pt>
                <c:pt idx="471">
                  <c:v>0.87180636445872939</c:v>
                </c:pt>
                <c:pt idx="472">
                  <c:v>0.86764423390309853</c:v>
                </c:pt>
                <c:pt idx="473">
                  <c:v>0.86350130064145003</c:v>
                </c:pt>
                <c:pt idx="474">
                  <c:v>0.85883785142858549</c:v>
                </c:pt>
                <c:pt idx="475">
                  <c:v>0.85351569675692862</c:v>
                </c:pt>
                <c:pt idx="476">
                  <c:v>0.84849701809036659</c:v>
                </c:pt>
                <c:pt idx="477">
                  <c:v>0.8437931983259126</c:v>
                </c:pt>
                <c:pt idx="478">
                  <c:v>0.83935232889542122</c:v>
                </c:pt>
                <c:pt idx="479">
                  <c:v>0.8347385189038411</c:v>
                </c:pt>
                <c:pt idx="480">
                  <c:v>0.83001093593611786</c:v>
                </c:pt>
                <c:pt idx="481">
                  <c:v>0.82542611776782315</c:v>
                </c:pt>
                <c:pt idx="482">
                  <c:v>0.82131697059109732</c:v>
                </c:pt>
                <c:pt idx="483">
                  <c:v>0.81736701628759412</c:v>
                </c:pt>
                <c:pt idx="484">
                  <c:v>0.81364769534689663</c:v>
                </c:pt>
                <c:pt idx="485">
                  <c:v>0.81016528454314962</c:v>
                </c:pt>
                <c:pt idx="486">
                  <c:v>0.80712895559242159</c:v>
                </c:pt>
                <c:pt idx="487">
                  <c:v>0.80393484986384178</c:v>
                </c:pt>
                <c:pt idx="488">
                  <c:v>0.80085449150356092</c:v>
                </c:pt>
                <c:pt idx="489">
                  <c:v>0.79795964373719619</c:v>
                </c:pt>
                <c:pt idx="490">
                  <c:v>0.795184589682424</c:v>
                </c:pt>
                <c:pt idx="491">
                  <c:v>0.79169064902011799</c:v>
                </c:pt>
                <c:pt idx="492">
                  <c:v>0.78753131612723426</c:v>
                </c:pt>
                <c:pt idx="493">
                  <c:v>0.78290240597464467</c:v>
                </c:pt>
                <c:pt idx="494">
                  <c:v>0.77800646142350838</c:v>
                </c:pt>
                <c:pt idx="495">
                  <c:v>0.77276164714403228</c:v>
                </c:pt>
                <c:pt idx="496">
                  <c:v>0.76730431745327321</c:v>
                </c:pt>
                <c:pt idx="497">
                  <c:v>0.76185269446638304</c:v>
                </c:pt>
                <c:pt idx="498">
                  <c:v>0.75633176732105756</c:v>
                </c:pt>
                <c:pt idx="499">
                  <c:v>0.75058552734100881</c:v>
                </c:pt>
                <c:pt idx="500">
                  <c:v>0.74476223706557798</c:v>
                </c:pt>
                <c:pt idx="501">
                  <c:v>0.73965144370937674</c:v>
                </c:pt>
                <c:pt idx="502">
                  <c:v>0.73559889969817993</c:v>
                </c:pt>
                <c:pt idx="503">
                  <c:v>0.73166933182863625</c:v>
                </c:pt>
                <c:pt idx="504">
                  <c:v>0.72754125702855643</c:v>
                </c:pt>
                <c:pt idx="505">
                  <c:v>0.72353776153205684</c:v>
                </c:pt>
                <c:pt idx="506">
                  <c:v>0.72024201828705703</c:v>
                </c:pt>
                <c:pt idx="507">
                  <c:v>0.71758729685546041</c:v>
                </c:pt>
                <c:pt idx="508">
                  <c:v>0.713994267660644</c:v>
                </c:pt>
                <c:pt idx="509">
                  <c:v>0.70960912107264862</c:v>
                </c:pt>
                <c:pt idx="510">
                  <c:v>0.70457944969629926</c:v>
                </c:pt>
                <c:pt idx="511">
                  <c:v>0.69940408181533742</c:v>
                </c:pt>
                <c:pt idx="512">
                  <c:v>0.69372694892364695</c:v>
                </c:pt>
                <c:pt idx="513">
                  <c:v>0.68708284460437075</c:v>
                </c:pt>
                <c:pt idx="514">
                  <c:v>0.68051680938125492</c:v>
                </c:pt>
                <c:pt idx="515">
                  <c:v>0.6742179455766999</c:v>
                </c:pt>
                <c:pt idx="516">
                  <c:v>0.66782637895071117</c:v>
                </c:pt>
                <c:pt idx="517">
                  <c:v>0.66152874013198248</c:v>
                </c:pt>
                <c:pt idx="518">
                  <c:v>0.655906418180215</c:v>
                </c:pt>
                <c:pt idx="519">
                  <c:v>0.65098709438344515</c:v>
                </c:pt>
                <c:pt idx="520">
                  <c:v>0.6453240015622933</c:v>
                </c:pt>
                <c:pt idx="521">
                  <c:v>0.63768981911840117</c:v>
                </c:pt>
                <c:pt idx="522">
                  <c:v>0.62910365017713643</c:v>
                </c:pt>
                <c:pt idx="523">
                  <c:v>0.62159167585921782</c:v>
                </c:pt>
                <c:pt idx="524">
                  <c:v>0.61647551388856547</c:v>
                </c:pt>
                <c:pt idx="525">
                  <c:v>0.61172330800734176</c:v>
                </c:pt>
                <c:pt idx="526">
                  <c:v>0.60648885044264811</c:v>
                </c:pt>
                <c:pt idx="527">
                  <c:v>0.60021030640932804</c:v>
                </c:pt>
                <c:pt idx="528">
                  <c:v>0.59383966108127129</c:v>
                </c:pt>
                <c:pt idx="529">
                  <c:v>0.58748646541096405</c:v>
                </c:pt>
                <c:pt idx="530">
                  <c:v>0.58069693971243674</c:v>
                </c:pt>
                <c:pt idx="531">
                  <c:v>0.57252309784963762</c:v>
                </c:pt>
                <c:pt idx="532">
                  <c:v>0.56419246062619788</c:v>
                </c:pt>
                <c:pt idx="533">
                  <c:v>0.55666426212256848</c:v>
                </c:pt>
                <c:pt idx="534">
                  <c:v>0.54789771756309713</c:v>
                </c:pt>
                <c:pt idx="535">
                  <c:v>0.53794495929148689</c:v>
                </c:pt>
                <c:pt idx="536">
                  <c:v>0.52917360326172291</c:v>
                </c:pt>
                <c:pt idx="537">
                  <c:v>0.52166101511207341</c:v>
                </c:pt>
                <c:pt idx="538">
                  <c:v>0.51693180886801282</c:v>
                </c:pt>
                <c:pt idx="539">
                  <c:v>0.51295107997249056</c:v>
                </c:pt>
                <c:pt idx="540">
                  <c:v>0.50852971897128663</c:v>
                </c:pt>
                <c:pt idx="541">
                  <c:v>0.50324577146511273</c:v>
                </c:pt>
                <c:pt idx="542">
                  <c:v>0.49651451869774504</c:v>
                </c:pt>
                <c:pt idx="543">
                  <c:v>0.48727981644306895</c:v>
                </c:pt>
                <c:pt idx="544">
                  <c:v>0.47639682672533018</c:v>
                </c:pt>
                <c:pt idx="545">
                  <c:v>0.46671937168159866</c:v>
                </c:pt>
                <c:pt idx="546">
                  <c:v>0.4586378490256493</c:v>
                </c:pt>
                <c:pt idx="547">
                  <c:v>0.44963265047007456</c:v>
                </c:pt>
                <c:pt idx="548">
                  <c:v>0.4388586594205619</c:v>
                </c:pt>
                <c:pt idx="549">
                  <c:v>0.42781057267599015</c:v>
                </c:pt>
                <c:pt idx="550">
                  <c:v>0.41995574848975786</c:v>
                </c:pt>
                <c:pt idx="551">
                  <c:v>0.41380251676935148</c:v>
                </c:pt>
                <c:pt idx="552">
                  <c:v>0.4095950193968157</c:v>
                </c:pt>
                <c:pt idx="553">
                  <c:v>0.40602894496361513</c:v>
                </c:pt>
                <c:pt idx="554">
                  <c:v>0.40500466505036936</c:v>
                </c:pt>
                <c:pt idx="555">
                  <c:v>0.40414924920969508</c:v>
                </c:pt>
                <c:pt idx="556">
                  <c:v>0.40277706961034743</c:v>
                </c:pt>
                <c:pt idx="557">
                  <c:v>0.40140054078154408</c:v>
                </c:pt>
                <c:pt idx="558">
                  <c:v>0.39707054995940871</c:v>
                </c:pt>
                <c:pt idx="559">
                  <c:v>0.38916608436453248</c:v>
                </c:pt>
                <c:pt idx="560">
                  <c:v>0.37785241900675454</c:v>
                </c:pt>
                <c:pt idx="561">
                  <c:v>0.36436335461573077</c:v>
                </c:pt>
                <c:pt idx="562">
                  <c:v>0.34908316877959022</c:v>
                </c:pt>
                <c:pt idx="563">
                  <c:v>0.33203427702751803</c:v>
                </c:pt>
                <c:pt idx="564">
                  <c:v>0.31428866094749769</c:v>
                </c:pt>
                <c:pt idx="565">
                  <c:v>0.29907126002740958</c:v>
                </c:pt>
                <c:pt idx="566">
                  <c:v>0.28757780907870539</c:v>
                </c:pt>
                <c:pt idx="567">
                  <c:v>0.28012289630230758</c:v>
                </c:pt>
                <c:pt idx="568">
                  <c:v>0.27600198996205016</c:v>
                </c:pt>
                <c:pt idx="569">
                  <c:v>0.2732328340430456</c:v>
                </c:pt>
                <c:pt idx="570">
                  <c:v>0.27184160653649897</c:v>
                </c:pt>
                <c:pt idx="571">
                  <c:v>0.27230584440208644</c:v>
                </c:pt>
                <c:pt idx="572">
                  <c:v>0.27067883614470639</c:v>
                </c:pt>
                <c:pt idx="573">
                  <c:v>0.26997967664532385</c:v>
                </c:pt>
                <c:pt idx="574">
                  <c:v>0.27091163941048119</c:v>
                </c:pt>
                <c:pt idx="575">
                  <c:v>0.27369558793009208</c:v>
                </c:pt>
                <c:pt idx="576">
                  <c:v>0.27646180417324412</c:v>
                </c:pt>
                <c:pt idx="577">
                  <c:v>0.27692113206577396</c:v>
                </c:pt>
                <c:pt idx="578">
                  <c:v>0.27852496473701754</c:v>
                </c:pt>
                <c:pt idx="579">
                  <c:v>0.2808059283936668</c:v>
                </c:pt>
                <c:pt idx="580">
                  <c:v>0.28216877830464154</c:v>
                </c:pt>
                <c:pt idx="581">
                  <c:v>0.27989498001163809</c:v>
                </c:pt>
                <c:pt idx="582">
                  <c:v>0.27646180417324412</c:v>
                </c:pt>
                <c:pt idx="583">
                  <c:v>0.27184160653649897</c:v>
                </c:pt>
                <c:pt idx="584">
                  <c:v>0.26528962586083016</c:v>
                </c:pt>
                <c:pt idx="585">
                  <c:v>0.25887662937213129</c:v>
                </c:pt>
                <c:pt idx="586">
                  <c:v>0.250420002308894</c:v>
                </c:pt>
                <c:pt idx="587">
                  <c:v>0.2410481506716444</c:v>
                </c:pt>
                <c:pt idx="588">
                  <c:v>0.2314695904306813</c:v>
                </c:pt>
                <c:pt idx="589">
                  <c:v>0.22271647114758325</c:v>
                </c:pt>
                <c:pt idx="590">
                  <c:v>0.21431389742439963</c:v>
                </c:pt>
                <c:pt idx="591">
                  <c:v>0.20547503674089088</c:v>
                </c:pt>
                <c:pt idx="592">
                  <c:v>0.19451434188246727</c:v>
                </c:pt>
                <c:pt idx="593">
                  <c:v>0.18497519069826102</c:v>
                </c:pt>
                <c:pt idx="594">
                  <c:v>0.17840134153375525</c:v>
                </c:pt>
                <c:pt idx="595">
                  <c:v>0.17464119266044847</c:v>
                </c:pt>
                <c:pt idx="596">
                  <c:v>0.17026171539495738</c:v>
                </c:pt>
                <c:pt idx="597">
                  <c:v>0.16849748352303268</c:v>
                </c:pt>
                <c:pt idx="598">
                  <c:v>0.16820274684263092</c:v>
                </c:pt>
                <c:pt idx="599">
                  <c:v>0.16879202031418183</c:v>
                </c:pt>
                <c:pt idx="600">
                  <c:v>0.16820274684263092</c:v>
                </c:pt>
                <c:pt idx="601">
                  <c:v>0.16731733474817609</c:v>
                </c:pt>
                <c:pt idx="602">
                  <c:v>0.1646502159342968</c:v>
                </c:pt>
                <c:pt idx="603">
                  <c:v>0.16226561429802155</c:v>
                </c:pt>
                <c:pt idx="604">
                  <c:v>0.16136800223497488</c:v>
                </c:pt>
                <c:pt idx="605">
                  <c:v>0.15956719323362029</c:v>
                </c:pt>
                <c:pt idx="606">
                  <c:v>0.15654915133178129</c:v>
                </c:pt>
                <c:pt idx="607">
                  <c:v>0.15350998930083753</c:v>
                </c:pt>
                <c:pt idx="608">
                  <c:v>0.15044940946088059</c:v>
                </c:pt>
                <c:pt idx="609">
                  <c:v>0.14798532068380513</c:v>
                </c:pt>
                <c:pt idx="610">
                  <c:v>0.14550717140966257</c:v>
                </c:pt>
                <c:pt idx="611">
                  <c:v>0.14612803567823801</c:v>
                </c:pt>
                <c:pt idx="612">
                  <c:v>0.15014216184855861</c:v>
                </c:pt>
                <c:pt idx="613">
                  <c:v>0.15442397311464698</c:v>
                </c:pt>
                <c:pt idx="614">
                  <c:v>0.1604685311190375</c:v>
                </c:pt>
                <c:pt idx="615">
                  <c:v>0.16643011384328271</c:v>
                </c:pt>
                <c:pt idx="616">
                  <c:v>0.17172645365323119</c:v>
                </c:pt>
                <c:pt idx="617">
                  <c:v>0.17811325231463179</c:v>
                </c:pt>
                <c:pt idx="618">
                  <c:v>0.18383903705642116</c:v>
                </c:pt>
                <c:pt idx="619">
                  <c:v>0.18920948958230613</c:v>
                </c:pt>
                <c:pt idx="620">
                  <c:v>0.19284611518884168</c:v>
                </c:pt>
                <c:pt idx="621">
                  <c:v>0.19228861256812027</c:v>
                </c:pt>
                <c:pt idx="622">
                  <c:v>0.18920948958230613</c:v>
                </c:pt>
                <c:pt idx="623">
                  <c:v>0.19005141775920598</c:v>
                </c:pt>
                <c:pt idx="624">
                  <c:v>0.18752072083646307</c:v>
                </c:pt>
                <c:pt idx="625">
                  <c:v>0.18127177155946156</c:v>
                </c:pt>
                <c:pt idx="626">
                  <c:v>0.17811325231463179</c:v>
                </c:pt>
                <c:pt idx="627">
                  <c:v>0.17405980772502544</c:v>
                </c:pt>
                <c:pt idx="628">
                  <c:v>0.17084820364330935</c:v>
                </c:pt>
                <c:pt idx="629">
                  <c:v>0.17231096852195424</c:v>
                </c:pt>
                <c:pt idx="630">
                  <c:v>0.17347764345299457</c:v>
                </c:pt>
                <c:pt idx="631">
                  <c:v>0.17522180034305238</c:v>
                </c:pt>
                <c:pt idx="632">
                  <c:v>0.18184358794477254</c:v>
                </c:pt>
                <c:pt idx="633">
                  <c:v>0.1866738674997451</c:v>
                </c:pt>
                <c:pt idx="634">
                  <c:v>0.19005141775920598</c:v>
                </c:pt>
                <c:pt idx="635">
                  <c:v>0.19256745333654565</c:v>
                </c:pt>
                <c:pt idx="636">
                  <c:v>0.19340290306241747</c:v>
                </c:pt>
                <c:pt idx="637">
                  <c:v>0.19312459835446161</c:v>
                </c:pt>
                <c:pt idx="638">
                  <c:v>0.19589965240923377</c:v>
                </c:pt>
                <c:pt idx="639">
                  <c:v>0.19810699887340152</c:v>
                </c:pt>
                <c:pt idx="640">
                  <c:v>0.20276068739319991</c:v>
                </c:pt>
                <c:pt idx="641">
                  <c:v>0.20924684875337374</c:v>
                </c:pt>
                <c:pt idx="642">
                  <c:v>0.21404867941194144</c:v>
                </c:pt>
                <c:pt idx="643">
                  <c:v>0.21906033244886131</c:v>
                </c:pt>
                <c:pt idx="644">
                  <c:v>0.22349594096239453</c:v>
                </c:pt>
                <c:pt idx="645">
                  <c:v>0.22814360759774177</c:v>
                </c:pt>
                <c:pt idx="646">
                  <c:v>0.23274206272073686</c:v>
                </c:pt>
                <c:pt idx="647">
                  <c:v>0.23729233756745879</c:v>
                </c:pt>
                <c:pt idx="648">
                  <c:v>0.2410481506716444</c:v>
                </c:pt>
                <c:pt idx="649">
                  <c:v>0.24452451157008376</c:v>
                </c:pt>
                <c:pt idx="650">
                  <c:v>0.24821856119007474</c:v>
                </c:pt>
                <c:pt idx="651">
                  <c:v>0.2499317566341949</c:v>
                </c:pt>
                <c:pt idx="652">
                  <c:v>0.25017594808392501</c:v>
                </c:pt>
                <c:pt idx="653">
                  <c:v>0.2489536154957076</c:v>
                </c:pt>
                <c:pt idx="654">
                  <c:v>0.24526583945746125</c:v>
                </c:pt>
                <c:pt idx="655">
                  <c:v>0.24254142829838424</c:v>
                </c:pt>
                <c:pt idx="656">
                  <c:v>0.24004977211264766</c:v>
                </c:pt>
                <c:pt idx="657">
                  <c:v>0.23578087032756029</c:v>
                </c:pt>
                <c:pt idx="658">
                  <c:v>0.23426412437878932</c:v>
                </c:pt>
                <c:pt idx="659">
                  <c:v>0.23527587668705244</c:v>
                </c:pt>
                <c:pt idx="660">
                  <c:v>0.23653726148869397</c:v>
                </c:pt>
                <c:pt idx="661">
                  <c:v>0.23603314711763596</c:v>
                </c:pt>
                <c:pt idx="662">
                  <c:v>0.2355284469075489</c:v>
                </c:pt>
                <c:pt idx="663">
                  <c:v>0.23603314711763596</c:v>
                </c:pt>
                <c:pt idx="664">
                  <c:v>0.23603314711763596</c:v>
                </c:pt>
                <c:pt idx="665">
                  <c:v>0.23527587668705244</c:v>
                </c:pt>
                <c:pt idx="666">
                  <c:v>0.23502315949522348</c:v>
                </c:pt>
                <c:pt idx="667">
                  <c:v>0.23729233756745879</c:v>
                </c:pt>
                <c:pt idx="668">
                  <c:v>0.2395497208404731</c:v>
                </c:pt>
                <c:pt idx="669">
                  <c:v>0.23779499327392259</c:v>
                </c:pt>
                <c:pt idx="670">
                  <c:v>0.23451728351268664</c:v>
                </c:pt>
                <c:pt idx="671">
                  <c:v>0.23070431361256905</c:v>
                </c:pt>
                <c:pt idx="672">
                  <c:v>0.22530928172586284</c:v>
                </c:pt>
                <c:pt idx="673">
                  <c:v>0.22115332195470511</c:v>
                </c:pt>
                <c:pt idx="674">
                  <c:v>0.21590181320403157</c:v>
                </c:pt>
                <c:pt idx="675">
                  <c:v>0.21112054125804933</c:v>
                </c:pt>
                <c:pt idx="676">
                  <c:v>0.20709554041921804</c:v>
                </c:pt>
                <c:pt idx="677">
                  <c:v>0.20248831706009357</c:v>
                </c:pt>
                <c:pt idx="678">
                  <c:v>0.19810699887340152</c:v>
                </c:pt>
                <c:pt idx="679">
                  <c:v>0.19312459835446161</c:v>
                </c:pt>
                <c:pt idx="680">
                  <c:v>0.18892848376085342</c:v>
                </c:pt>
                <c:pt idx="681">
                  <c:v>0.18383903705642116</c:v>
                </c:pt>
                <c:pt idx="682">
                  <c:v>0.17609125905568124</c:v>
                </c:pt>
                <c:pt idx="683">
                  <c:v>0.16643011384328271</c:v>
                </c:pt>
                <c:pt idx="684">
                  <c:v>0.15806079393660522</c:v>
                </c:pt>
                <c:pt idx="685">
                  <c:v>0.15198239545747402</c:v>
                </c:pt>
                <c:pt idx="686">
                  <c:v>0.14363923527454328</c:v>
                </c:pt>
                <c:pt idx="687">
                  <c:v>0.13576851456782227</c:v>
                </c:pt>
                <c:pt idx="688">
                  <c:v>0.13289976994448291</c:v>
                </c:pt>
                <c:pt idx="689">
                  <c:v>0.12968989219930105</c:v>
                </c:pt>
                <c:pt idx="690">
                  <c:v>0.12450422483428228</c:v>
                </c:pt>
                <c:pt idx="691">
                  <c:v>0.1228709228644355</c:v>
                </c:pt>
                <c:pt idx="692">
                  <c:v>0.11925588927793671</c:v>
                </c:pt>
                <c:pt idx="693">
                  <c:v>0.11660774398824848</c:v>
                </c:pt>
                <c:pt idx="694">
                  <c:v>0.11193427633268159</c:v>
                </c:pt>
                <c:pt idx="695">
                  <c:v>0.10516942799933163</c:v>
                </c:pt>
                <c:pt idx="696">
                  <c:v>0.10002573010786256</c:v>
                </c:pt>
                <c:pt idx="697">
                  <c:v>9.6214585346405188E-2</c:v>
                </c:pt>
                <c:pt idx="698">
                  <c:v>9.0610707828406648E-2</c:v>
                </c:pt>
                <c:pt idx="699">
                  <c:v>8.2426300860771906E-2</c:v>
                </c:pt>
                <c:pt idx="700">
                  <c:v>7.6276255404217605E-2</c:v>
                </c:pt>
                <c:pt idx="701">
                  <c:v>7.2617476545236537E-2</c:v>
                </c:pt>
                <c:pt idx="702">
                  <c:v>6.7814511161840119E-2</c:v>
                </c:pt>
                <c:pt idx="703">
                  <c:v>6.3708559391417369E-2</c:v>
                </c:pt>
                <c:pt idx="704">
                  <c:v>5.8805486675906807E-2</c:v>
                </c:pt>
                <c:pt idx="705">
                  <c:v>5.5378331375000027E-2</c:v>
                </c:pt>
                <c:pt idx="706">
                  <c:v>4.8053173115609055E-2</c:v>
                </c:pt>
                <c:pt idx="707">
                  <c:v>4.1392685158225077E-2</c:v>
                </c:pt>
                <c:pt idx="708">
                  <c:v>3.7824750588341866E-2</c:v>
                </c:pt>
                <c:pt idx="709">
                  <c:v>3.5029282202368152E-2</c:v>
                </c:pt>
                <c:pt idx="710">
                  <c:v>2.9789470831855614E-2</c:v>
                </c:pt>
                <c:pt idx="711">
                  <c:v>2.2840610876527823E-2</c:v>
                </c:pt>
                <c:pt idx="712">
                  <c:v>1.6615547557177382E-2</c:v>
                </c:pt>
                <c:pt idx="713">
                  <c:v>1.3679697291192561E-2</c:v>
                </c:pt>
                <c:pt idx="714">
                  <c:v>1.3679697291192561E-2</c:v>
                </c:pt>
                <c:pt idx="715">
                  <c:v>1.4100321519620545E-2</c:v>
                </c:pt>
                <c:pt idx="716">
                  <c:v>1.2415374762432893E-2</c:v>
                </c:pt>
                <c:pt idx="717">
                  <c:v>1.4520538757923713E-2</c:v>
                </c:pt>
                <c:pt idx="718">
                  <c:v>2.3663918197793475E-2</c:v>
                </c:pt>
                <c:pt idx="719">
                  <c:v>3.2618760850719929E-2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7AC-4703-A9D6-6A2AE44B343F}"/>
            </c:ext>
          </c:extLst>
        </c:ser>
        <c:ser>
          <c:idx val="1"/>
          <c:order val="1"/>
          <c:tx>
            <c:v>5000RPM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Data'!$E$4:$E$723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 RPM Data'!$V$4:$V$723</c:f>
              <c:numCache>
                <c:formatCode>General</c:formatCode>
                <c:ptCount val="720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7AC-4703-A9D6-6A2AE44B343F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Data'!$E$4:$E$723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 RPM Data'!$AF$4:$AF$723</c:f>
              <c:numCache>
                <c:formatCode>General</c:formatCode>
                <c:ptCount val="720"/>
                <c:pt idx="0">
                  <c:v>-4.5275209020937013E-2</c:v>
                </c:pt>
                <c:pt idx="1">
                  <c:v>-4.8662481204082321E-2</c:v>
                </c:pt>
                <c:pt idx="2">
                  <c:v>-4.7207556955907906E-2</c:v>
                </c:pt>
                <c:pt idx="3">
                  <c:v>-4.5275209020937013E-2</c:v>
                </c:pt>
                <c:pt idx="4">
                  <c:v>-4.672366333269562E-2</c:v>
                </c:pt>
                <c:pt idx="5">
                  <c:v>-5.1587034221398972E-2</c:v>
                </c:pt>
                <c:pt idx="6">
                  <c:v>-5.6505484093897433E-2</c:v>
                </c:pt>
                <c:pt idx="7">
                  <c:v>-5.8488567365596968E-2</c:v>
                </c:pt>
                <c:pt idx="8">
                  <c:v>-5.6505484093897433E-2</c:v>
                </c:pt>
                <c:pt idx="9">
                  <c:v>-5.8985756294430272E-2</c:v>
                </c:pt>
                <c:pt idx="10">
                  <c:v>-6.6512712151294562E-2</c:v>
                </c:pt>
                <c:pt idx="11">
                  <c:v>-7.8313524516397934E-2</c:v>
                </c:pt>
                <c:pt idx="12">
                  <c:v>-9.4743951251548705E-2</c:v>
                </c:pt>
                <c:pt idx="13">
                  <c:v>-0.10623823794205658</c:v>
                </c:pt>
                <c:pt idx="14">
                  <c:v>-0.11238269966426384</c:v>
                </c:pt>
                <c:pt idx="15">
                  <c:v>-0.11520463605101904</c:v>
                </c:pt>
                <c:pt idx="16">
                  <c:v>-0.11747546204511952</c:v>
                </c:pt>
                <c:pt idx="17">
                  <c:v>-0.11861534322942717</c:v>
                </c:pt>
                <c:pt idx="18">
                  <c:v>-0.11577123036739606</c:v>
                </c:pt>
                <c:pt idx="19">
                  <c:v>-0.11013827874181155</c:v>
                </c:pt>
                <c:pt idx="20">
                  <c:v>-0.10402526764093542</c:v>
                </c:pt>
                <c:pt idx="21">
                  <c:v>-9.7997108649270553E-2</c:v>
                </c:pt>
                <c:pt idx="22">
                  <c:v>-9.4743951251548705E-2</c:v>
                </c:pt>
                <c:pt idx="23">
                  <c:v>-9.7997108649270553E-2</c:v>
                </c:pt>
                <c:pt idx="24">
                  <c:v>-0.10568393731556154</c:v>
                </c:pt>
                <c:pt idx="25">
                  <c:v>-0.11294562194904302</c:v>
                </c:pt>
                <c:pt idx="26">
                  <c:v>-0.12033079436794646</c:v>
                </c:pt>
                <c:pt idx="27">
                  <c:v>-0.12726117252733121</c:v>
                </c:pt>
                <c:pt idx="28">
                  <c:v>-0.13608262304213956</c:v>
                </c:pt>
                <c:pt idx="29">
                  <c:v>-0.14874165128092473</c:v>
                </c:pt>
                <c:pt idx="30">
                  <c:v>-0.15739076038943792</c:v>
                </c:pt>
                <c:pt idx="31">
                  <c:v>-0.16115090926274472</c:v>
                </c:pt>
                <c:pt idx="32">
                  <c:v>-0.16494389827988373</c:v>
                </c:pt>
                <c:pt idx="33">
                  <c:v>-0.16115090926274472</c:v>
                </c:pt>
                <c:pt idx="34">
                  <c:v>-0.15676722190199061</c:v>
                </c:pt>
                <c:pt idx="35">
                  <c:v>-0.15304467498017607</c:v>
                </c:pt>
                <c:pt idx="36">
                  <c:v>-0.14874165128092473</c:v>
                </c:pt>
                <c:pt idx="37">
                  <c:v>-0.15242734085788781</c:v>
                </c:pt>
                <c:pt idx="38">
                  <c:v>-0.15614457737683893</c:v>
                </c:pt>
                <c:pt idx="39">
                  <c:v>-0.16115090926274472</c:v>
                </c:pt>
                <c:pt idx="40">
                  <c:v>-0.16367588429324828</c:v>
                </c:pt>
                <c:pt idx="41">
                  <c:v>-0.16813022571949829</c:v>
                </c:pt>
                <c:pt idx="42">
                  <c:v>-0.17587416608345102</c:v>
                </c:pt>
                <c:pt idx="43">
                  <c:v>-0.18375870000821692</c:v>
                </c:pt>
                <c:pt idx="44">
                  <c:v>-0.17979854051435976</c:v>
                </c:pt>
                <c:pt idx="45">
                  <c:v>-0.18375870000821692</c:v>
                </c:pt>
                <c:pt idx="46">
                  <c:v>-0.19928292171761497</c:v>
                </c:pt>
                <c:pt idx="47">
                  <c:v>-0.2062096153091813</c:v>
                </c:pt>
                <c:pt idx="48">
                  <c:v>-0.19654288435158612</c:v>
                </c:pt>
                <c:pt idx="49">
                  <c:v>-0.19997064075586568</c:v>
                </c:pt>
                <c:pt idx="50">
                  <c:v>-0.20204035626280387</c:v>
                </c:pt>
                <c:pt idx="51">
                  <c:v>-0.20273245916928356</c:v>
                </c:pt>
                <c:pt idx="52">
                  <c:v>-0.19791074211826731</c:v>
                </c:pt>
                <c:pt idx="53">
                  <c:v>-0.20204035626280387</c:v>
                </c:pt>
                <c:pt idx="54">
                  <c:v>-0.20971483596675833</c:v>
                </c:pt>
                <c:pt idx="55">
                  <c:v>-0.20411998265592479</c:v>
                </c:pt>
                <c:pt idx="56">
                  <c:v>-0.1830961606243397</c:v>
                </c:pt>
                <c:pt idx="57">
                  <c:v>-0.17587416608345102</c:v>
                </c:pt>
                <c:pt idx="58">
                  <c:v>-0.17914201056030005</c:v>
                </c:pt>
                <c:pt idx="59">
                  <c:v>-0.16749108729376366</c:v>
                </c:pt>
                <c:pt idx="60">
                  <c:v>-0.16494389827988373</c:v>
                </c:pt>
                <c:pt idx="61">
                  <c:v>-0.17717835469689538</c:v>
                </c:pt>
                <c:pt idx="62">
                  <c:v>-0.18842499412940666</c:v>
                </c:pt>
                <c:pt idx="63">
                  <c:v>-0.19178902707577791</c:v>
                </c:pt>
                <c:pt idx="64">
                  <c:v>-0.19586056766464957</c:v>
                </c:pt>
                <c:pt idx="65">
                  <c:v>-0.19722627470802431</c:v>
                </c:pt>
                <c:pt idx="66">
                  <c:v>-0.19997064075586568</c:v>
                </c:pt>
                <c:pt idx="67">
                  <c:v>-0.19791074211826731</c:v>
                </c:pt>
                <c:pt idx="68">
                  <c:v>-0.18575240426807979</c:v>
                </c:pt>
                <c:pt idx="69">
                  <c:v>-0.17587416608345102</c:v>
                </c:pt>
                <c:pt idx="70">
                  <c:v>-0.17652577082969892</c:v>
                </c:pt>
                <c:pt idx="71">
                  <c:v>-0.17652577082969892</c:v>
                </c:pt>
                <c:pt idx="72">
                  <c:v>-0.17069622716897506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-0.15864052954514513</c:v>
                </c:pt>
                <c:pt idx="76">
                  <c:v>-0.15181088300860132</c:v>
                </c:pt>
                <c:pt idx="77">
                  <c:v>-0.14813039927023372</c:v>
                </c:pt>
                <c:pt idx="78">
                  <c:v>-0.15304467498017607</c:v>
                </c:pt>
                <c:pt idx="79">
                  <c:v>-0.15926676538819329</c:v>
                </c:pt>
                <c:pt idx="80">
                  <c:v>-0.16178077809237421</c:v>
                </c:pt>
                <c:pt idx="81">
                  <c:v>-0.15989390554324223</c:v>
                </c:pt>
                <c:pt idx="82">
                  <c:v>-0.16052195262580163</c:v>
                </c:pt>
                <c:pt idx="83">
                  <c:v>-0.16178077809237421</c:v>
                </c:pt>
                <c:pt idx="84">
                  <c:v>-0.15739076038943792</c:v>
                </c:pt>
                <c:pt idx="85">
                  <c:v>-0.14874165128092473</c:v>
                </c:pt>
                <c:pt idx="86">
                  <c:v>-0.13667713987954411</c:v>
                </c:pt>
                <c:pt idx="87">
                  <c:v>-0.12436006299583161</c:v>
                </c:pt>
                <c:pt idx="88">
                  <c:v>-0.11125903931710739</c:v>
                </c:pt>
                <c:pt idx="89">
                  <c:v>-0.10072681268239618</c:v>
                </c:pt>
                <c:pt idx="90">
                  <c:v>-9.4204119632131461E-2</c:v>
                </c:pt>
                <c:pt idx="91">
                  <c:v>-9.2588639225413813E-2</c:v>
                </c:pt>
                <c:pt idx="92">
                  <c:v>-9.2051478387727662E-2</c:v>
                </c:pt>
                <c:pt idx="93">
                  <c:v>-9.2051478387727662E-2</c:v>
                </c:pt>
                <c:pt idx="94">
                  <c:v>-8.7777943467584538E-2</c:v>
                </c:pt>
                <c:pt idx="95">
                  <c:v>-8.1445469449726471E-2</c:v>
                </c:pt>
                <c:pt idx="96">
                  <c:v>-7.3657553374344958E-2</c:v>
                </c:pt>
                <c:pt idx="97">
                  <c:v>-6.6512712151294562E-2</c:v>
                </c:pt>
                <c:pt idx="98">
                  <c:v>-6.198090252378971E-2</c:v>
                </c:pt>
                <c:pt idx="99">
                  <c:v>-6.2983892535185784E-2</c:v>
                </c:pt>
                <c:pt idx="100">
                  <c:v>-6.3486257521106718E-2</c:v>
                </c:pt>
                <c:pt idx="101">
                  <c:v>-6.2482107982653363E-2</c:v>
                </c:pt>
                <c:pt idx="102">
                  <c:v>-6.198090252378971E-2</c:v>
                </c:pt>
                <c:pt idx="103">
                  <c:v>-6.198090252378971E-2</c:v>
                </c:pt>
                <c:pt idx="104">
                  <c:v>-6.3486257521106718E-2</c:v>
                </c:pt>
                <c:pt idx="105">
                  <c:v>-6.7526235322846781E-2</c:v>
                </c:pt>
                <c:pt idx="106">
                  <c:v>-7.1092309756047342E-2</c:v>
                </c:pt>
                <c:pt idx="107">
                  <c:v>-7.1092309756047342E-2</c:v>
                </c:pt>
                <c:pt idx="108">
                  <c:v>-6.7019178076801841E-2</c:v>
                </c:pt>
                <c:pt idx="109">
                  <c:v>-6.0480747381381476E-2</c:v>
                </c:pt>
                <c:pt idx="110">
                  <c:v>-5.0609993355087209E-2</c:v>
                </c:pt>
                <c:pt idx="111">
                  <c:v>-3.8104526332149599E-2</c:v>
                </c:pt>
                <c:pt idx="112">
                  <c:v>-2.6872146400301365E-2</c:v>
                </c:pt>
                <c:pt idx="113">
                  <c:v>-1.7728766960431602E-2</c:v>
                </c:pt>
                <c:pt idx="114">
                  <c:v>-1.1441043121384482E-2</c:v>
                </c:pt>
                <c:pt idx="115">
                  <c:v>-7.4464821678643838E-3</c:v>
                </c:pt>
                <c:pt idx="116">
                  <c:v>-6.5637695023882739E-3</c:v>
                </c:pt>
                <c:pt idx="117">
                  <c:v>-7.0049015686584892E-3</c:v>
                </c:pt>
                <c:pt idx="118">
                  <c:v>-7.8885122130503398E-3</c:v>
                </c:pt>
                <c:pt idx="119">
                  <c:v>-7.8885122130503398E-3</c:v>
                </c:pt>
                <c:pt idx="120">
                  <c:v>-8.7739243075051505E-3</c:v>
                </c:pt>
                <c:pt idx="121">
                  <c:v>-6.1230850587887945E-3</c:v>
                </c:pt>
                <c:pt idx="122">
                  <c:v>-2.6136156026866902E-3</c:v>
                </c:pt>
                <c:pt idx="123">
                  <c:v>1.7337128090005314E-3</c:v>
                </c:pt>
                <c:pt idx="124">
                  <c:v>5.6094453602803856E-3</c:v>
                </c:pt>
                <c:pt idx="125">
                  <c:v>8.1741840064263552E-3</c:v>
                </c:pt>
                <c:pt idx="126">
                  <c:v>8.6001717619175692E-3</c:v>
                </c:pt>
                <c:pt idx="127">
                  <c:v>6.0379549973171767E-3</c:v>
                </c:pt>
                <c:pt idx="128">
                  <c:v>8.6772153122691327E-4</c:v>
                </c:pt>
                <c:pt idx="129">
                  <c:v>-4.3451177401769168E-4</c:v>
                </c:pt>
                <c:pt idx="130">
                  <c:v>1.7337128090005314E-3</c:v>
                </c:pt>
                <c:pt idx="131">
                  <c:v>6.0379549973171767E-3</c:v>
                </c:pt>
                <c:pt idx="132">
                  <c:v>1.1993114659256938E-2</c:v>
                </c:pt>
                <c:pt idx="133">
                  <c:v>1.9116290447072779E-2</c:v>
                </c:pt>
                <c:pt idx="134">
                  <c:v>2.3663918197793475E-2</c:v>
                </c:pt>
                <c:pt idx="135">
                  <c:v>2.5715383901340642E-2</c:v>
                </c:pt>
                <c:pt idx="136">
                  <c:v>2.8164419424469872E-2</c:v>
                </c:pt>
                <c:pt idx="137">
                  <c:v>3.2618760850719929E-2</c:v>
                </c:pt>
                <c:pt idx="138">
                  <c:v>3.6628895362161129E-2</c:v>
                </c:pt>
                <c:pt idx="139">
                  <c:v>4.1787318971751766E-2</c:v>
                </c:pt>
                <c:pt idx="140">
                  <c:v>4.8441803550404533E-2</c:v>
                </c:pt>
                <c:pt idx="141">
                  <c:v>5.3846426852252584E-2</c:v>
                </c:pt>
                <c:pt idx="142">
                  <c:v>5.8805486675906807E-2</c:v>
                </c:pt>
                <c:pt idx="143">
                  <c:v>6.0320028688285184E-2</c:v>
                </c:pt>
                <c:pt idx="144">
                  <c:v>5.9563417901267686E-2</c:v>
                </c:pt>
                <c:pt idx="145">
                  <c:v>5.9563417901267686E-2</c:v>
                </c:pt>
                <c:pt idx="146">
                  <c:v>6.0320028688285184E-2</c:v>
                </c:pt>
                <c:pt idx="147">
                  <c:v>6.1829307294699029E-2</c:v>
                </c:pt>
                <c:pt idx="148">
                  <c:v>6.4083435963596003E-2</c:v>
                </c:pt>
                <c:pt idx="149">
                  <c:v>6.7442842776380657E-2</c:v>
                </c:pt>
                <c:pt idx="150">
                  <c:v>7.0776462843434695E-2</c:v>
                </c:pt>
                <c:pt idx="151">
                  <c:v>7.114529045108281E-2</c:v>
                </c:pt>
                <c:pt idx="152">
                  <c:v>7.2249897613514816E-2</c:v>
                </c:pt>
                <c:pt idx="153">
                  <c:v>7.3718350346122688E-2</c:v>
                </c:pt>
                <c:pt idx="154">
                  <c:v>7.3718350346122688E-2</c:v>
                </c:pt>
                <c:pt idx="155">
                  <c:v>7.7731179652392027E-2</c:v>
                </c:pt>
                <c:pt idx="156">
                  <c:v>8.2426300860771906E-2</c:v>
                </c:pt>
                <c:pt idx="157">
                  <c:v>8.4218686739238768E-2</c:v>
                </c:pt>
                <c:pt idx="158">
                  <c:v>8.7781417809542378E-2</c:v>
                </c:pt>
                <c:pt idx="159">
                  <c:v>8.8136088700551299E-2</c:v>
                </c:pt>
                <c:pt idx="160">
                  <c:v>8.5290578230065014E-2</c:v>
                </c:pt>
                <c:pt idx="161">
                  <c:v>8.3502619830267397E-2</c:v>
                </c:pt>
                <c:pt idx="162">
                  <c:v>7.9543007402906069E-2</c:v>
                </c:pt>
                <c:pt idx="163">
                  <c:v>7.7731179652392027E-2</c:v>
                </c:pt>
                <c:pt idx="164">
                  <c:v>7.9904467666720699E-2</c:v>
                </c:pt>
                <c:pt idx="165">
                  <c:v>8.2066934285113011E-2</c:v>
                </c:pt>
                <c:pt idx="166">
                  <c:v>8.4933574936716119E-2</c:v>
                </c:pt>
                <c:pt idx="167">
                  <c:v>8.8490470182396225E-2</c:v>
                </c:pt>
                <c:pt idx="168">
                  <c:v>9.0610707828406648E-2</c:v>
                </c:pt>
                <c:pt idx="169">
                  <c:v>9.1666957595684564E-2</c:v>
                </c:pt>
                <c:pt idx="170">
                  <c:v>9.1666957595684564E-2</c:v>
                </c:pt>
                <c:pt idx="171">
                  <c:v>9.2369699629120686E-2</c:v>
                </c:pt>
                <c:pt idx="172">
                  <c:v>9.3771781498729861E-2</c:v>
                </c:pt>
                <c:pt idx="173">
                  <c:v>9.3071306376063492E-2</c:v>
                </c:pt>
                <c:pt idx="174">
                  <c:v>9.3071306376063492E-2</c:v>
                </c:pt>
                <c:pt idx="175">
                  <c:v>9.3421685162235063E-2</c:v>
                </c:pt>
                <c:pt idx="176">
                  <c:v>9.4121595840561387E-2</c:v>
                </c:pt>
                <c:pt idx="177">
                  <c:v>9.5518042323150809E-2</c:v>
                </c:pt>
                <c:pt idx="178">
                  <c:v>9.7604328874410881E-2</c:v>
                </c:pt>
                <c:pt idx="179">
                  <c:v>9.9680641109250123E-2</c:v>
                </c:pt>
                <c:pt idx="180">
                  <c:v>0.10002573010786256</c:v>
                </c:pt>
                <c:pt idx="181">
                  <c:v>9.8297536494697635E-2</c:v>
                </c:pt>
                <c:pt idx="182">
                  <c:v>9.6214585346405188E-2</c:v>
                </c:pt>
                <c:pt idx="183">
                  <c:v>9.3421685162235063E-2</c:v>
                </c:pt>
                <c:pt idx="184">
                  <c:v>9.131515969722287E-2</c:v>
                </c:pt>
                <c:pt idx="185">
                  <c:v>8.8136088700551299E-2</c:v>
                </c:pt>
                <c:pt idx="186">
                  <c:v>8.5647288296856541E-2</c:v>
                </c:pt>
                <c:pt idx="187">
                  <c:v>8.4576277934331021E-2</c:v>
                </c:pt>
                <c:pt idx="188">
                  <c:v>8.3502619830267397E-2</c:v>
                </c:pt>
                <c:pt idx="189">
                  <c:v>8.098704691088722E-2</c:v>
                </c:pt>
                <c:pt idx="190">
                  <c:v>7.6640443670341896E-2</c:v>
                </c:pt>
                <c:pt idx="191">
                  <c:v>7.1513805095089159E-2</c:v>
                </c:pt>
                <c:pt idx="192">
                  <c:v>6.5579714728448424E-2</c:v>
                </c:pt>
                <c:pt idx="193">
                  <c:v>5.9563417901267686E-2</c:v>
                </c:pt>
                <c:pt idx="194">
                  <c:v>5.5378331375000027E-2</c:v>
                </c:pt>
                <c:pt idx="195">
                  <c:v>5.5378331375000027E-2</c:v>
                </c:pt>
                <c:pt idx="196">
                  <c:v>5.6523724079100369E-2</c:v>
                </c:pt>
                <c:pt idx="197">
                  <c:v>6.0320028688285184E-2</c:v>
                </c:pt>
                <c:pt idx="198">
                  <c:v>6.7442842776380657E-2</c:v>
                </c:pt>
                <c:pt idx="199">
                  <c:v>7.554696139253074E-2</c:v>
                </c:pt>
                <c:pt idx="200">
                  <c:v>8.2426300860771906E-2</c:v>
                </c:pt>
                <c:pt idx="201">
                  <c:v>9.0610707828406648E-2</c:v>
                </c:pt>
                <c:pt idx="202">
                  <c:v>9.7951070994149958E-2</c:v>
                </c:pt>
                <c:pt idx="203">
                  <c:v>0.10414555055400815</c:v>
                </c:pt>
                <c:pt idx="204">
                  <c:v>0.10924096858820327</c:v>
                </c:pt>
                <c:pt idx="205">
                  <c:v>0.11527759139590141</c:v>
                </c:pt>
                <c:pt idx="206">
                  <c:v>0.12024479554636527</c:v>
                </c:pt>
                <c:pt idx="207">
                  <c:v>0.12417805547467511</c:v>
                </c:pt>
                <c:pt idx="208">
                  <c:v>0.12678057701200895</c:v>
                </c:pt>
                <c:pt idx="209">
                  <c:v>0.1274287778515989</c:v>
                </c:pt>
                <c:pt idx="210">
                  <c:v>0.12872228433842678</c:v>
                </c:pt>
                <c:pt idx="211">
                  <c:v>0.12678057701200895</c:v>
                </c:pt>
                <c:pt idx="212">
                  <c:v>0.12385164096708581</c:v>
                </c:pt>
                <c:pt idx="213">
                  <c:v>0.12090281761452719</c:v>
                </c:pt>
                <c:pt idx="214">
                  <c:v>0.11859536522376199</c:v>
                </c:pt>
                <c:pt idx="215">
                  <c:v>0.11693964655075578</c:v>
                </c:pt>
                <c:pt idx="216">
                  <c:v>0.11727129565576427</c:v>
                </c:pt>
                <c:pt idx="217">
                  <c:v>0.11826472608947933</c:v>
                </c:pt>
                <c:pt idx="218">
                  <c:v>0.1195857749617838</c:v>
                </c:pt>
                <c:pt idx="219">
                  <c:v>0.1195857749617838</c:v>
                </c:pt>
                <c:pt idx="220">
                  <c:v>0.12090281761452719</c:v>
                </c:pt>
                <c:pt idx="221">
                  <c:v>0.12417805547467511</c:v>
                </c:pt>
                <c:pt idx="222">
                  <c:v>0.1274287778515989</c:v>
                </c:pt>
                <c:pt idx="223">
                  <c:v>0.13097669160561715</c:v>
                </c:pt>
                <c:pt idx="224">
                  <c:v>0.13798673272353165</c:v>
                </c:pt>
                <c:pt idx="225">
                  <c:v>0.14270224573761559</c:v>
                </c:pt>
                <c:pt idx="226">
                  <c:v>0.14891099310935643</c:v>
                </c:pt>
                <c:pt idx="227">
                  <c:v>0.1553360374650618</c:v>
                </c:pt>
                <c:pt idx="228">
                  <c:v>0.15956719323362029</c:v>
                </c:pt>
                <c:pt idx="229">
                  <c:v>0.16345955176999016</c:v>
                </c:pt>
                <c:pt idx="230">
                  <c:v>0.1646502159342968</c:v>
                </c:pt>
                <c:pt idx="231">
                  <c:v>0.16702179579025653</c:v>
                </c:pt>
                <c:pt idx="232">
                  <c:v>0.17289469775217617</c:v>
                </c:pt>
                <c:pt idx="233">
                  <c:v>0.18041263283832379</c:v>
                </c:pt>
                <c:pt idx="234">
                  <c:v>0.18695633546541224</c:v>
                </c:pt>
                <c:pt idx="235">
                  <c:v>0.19284611518884168</c:v>
                </c:pt>
                <c:pt idx="236">
                  <c:v>0.20030318298158503</c:v>
                </c:pt>
                <c:pt idx="237">
                  <c:v>0.20574554094266218</c:v>
                </c:pt>
                <c:pt idx="238">
                  <c:v>0.20736503746907187</c:v>
                </c:pt>
                <c:pt idx="239">
                  <c:v>0.20520436394814473</c:v>
                </c:pt>
                <c:pt idx="240">
                  <c:v>0.20493352235414483</c:v>
                </c:pt>
                <c:pt idx="241">
                  <c:v>0.20655604409902956</c:v>
                </c:pt>
                <c:pt idx="242">
                  <c:v>0.21404867941194144</c:v>
                </c:pt>
                <c:pt idx="243">
                  <c:v>0.21879799811173756</c:v>
                </c:pt>
                <c:pt idx="244">
                  <c:v>0.22089224921951925</c:v>
                </c:pt>
                <c:pt idx="245">
                  <c:v>0.21984638602436071</c:v>
                </c:pt>
                <c:pt idx="246">
                  <c:v>0.22219604630171988</c:v>
                </c:pt>
                <c:pt idx="247">
                  <c:v>0.22505069613804879</c:v>
                </c:pt>
                <c:pt idx="248">
                  <c:v>0.22968184231767583</c:v>
                </c:pt>
                <c:pt idx="249">
                  <c:v>0.2355284469075489</c:v>
                </c:pt>
                <c:pt idx="250">
                  <c:v>0.24054924828259971</c:v>
                </c:pt>
                <c:pt idx="251">
                  <c:v>0.24699069924154979</c:v>
                </c:pt>
                <c:pt idx="252">
                  <c:v>0.25188145455252764</c:v>
                </c:pt>
                <c:pt idx="253">
                  <c:v>0.25791845031405841</c:v>
                </c:pt>
                <c:pt idx="254">
                  <c:v>0.26552533521907379</c:v>
                </c:pt>
                <c:pt idx="255">
                  <c:v>0.27300127206373764</c:v>
                </c:pt>
                <c:pt idx="256">
                  <c:v>0.28035069304600563</c:v>
                </c:pt>
                <c:pt idx="257">
                  <c:v>0.2871296207191108</c:v>
                </c:pt>
                <c:pt idx="258">
                  <c:v>0.29358351349611683</c:v>
                </c:pt>
                <c:pt idx="259">
                  <c:v>0.30081279411811696</c:v>
                </c:pt>
                <c:pt idx="260">
                  <c:v>0.30813737863803858</c:v>
                </c:pt>
                <c:pt idx="261">
                  <c:v>0.31555053442190489</c:v>
                </c:pt>
                <c:pt idx="262">
                  <c:v>0.3222192947339193</c:v>
                </c:pt>
                <c:pt idx="263">
                  <c:v>0.32858344971420195</c:v>
                </c:pt>
                <c:pt idx="264">
                  <c:v>0.33385014510254507</c:v>
                </c:pt>
                <c:pt idx="265">
                  <c:v>0.33984878303763705</c:v>
                </c:pt>
                <c:pt idx="266">
                  <c:v>0.34517761654270401</c:v>
                </c:pt>
                <c:pt idx="267">
                  <c:v>0.35082927358296773</c:v>
                </c:pt>
                <c:pt idx="268">
                  <c:v>0.35717225772303351</c:v>
                </c:pt>
                <c:pt idx="269">
                  <c:v>0.36436335461573077</c:v>
                </c:pt>
                <c:pt idx="270">
                  <c:v>0.37180645850741589</c:v>
                </c:pt>
                <c:pt idx="271">
                  <c:v>0.37876117531637321</c:v>
                </c:pt>
                <c:pt idx="272">
                  <c:v>0.3859635706006973</c:v>
                </c:pt>
                <c:pt idx="273">
                  <c:v>0.39427652676782143</c:v>
                </c:pt>
                <c:pt idx="274">
                  <c:v>0.40294882934440474</c:v>
                </c:pt>
                <c:pt idx="275">
                  <c:v>0.41161970596323016</c:v>
                </c:pt>
                <c:pt idx="276">
                  <c:v>0.4212747912103465</c:v>
                </c:pt>
                <c:pt idx="277">
                  <c:v>0.43120288455651662</c:v>
                </c:pt>
                <c:pt idx="278">
                  <c:v>0.4412236742426125</c:v>
                </c:pt>
                <c:pt idx="279">
                  <c:v>0.45086469237976612</c:v>
                </c:pt>
                <c:pt idx="280">
                  <c:v>0.46029632675747539</c:v>
                </c:pt>
                <c:pt idx="281">
                  <c:v>0.46938013584992516</c:v>
                </c:pt>
                <c:pt idx="282">
                  <c:v>0.47842218774008055</c:v>
                </c:pt>
                <c:pt idx="283">
                  <c:v>0.48770386316372633</c:v>
                </c:pt>
                <c:pt idx="284">
                  <c:v>0.4974825373673703</c:v>
                </c:pt>
                <c:pt idx="285">
                  <c:v>0.50704587242732568</c:v>
                </c:pt>
                <c:pt idx="286">
                  <c:v>0.51666755909904294</c:v>
                </c:pt>
                <c:pt idx="287">
                  <c:v>0.52646851246947746</c:v>
                </c:pt>
                <c:pt idx="288">
                  <c:v>0.53605315515920471</c:v>
                </c:pt>
                <c:pt idx="289">
                  <c:v>0.54468802230267743</c:v>
                </c:pt>
                <c:pt idx="290">
                  <c:v>0.55351894014896952</c:v>
                </c:pt>
                <c:pt idx="291">
                  <c:v>0.56336240948660743</c:v>
                </c:pt>
                <c:pt idx="292">
                  <c:v>0.5742628297070268</c:v>
                </c:pt>
                <c:pt idx="293">
                  <c:v>0.5850092799024611</c:v>
                </c:pt>
                <c:pt idx="294">
                  <c:v>0.59516541479022955</c:v>
                </c:pt>
                <c:pt idx="295">
                  <c:v>0.60476588470388737</c:v>
                </c:pt>
                <c:pt idx="296">
                  <c:v>0.61394747678034978</c:v>
                </c:pt>
                <c:pt idx="297">
                  <c:v>0.62324929039790045</c:v>
                </c:pt>
                <c:pt idx="298">
                  <c:v>0.63296316816726106</c:v>
                </c:pt>
                <c:pt idx="299">
                  <c:v>0.64404449281474874</c:v>
                </c:pt>
                <c:pt idx="300">
                  <c:v>0.65648151579049852</c:v>
                </c:pt>
                <c:pt idx="301">
                  <c:v>0.66987450248980251</c:v>
                </c:pt>
                <c:pt idx="302">
                  <c:v>0.68349731767981137</c:v>
                </c:pt>
                <c:pt idx="303">
                  <c:v>0.69757803365111315</c:v>
                </c:pt>
                <c:pt idx="304">
                  <c:v>0.71206014246107474</c:v>
                </c:pt>
                <c:pt idx="305">
                  <c:v>0.72689014074182157</c:v>
                </c:pt>
                <c:pt idx="306">
                  <c:v>0.74115159885178505</c:v>
                </c:pt>
                <c:pt idx="307">
                  <c:v>0.75503593376777156</c:v>
                </c:pt>
                <c:pt idx="308">
                  <c:v>0.76878604690801411</c:v>
                </c:pt>
                <c:pt idx="309">
                  <c:v>0.78254428401001008</c:v>
                </c:pt>
                <c:pt idx="310">
                  <c:v>0.79601896934714933</c:v>
                </c:pt>
                <c:pt idx="311">
                  <c:v>0.80895329915591108</c:v>
                </c:pt>
                <c:pt idx="312">
                  <c:v>0.82314805981069394</c:v>
                </c:pt>
                <c:pt idx="313">
                  <c:v>0.83758843823551132</c:v>
                </c:pt>
                <c:pt idx="314">
                  <c:v>0.85180851422823745</c:v>
                </c:pt>
                <c:pt idx="315">
                  <c:v>0.86652362553284357</c:v>
                </c:pt>
                <c:pt idx="316">
                  <c:v>0.88229680093765184</c:v>
                </c:pt>
                <c:pt idx="317">
                  <c:v>0.89779198193922471</c:v>
                </c:pt>
                <c:pt idx="318">
                  <c:v>0.9127002081908604</c:v>
                </c:pt>
                <c:pt idx="319">
                  <c:v>0.92798594709942861</c:v>
                </c:pt>
                <c:pt idx="320">
                  <c:v>0.94255368033420983</c:v>
                </c:pt>
                <c:pt idx="321">
                  <c:v>0.95727197999294289</c:v>
                </c:pt>
                <c:pt idx="322">
                  <c:v>0.9726193390596235</c:v>
                </c:pt>
                <c:pt idx="323">
                  <c:v>0.9888709660646452</c:v>
                </c:pt>
                <c:pt idx="324">
                  <c:v>1.0044933375472742</c:v>
                </c:pt>
                <c:pt idx="325">
                  <c:v>1.0211892990699381</c:v>
                </c:pt>
                <c:pt idx="326">
                  <c:v>1.038023740045158</c:v>
                </c:pt>
                <c:pt idx="327">
                  <c:v>1.0550723824494177</c:v>
                </c:pt>
                <c:pt idx="328">
                  <c:v>1.0714769676989175</c:v>
                </c:pt>
                <c:pt idx="329">
                  <c:v>1.088596728262746</c:v>
                </c:pt>
                <c:pt idx="330">
                  <c:v>1.1052376007460227</c:v>
                </c:pt>
                <c:pt idx="331">
                  <c:v>1.1220519626332499</c:v>
                </c:pt>
                <c:pt idx="332">
                  <c:v>1.1385553051135824</c:v>
                </c:pt>
                <c:pt idx="333">
                  <c:v>1.1554575014518425</c:v>
                </c:pt>
                <c:pt idx="334">
                  <c:v>1.1716094562166661</c:v>
                </c:pt>
                <c:pt idx="335">
                  <c:v>1.1879998724048353</c:v>
                </c:pt>
                <c:pt idx="336">
                  <c:v>1.2040928384025391</c:v>
                </c:pt>
                <c:pt idx="337">
                  <c:v>1.2202911856651553</c:v>
                </c:pt>
                <c:pt idx="338">
                  <c:v>1.2361088015872816</c:v>
                </c:pt>
                <c:pt idx="339">
                  <c:v>1.2523918031812442</c:v>
                </c:pt>
                <c:pt idx="340">
                  <c:v>1.268484363846722</c:v>
                </c:pt>
                <c:pt idx="341">
                  <c:v>1.2841824946369016</c:v>
                </c:pt>
                <c:pt idx="342">
                  <c:v>1.2999429000227669</c:v>
                </c:pt>
                <c:pt idx="343">
                  <c:v>1.3148779915358124</c:v>
                </c:pt>
                <c:pt idx="344">
                  <c:v>1.3293368500874239</c:v>
                </c:pt>
                <c:pt idx="345">
                  <c:v>1.3432707006508007</c:v>
                </c:pt>
                <c:pt idx="346">
                  <c:v>1.3563509780305694</c:v>
                </c:pt>
                <c:pt idx="347">
                  <c:v>1.3690859208215078</c:v>
                </c:pt>
                <c:pt idx="348">
                  <c:v>1.3814039123652904</c:v>
                </c:pt>
                <c:pt idx="349">
                  <c:v>1.3930308975144152</c:v>
                </c:pt>
                <c:pt idx="350">
                  <c:v>1.404149249209695</c:v>
                </c:pt>
                <c:pt idx="351">
                  <c:v>1.4149399394180184</c:v>
                </c:pt>
                <c:pt idx="352">
                  <c:v>1.4252569921617801</c:v>
                </c:pt>
                <c:pt idx="353">
                  <c:v>1.4352389885960648</c:v>
                </c:pt>
                <c:pt idx="354">
                  <c:v>1.4459465227568316</c:v>
                </c:pt>
                <c:pt idx="355">
                  <c:v>1.4573519461106941</c:v>
                </c:pt>
                <c:pt idx="356">
                  <c:v>1.470131064774518</c:v>
                </c:pt>
                <c:pt idx="357">
                  <c:v>1.4848974728161464</c:v>
                </c:pt>
                <c:pt idx="358">
                  <c:v>1.5017026919901004</c:v>
                </c:pt>
                <c:pt idx="359">
                  <c:v>1.5208502028112187</c:v>
                </c:pt>
                <c:pt idx="360">
                  <c:v>1.5424270373136277</c:v>
                </c:pt>
                <c:pt idx="361">
                  <c:v>1.5660483975160022</c:v>
                </c:pt>
                <c:pt idx="362">
                  <c:v>1.5913540402140884</c:v>
                </c:pt>
                <c:pt idx="363">
                  <c:v>1.6178492175638453</c:v>
                </c:pt>
                <c:pt idx="364">
                  <c:v>1.6447240860829822</c:v>
                </c:pt>
                <c:pt idx="365">
                  <c:v>1.6714135362716349</c:v>
                </c:pt>
                <c:pt idx="366">
                  <c:v>1.6972991033384401</c:v>
                </c:pt>
                <c:pt idx="367">
                  <c:v>1.7219836392635535</c:v>
                </c:pt>
                <c:pt idx="368">
                  <c:v>1.7449419833964555</c:v>
                </c:pt>
                <c:pt idx="369">
                  <c:v>1.7658547474657902</c:v>
                </c:pt>
                <c:pt idx="370">
                  <c:v>1.7844318399631582</c:v>
                </c:pt>
                <c:pt idx="371">
                  <c:v>1.8003871090514401</c:v>
                </c:pt>
                <c:pt idx="372">
                  <c:v>1.8136076725092101</c:v>
                </c:pt>
                <c:pt idx="373">
                  <c:v>1.8239955911559678</c:v>
                </c:pt>
                <c:pt idx="374">
                  <c:v>1.8316650511693378</c:v>
                </c:pt>
                <c:pt idx="375">
                  <c:v>1.8365899289244163</c:v>
                </c:pt>
                <c:pt idx="376">
                  <c:v>1.8390189988155436</c:v>
                </c:pt>
                <c:pt idx="377">
                  <c:v>1.8390693291868132</c:v>
                </c:pt>
                <c:pt idx="378">
                  <c:v>1.8367480738700142</c:v>
                </c:pt>
                <c:pt idx="379">
                  <c:v>1.8325727748461798</c:v>
                </c:pt>
                <c:pt idx="380">
                  <c:v>1.8264894531506599</c:v>
                </c:pt>
                <c:pt idx="381">
                  <c:v>1.8184304522542136</c:v>
                </c:pt>
                <c:pt idx="382">
                  <c:v>1.8092161831657418</c:v>
                </c:pt>
                <c:pt idx="383">
                  <c:v>1.7986368361801952</c:v>
                </c:pt>
                <c:pt idx="384">
                  <c:v>1.7868152842855047</c:v>
                </c:pt>
                <c:pt idx="385">
                  <c:v>1.7742760296997284</c:v>
                </c:pt>
                <c:pt idx="386">
                  <c:v>1.7608821699758095</c:v>
                </c:pt>
                <c:pt idx="387">
                  <c:v>1.7469531870254416</c:v>
                </c:pt>
                <c:pt idx="388">
                  <c:v>1.7324902589861038</c:v>
                </c:pt>
                <c:pt idx="389">
                  <c:v>1.7177204190395452</c:v>
                </c:pt>
                <c:pt idx="390">
                  <c:v>1.7025511570495233</c:v>
                </c:pt>
                <c:pt idx="391">
                  <c:v>1.6871364028000568</c:v>
                </c:pt>
                <c:pt idx="392">
                  <c:v>1.6716540965055171</c:v>
                </c:pt>
                <c:pt idx="393">
                  <c:v>1.6559831418765374</c:v>
                </c:pt>
                <c:pt idx="394">
                  <c:v>1.6402627439629425</c:v>
                </c:pt>
                <c:pt idx="395">
                  <c:v>1.6243852414202651</c:v>
                </c:pt>
                <c:pt idx="396">
                  <c:v>1.608504639233393</c:v>
                </c:pt>
                <c:pt idx="397">
                  <c:v>1.5925986289061314</c:v>
                </c:pt>
                <c:pt idx="398">
                  <c:v>1.5765947107338312</c:v>
                </c:pt>
                <c:pt idx="399">
                  <c:v>1.56083881861861</c:v>
                </c:pt>
                <c:pt idx="400">
                  <c:v>1.5451586143334477</c:v>
                </c:pt>
                <c:pt idx="401">
                  <c:v>1.5296228181334433</c:v>
                </c:pt>
                <c:pt idx="402">
                  <c:v>1.5142820478603778</c:v>
                </c:pt>
                <c:pt idx="403">
                  <c:v>1.4989718321539875</c:v>
                </c:pt>
                <c:pt idx="404">
                  <c:v>1.4839864647193324</c:v>
                </c:pt>
                <c:pt idx="405">
                  <c:v>1.4690410563451577</c:v>
                </c:pt>
                <c:pt idx="406">
                  <c:v>1.4543417013550477</c:v>
                </c:pt>
                <c:pt idx="407">
                  <c:v>1.4397273276437894</c:v>
                </c:pt>
                <c:pt idx="408">
                  <c:v>1.4251427878607661</c:v>
                </c:pt>
                <c:pt idx="409">
                  <c:v>1.4108278278453839</c:v>
                </c:pt>
                <c:pt idx="410">
                  <c:v>1.3965654651848993</c:v>
                </c:pt>
                <c:pt idx="411">
                  <c:v>1.3825933166443667</c:v>
                </c:pt>
                <c:pt idx="412">
                  <c:v>1.3686401285764855</c:v>
                </c:pt>
                <c:pt idx="413">
                  <c:v>1.3548956047110605</c:v>
                </c:pt>
                <c:pt idx="414">
                  <c:v>1.3413949515240418</c:v>
                </c:pt>
                <c:pt idx="415">
                  <c:v>1.3279920317187781</c:v>
                </c:pt>
                <c:pt idx="416">
                  <c:v>1.3149200559924199</c:v>
                </c:pt>
                <c:pt idx="417">
                  <c:v>1.3020493903762504</c:v>
                </c:pt>
                <c:pt idx="418">
                  <c:v>1.2895889525425968</c:v>
                </c:pt>
                <c:pt idx="419">
                  <c:v>1.2772653094568451</c:v>
                </c:pt>
                <c:pt idx="420">
                  <c:v>1.2649594176905397</c:v>
                </c:pt>
                <c:pt idx="421">
                  <c:v>1.2527559710885734</c:v>
                </c:pt>
                <c:pt idx="422">
                  <c:v>1.2406740276203072</c:v>
                </c:pt>
                <c:pt idx="423">
                  <c:v>1.2287595554356356</c:v>
                </c:pt>
                <c:pt idx="424">
                  <c:v>1.2169835593820937</c:v>
                </c:pt>
                <c:pt idx="425">
                  <c:v>1.2053667878664762</c:v>
                </c:pt>
                <c:pt idx="426">
                  <c:v>1.1940701076210991</c:v>
                </c:pt>
                <c:pt idx="427">
                  <c:v>1.18289946754826</c:v>
                </c:pt>
                <c:pt idx="428">
                  <c:v>1.1720188094245565</c:v>
                </c:pt>
                <c:pt idx="429">
                  <c:v>1.1611582922061823</c:v>
                </c:pt>
                <c:pt idx="430">
                  <c:v>1.1506336537464283</c:v>
                </c:pt>
                <c:pt idx="431">
                  <c:v>1.1404451883478748</c:v>
                </c:pt>
                <c:pt idx="432">
                  <c:v>1.1305588998640141</c:v>
                </c:pt>
                <c:pt idx="433">
                  <c:v>1.1207712929369915</c:v>
                </c:pt>
                <c:pt idx="434">
                  <c:v>1.1110607820698206</c:v>
                </c:pt>
                <c:pt idx="435">
                  <c:v>1.1015752462559336</c:v>
                </c:pt>
                <c:pt idx="436">
                  <c:v>1.092194120697316</c:v>
                </c:pt>
                <c:pt idx="437">
                  <c:v>1.0829647937777516</c:v>
                </c:pt>
                <c:pt idx="438">
                  <c:v>1.0737916428080134</c:v>
                </c:pt>
                <c:pt idx="439">
                  <c:v>1.0646825662285115</c:v>
                </c:pt>
                <c:pt idx="440">
                  <c:v>1.0556458599946557</c:v>
                </c:pt>
                <c:pt idx="441">
                  <c:v>1.0467292222664868</c:v>
                </c:pt>
                <c:pt idx="442">
                  <c:v>1.0379441552030986</c:v>
                </c:pt>
                <c:pt idx="443">
                  <c:v>1.0292213942539279</c:v>
                </c:pt>
                <c:pt idx="444">
                  <c:v>1.0206926786820278</c:v>
                </c:pt>
                <c:pt idx="445">
                  <c:v>1.0124153747624329</c:v>
                </c:pt>
                <c:pt idx="446">
                  <c:v>1.0043213737826426</c:v>
                </c:pt>
                <c:pt idx="447">
                  <c:v>0.99633651809578383</c:v>
                </c:pt>
                <c:pt idx="448">
                  <c:v>0.98864812523575119</c:v>
                </c:pt>
                <c:pt idx="449">
                  <c:v>0.98086655458207916</c:v>
                </c:pt>
                <c:pt idx="450">
                  <c:v>0.97331262045290179</c:v>
                </c:pt>
                <c:pt idx="451">
                  <c:v>0.96581295303660308</c:v>
                </c:pt>
                <c:pt idx="452">
                  <c:v>0.95842052805251821</c:v>
                </c:pt>
                <c:pt idx="453">
                  <c:v>0.95119175793470601</c:v>
                </c:pt>
                <c:pt idx="454">
                  <c:v>0.94398887507377183</c:v>
                </c:pt>
                <c:pt idx="455">
                  <c:v>0.93686545897562257</c:v>
                </c:pt>
                <c:pt idx="456">
                  <c:v>0.92992956008458783</c:v>
                </c:pt>
                <c:pt idx="457">
                  <c:v>0.92319219042066747</c:v>
                </c:pt>
                <c:pt idx="458">
                  <c:v>0.91671707759881249</c:v>
                </c:pt>
                <c:pt idx="459">
                  <c:v>0.91030416806856873</c:v>
                </c:pt>
                <c:pt idx="460">
                  <c:v>0.90444504107690971</c:v>
                </c:pt>
                <c:pt idx="461">
                  <c:v>0.8987800132898256</c:v>
                </c:pt>
                <c:pt idx="462">
                  <c:v>0.8931512131298659</c:v>
                </c:pt>
                <c:pt idx="463">
                  <c:v>0.88772979728803036</c:v>
                </c:pt>
                <c:pt idx="464">
                  <c:v>0.88218288763026997</c:v>
                </c:pt>
                <c:pt idx="465">
                  <c:v>0.87604455024609518</c:v>
                </c:pt>
                <c:pt idx="466">
                  <c:v>0.87028682899259135</c:v>
                </c:pt>
                <c:pt idx="467">
                  <c:v>0.86480762902614705</c:v>
                </c:pt>
                <c:pt idx="468">
                  <c:v>0.85937850442560093</c:v>
                </c:pt>
                <c:pt idx="469">
                  <c:v>0.85406301186642108</c:v>
                </c:pt>
                <c:pt idx="470">
                  <c:v>0.84954225200501665</c:v>
                </c:pt>
                <c:pt idx="471">
                  <c:v>0.84484980080663896</c:v>
                </c:pt>
                <c:pt idx="472">
                  <c:v>0.84016884924075597</c:v>
                </c:pt>
                <c:pt idx="473">
                  <c:v>0.83651399889067146</c:v>
                </c:pt>
                <c:pt idx="474">
                  <c:v>0.83257277484617986</c:v>
                </c:pt>
                <c:pt idx="475">
                  <c:v>0.82749850813345871</c:v>
                </c:pt>
                <c:pt idx="476">
                  <c:v>0.82269101077605455</c:v>
                </c:pt>
                <c:pt idx="477">
                  <c:v>0.81769755476302408</c:v>
                </c:pt>
                <c:pt idx="478">
                  <c:v>0.81224469680036926</c:v>
                </c:pt>
                <c:pt idx="479">
                  <c:v>0.8073997127594853</c:v>
                </c:pt>
                <c:pt idx="480">
                  <c:v>0.80270532707435205</c:v>
                </c:pt>
                <c:pt idx="481">
                  <c:v>0.7985125330313515</c:v>
                </c:pt>
                <c:pt idx="482">
                  <c:v>0.79469712689199856</c:v>
                </c:pt>
                <c:pt idx="483">
                  <c:v>0.79042591739111068</c:v>
                </c:pt>
                <c:pt idx="484">
                  <c:v>0.7866804531966487</c:v>
                </c:pt>
                <c:pt idx="485">
                  <c:v>0.78354628227034984</c:v>
                </c:pt>
                <c:pt idx="486">
                  <c:v>0.77981286317058041</c:v>
                </c:pt>
                <c:pt idx="487">
                  <c:v>0.7756104480063607</c:v>
                </c:pt>
                <c:pt idx="488">
                  <c:v>0.77136697085778061</c:v>
                </c:pt>
                <c:pt idx="489">
                  <c:v>0.76671020726225914</c:v>
                </c:pt>
                <c:pt idx="490">
                  <c:v>0.76230336328776838</c:v>
                </c:pt>
                <c:pt idx="491">
                  <c:v>0.7576996250877388</c:v>
                </c:pt>
                <c:pt idx="492">
                  <c:v>0.75304656162652917</c:v>
                </c:pt>
                <c:pt idx="493">
                  <c:v>0.74919504221967237</c:v>
                </c:pt>
                <c:pt idx="494">
                  <c:v>0.74554320199802415</c:v>
                </c:pt>
                <c:pt idx="495">
                  <c:v>0.74209640230324436</c:v>
                </c:pt>
                <c:pt idx="496">
                  <c:v>0.73909744611747508</c:v>
                </c:pt>
                <c:pt idx="497">
                  <c:v>0.73663549768682135</c:v>
                </c:pt>
                <c:pt idx="498">
                  <c:v>0.73391915101239091</c:v>
                </c:pt>
                <c:pt idx="499">
                  <c:v>0.73094369342773569</c:v>
                </c:pt>
                <c:pt idx="500">
                  <c:v>0.72811018410034067</c:v>
                </c:pt>
                <c:pt idx="501">
                  <c:v>0.72509452108146899</c:v>
                </c:pt>
                <c:pt idx="502">
                  <c:v>0.72131588060589913</c:v>
                </c:pt>
                <c:pt idx="503">
                  <c:v>0.71767050300226209</c:v>
                </c:pt>
                <c:pt idx="504">
                  <c:v>0.71349054309394255</c:v>
                </c:pt>
                <c:pt idx="505">
                  <c:v>0.70893053580661625</c:v>
                </c:pt>
                <c:pt idx="506">
                  <c:v>0.70560716340460505</c:v>
                </c:pt>
                <c:pt idx="507">
                  <c:v>0.70139526901392013</c:v>
                </c:pt>
                <c:pt idx="508">
                  <c:v>0.69635638873333205</c:v>
                </c:pt>
                <c:pt idx="509">
                  <c:v>0.69205336503408077</c:v>
                </c:pt>
                <c:pt idx="510">
                  <c:v>0.68761812957176993</c:v>
                </c:pt>
                <c:pt idx="511">
                  <c:v>0.68295692630120841</c:v>
                </c:pt>
                <c:pt idx="512">
                  <c:v>0.67860941655892615</c:v>
                </c:pt>
                <c:pt idx="513">
                  <c:v>0.6735737964230516</c:v>
                </c:pt>
                <c:pt idx="514">
                  <c:v>0.66726611938227431</c:v>
                </c:pt>
                <c:pt idx="515">
                  <c:v>0.66067578833852414</c:v>
                </c:pt>
                <c:pt idx="516">
                  <c:v>0.65379118738781206</c:v>
                </c:pt>
                <c:pt idx="517">
                  <c:v>0.64601140959123915</c:v>
                </c:pt>
                <c:pt idx="518">
                  <c:v>0.63878866715739824</c:v>
                </c:pt>
                <c:pt idx="519">
                  <c:v>0.63174807439656944</c:v>
                </c:pt>
                <c:pt idx="520">
                  <c:v>0.62469453127208141</c:v>
                </c:pt>
                <c:pt idx="521">
                  <c:v>0.61752453488629233</c:v>
                </c:pt>
                <c:pt idx="522">
                  <c:v>0.61044722144212127</c:v>
                </c:pt>
                <c:pt idx="523">
                  <c:v>0.60346915973383874</c:v>
                </c:pt>
                <c:pt idx="524">
                  <c:v>0.59626712639551538</c:v>
                </c:pt>
                <c:pt idx="525">
                  <c:v>0.5887197796000565</c:v>
                </c:pt>
                <c:pt idx="526">
                  <c:v>0.58035466110659162</c:v>
                </c:pt>
                <c:pt idx="527">
                  <c:v>0.57217431361305948</c:v>
                </c:pt>
                <c:pt idx="528">
                  <c:v>0.56300618706179384</c:v>
                </c:pt>
                <c:pt idx="529">
                  <c:v>0.55339751012388005</c:v>
                </c:pt>
                <c:pt idx="530">
                  <c:v>0.54294984881417885</c:v>
                </c:pt>
                <c:pt idx="531">
                  <c:v>0.53160663193272206</c:v>
                </c:pt>
                <c:pt idx="532">
                  <c:v>0.5203525040833179</c:v>
                </c:pt>
                <c:pt idx="533">
                  <c:v>0.50879896540390501</c:v>
                </c:pt>
                <c:pt idx="534">
                  <c:v>0.49789674291322028</c:v>
                </c:pt>
                <c:pt idx="535">
                  <c:v>0.48897352472650829</c:v>
                </c:pt>
                <c:pt idx="536">
                  <c:v>0.47986311302309775</c:v>
                </c:pt>
                <c:pt idx="537">
                  <c:v>0.47099816966087366</c:v>
                </c:pt>
                <c:pt idx="538">
                  <c:v>0.46104809167065786</c:v>
                </c:pt>
                <c:pt idx="539">
                  <c:v>0.4500950758716023</c:v>
                </c:pt>
                <c:pt idx="540">
                  <c:v>0.4388586594205619</c:v>
                </c:pt>
                <c:pt idx="541">
                  <c:v>0.42716140292596555</c:v>
                </c:pt>
                <c:pt idx="542">
                  <c:v>0.41664050733828095</c:v>
                </c:pt>
                <c:pt idx="543">
                  <c:v>0.40722089292739644</c:v>
                </c:pt>
                <c:pt idx="544">
                  <c:v>0.3979400086720376</c:v>
                </c:pt>
                <c:pt idx="545">
                  <c:v>0.38721180031373059</c:v>
                </c:pt>
                <c:pt idx="546">
                  <c:v>0.37621185028267279</c:v>
                </c:pt>
                <c:pt idx="547">
                  <c:v>0.36473855505539854</c:v>
                </c:pt>
                <c:pt idx="548">
                  <c:v>0.35333909531130464</c:v>
                </c:pt>
                <c:pt idx="549">
                  <c:v>0.34084054981233158</c:v>
                </c:pt>
                <c:pt idx="550">
                  <c:v>0.32756326018727794</c:v>
                </c:pt>
                <c:pt idx="551">
                  <c:v>0.31470969295517376</c:v>
                </c:pt>
                <c:pt idx="552">
                  <c:v>0.30168094929357625</c:v>
                </c:pt>
                <c:pt idx="553">
                  <c:v>0.28914283593233309</c:v>
                </c:pt>
                <c:pt idx="554">
                  <c:v>0.27737997466725461</c:v>
                </c:pt>
                <c:pt idx="555">
                  <c:v>0.26670196688408793</c:v>
                </c:pt>
                <c:pt idx="556">
                  <c:v>0.25599572672240195</c:v>
                </c:pt>
                <c:pt idx="557">
                  <c:v>0.24625231229932198</c:v>
                </c:pt>
                <c:pt idx="558">
                  <c:v>0.23879856271391703</c:v>
                </c:pt>
                <c:pt idx="559">
                  <c:v>0.2335037603411344</c:v>
                </c:pt>
                <c:pt idx="560">
                  <c:v>0.22865695810893527</c:v>
                </c:pt>
                <c:pt idx="561">
                  <c:v>0.22530928172586284</c:v>
                </c:pt>
                <c:pt idx="562">
                  <c:v>0.22167499707076876</c:v>
                </c:pt>
                <c:pt idx="563">
                  <c:v>0.21695720736109697</c:v>
                </c:pt>
                <c:pt idx="564">
                  <c:v>0.21031851982623187</c:v>
                </c:pt>
                <c:pt idx="565">
                  <c:v>0.20248831706009357</c:v>
                </c:pt>
                <c:pt idx="566">
                  <c:v>0.19423674872382921</c:v>
                </c:pt>
                <c:pt idx="567">
                  <c:v>0.18497519069826102</c:v>
                </c:pt>
                <c:pt idx="568">
                  <c:v>0.17580163284827949</c:v>
                </c:pt>
                <c:pt idx="569">
                  <c:v>0.16761267272753014</c:v>
                </c:pt>
                <c:pt idx="570">
                  <c:v>0.16076856186112809</c:v>
                </c:pt>
                <c:pt idx="571">
                  <c:v>0.15014216184855861</c:v>
                </c:pt>
                <c:pt idx="572">
                  <c:v>0.13703745478951265</c:v>
                </c:pt>
                <c:pt idx="573">
                  <c:v>0.12807601266871535</c:v>
                </c:pt>
                <c:pt idx="574">
                  <c:v>0.12024479554636527</c:v>
                </c:pt>
                <c:pt idx="575">
                  <c:v>0.11226976841727061</c:v>
                </c:pt>
                <c:pt idx="576">
                  <c:v>0.10653085382238137</c:v>
                </c:pt>
                <c:pt idx="577">
                  <c:v>0.10346162209470475</c:v>
                </c:pt>
                <c:pt idx="578">
                  <c:v>9.9680641109250123E-2</c:v>
                </c:pt>
                <c:pt idx="579">
                  <c:v>9.3071306376063492E-2</c:v>
                </c:pt>
                <c:pt idx="580">
                  <c:v>8.7426457036285488E-2</c:v>
                </c:pt>
                <c:pt idx="581">
                  <c:v>8.6003705618381956E-2</c:v>
                </c:pt>
                <c:pt idx="582">
                  <c:v>8.4933574936716119E-2</c:v>
                </c:pt>
                <c:pt idx="583">
                  <c:v>8.5647288296856541E-2</c:v>
                </c:pt>
                <c:pt idx="584">
                  <c:v>8.6003705618381956E-2</c:v>
                </c:pt>
                <c:pt idx="585">
                  <c:v>8.4576277934331021E-2</c:v>
                </c:pt>
                <c:pt idx="586">
                  <c:v>8.0626486921805726E-2</c:v>
                </c:pt>
                <c:pt idx="587">
                  <c:v>7.4084689028243778E-2</c:v>
                </c:pt>
                <c:pt idx="588">
                  <c:v>6.7070856045370192E-2</c:v>
                </c:pt>
                <c:pt idx="589">
                  <c:v>5.8426024457005357E-2</c:v>
                </c:pt>
                <c:pt idx="590">
                  <c:v>4.7274867384179478E-2</c:v>
                </c:pt>
                <c:pt idx="591">
                  <c:v>3.5829825252828171E-2</c:v>
                </c:pt>
                <c:pt idx="592">
                  <c:v>3.1004281363536827E-2</c:v>
                </c:pt>
                <c:pt idx="593">
                  <c:v>2.6533264523296733E-2</c:v>
                </c:pt>
                <c:pt idx="594">
                  <c:v>2.4895960107484977E-2</c:v>
                </c:pt>
                <c:pt idx="595">
                  <c:v>2.5305865264770262E-2</c:v>
                </c:pt>
                <c:pt idx="596">
                  <c:v>2.4074987307426243E-2</c:v>
                </c:pt>
                <c:pt idx="597">
                  <c:v>2.201573981772028E-2</c:v>
                </c:pt>
                <c:pt idx="598">
                  <c:v>2.3252459633711444E-2</c:v>
                </c:pt>
                <c:pt idx="599">
                  <c:v>2.4485667699166973E-2</c:v>
                </c:pt>
                <c:pt idx="600">
                  <c:v>2.4074987307426243E-2</c:v>
                </c:pt>
                <c:pt idx="601">
                  <c:v>2.2840610876527823E-2</c:v>
                </c:pt>
                <c:pt idx="602">
                  <c:v>2.3663918197793475E-2</c:v>
                </c:pt>
                <c:pt idx="603">
                  <c:v>2.4074987307426243E-2</c:v>
                </c:pt>
                <c:pt idx="604">
                  <c:v>2.3252459633711444E-2</c:v>
                </c:pt>
                <c:pt idx="605">
                  <c:v>2.2840610876527823E-2</c:v>
                </c:pt>
                <c:pt idx="606">
                  <c:v>2.4895960107484977E-2</c:v>
                </c:pt>
                <c:pt idx="607">
                  <c:v>2.5305865264770262E-2</c:v>
                </c:pt>
                <c:pt idx="608">
                  <c:v>2.5715383901340642E-2</c:v>
                </c:pt>
                <c:pt idx="609">
                  <c:v>2.8977705208777998E-2</c:v>
                </c:pt>
                <c:pt idx="610">
                  <c:v>3.2215703297981568E-2</c:v>
                </c:pt>
                <c:pt idx="611">
                  <c:v>3.5429738184548303E-2</c:v>
                </c:pt>
                <c:pt idx="612">
                  <c:v>3.7027879755774942E-2</c:v>
                </c:pt>
                <c:pt idx="613">
                  <c:v>4.0206627574711121E-2</c:v>
                </c:pt>
                <c:pt idx="614">
                  <c:v>4.3362278021129498E-2</c:v>
                </c:pt>
                <c:pt idx="615">
                  <c:v>4.6885190837710138E-2</c:v>
                </c:pt>
                <c:pt idx="616">
                  <c:v>5.1152522447381291E-2</c:v>
                </c:pt>
                <c:pt idx="617">
                  <c:v>5.1923916046106543E-2</c:v>
                </c:pt>
                <c:pt idx="618">
                  <c:v>5.3078443483419682E-2</c:v>
                </c:pt>
                <c:pt idx="619">
                  <c:v>5.3462604925455293E-2</c:v>
                </c:pt>
                <c:pt idx="620">
                  <c:v>5.4613054556887738E-2</c:v>
                </c:pt>
                <c:pt idx="621">
                  <c:v>5.6142262059052331E-2</c:v>
                </c:pt>
                <c:pt idx="622">
                  <c:v>5.8046230395281742E-2</c:v>
                </c:pt>
                <c:pt idx="623">
                  <c:v>6.107532362979181E-2</c:v>
                </c:pt>
                <c:pt idx="624">
                  <c:v>6.4083435963596003E-2</c:v>
                </c:pt>
                <c:pt idx="625">
                  <c:v>6.7442842776380657E-2</c:v>
                </c:pt>
                <c:pt idx="626">
                  <c:v>7.0407321740119655E-2</c:v>
                </c:pt>
                <c:pt idx="627">
                  <c:v>7.2617476545236537E-2</c:v>
                </c:pt>
                <c:pt idx="628">
                  <c:v>7.4816440645174717E-2</c:v>
                </c:pt>
                <c:pt idx="629">
                  <c:v>7.6640443670341896E-2</c:v>
                </c:pt>
                <c:pt idx="630">
                  <c:v>7.8094150406410684E-2</c:v>
                </c:pt>
                <c:pt idx="631">
                  <c:v>7.8456818053292562E-2</c:v>
                </c:pt>
                <c:pt idx="632">
                  <c:v>7.8456818053292562E-2</c:v>
                </c:pt>
                <c:pt idx="633">
                  <c:v>7.7731179652392027E-2</c:v>
                </c:pt>
                <c:pt idx="634">
                  <c:v>7.6640443670341896E-2</c:v>
                </c:pt>
                <c:pt idx="635">
                  <c:v>7.7004326793350258E-2</c:v>
                </c:pt>
                <c:pt idx="636">
                  <c:v>7.8819183098848694E-2</c:v>
                </c:pt>
                <c:pt idx="637">
                  <c:v>7.9543007402906069E-2</c:v>
                </c:pt>
                <c:pt idx="638">
                  <c:v>8.0626486921805726E-2</c:v>
                </c:pt>
                <c:pt idx="639">
                  <c:v>8.0626486921805726E-2</c:v>
                </c:pt>
                <c:pt idx="640">
                  <c:v>8.0626486921805726E-2</c:v>
                </c:pt>
                <c:pt idx="641">
                  <c:v>7.9543007402906069E-2</c:v>
                </c:pt>
                <c:pt idx="642">
                  <c:v>7.9181246047624818E-2</c:v>
                </c:pt>
                <c:pt idx="643">
                  <c:v>7.9181246047624818E-2</c:v>
                </c:pt>
                <c:pt idx="644">
                  <c:v>7.9904467666720699E-2</c:v>
                </c:pt>
                <c:pt idx="645">
                  <c:v>7.8456818053292562E-2</c:v>
                </c:pt>
                <c:pt idx="646">
                  <c:v>7.7004326793350258E-2</c:v>
                </c:pt>
                <c:pt idx="647">
                  <c:v>7.6640443670341896E-2</c:v>
                </c:pt>
                <c:pt idx="648">
                  <c:v>7.5181854618691604E-2</c:v>
                </c:pt>
                <c:pt idx="649">
                  <c:v>7.3351702386900947E-2</c:v>
                </c:pt>
                <c:pt idx="650">
                  <c:v>7.114529045108281E-2</c:v>
                </c:pt>
                <c:pt idx="651">
                  <c:v>6.9298012115529259E-2</c:v>
                </c:pt>
                <c:pt idx="652">
                  <c:v>6.6325925362037796E-2</c:v>
                </c:pt>
                <c:pt idx="653">
                  <c:v>6.2581984228163121E-2</c:v>
                </c:pt>
                <c:pt idx="654">
                  <c:v>5.8426024457005357E-2</c:v>
                </c:pt>
                <c:pt idx="655">
                  <c:v>5.5378331375000027E-2</c:v>
                </c:pt>
                <c:pt idx="656">
                  <c:v>5.269394192496786E-2</c:v>
                </c:pt>
                <c:pt idx="657">
                  <c:v>4.9605612594973147E-2</c:v>
                </c:pt>
                <c:pt idx="658">
                  <c:v>4.8830086528350039E-2</c:v>
                </c:pt>
                <c:pt idx="659">
                  <c:v>4.8830086528350039E-2</c:v>
                </c:pt>
                <c:pt idx="660">
                  <c:v>4.7664194601559982E-2</c:v>
                </c:pt>
                <c:pt idx="661">
                  <c:v>4.8830086528350039E-2</c:v>
                </c:pt>
                <c:pt idx="662">
                  <c:v>4.8830086528350039E-2</c:v>
                </c:pt>
                <c:pt idx="663">
                  <c:v>4.7664194601559982E-2</c:v>
                </c:pt>
                <c:pt idx="664">
                  <c:v>4.8830086528350039E-2</c:v>
                </c:pt>
                <c:pt idx="665">
                  <c:v>4.6495164334708308E-2</c:v>
                </c:pt>
                <c:pt idx="666">
                  <c:v>4.0997692423490557E-2</c:v>
                </c:pt>
                <c:pt idx="667">
                  <c:v>3.7824750588341866E-2</c:v>
                </c:pt>
                <c:pt idx="668">
                  <c:v>3.1408464251624121E-2</c:v>
                </c:pt>
                <c:pt idx="669">
                  <c:v>2.5305865264770262E-2</c:v>
                </c:pt>
                <c:pt idx="670">
                  <c:v>2.4074987307426243E-2</c:v>
                </c:pt>
                <c:pt idx="671">
                  <c:v>2.0775488193557831E-2</c:v>
                </c:pt>
                <c:pt idx="672">
                  <c:v>1.8284308426530838E-2</c:v>
                </c:pt>
                <c:pt idx="673">
                  <c:v>1.703333929878037E-2</c:v>
                </c:pt>
                <c:pt idx="674">
                  <c:v>1.4100321519620545E-2</c:v>
                </c:pt>
                <c:pt idx="675">
                  <c:v>1.0299956639811961E-2</c:v>
                </c:pt>
                <c:pt idx="676">
                  <c:v>8.1741840064263552E-3</c:v>
                </c:pt>
                <c:pt idx="677">
                  <c:v>6.0379549973171767E-3</c:v>
                </c:pt>
                <c:pt idx="678">
                  <c:v>6.0379549973171767E-3</c:v>
                </c:pt>
                <c:pt idx="679">
                  <c:v>6.0379549973171767E-3</c:v>
                </c:pt>
                <c:pt idx="680">
                  <c:v>7.3209529227445565E-3</c:v>
                </c:pt>
                <c:pt idx="681">
                  <c:v>9.025742086910208E-3</c:v>
                </c:pt>
                <c:pt idx="682">
                  <c:v>7.7477780007399483E-3</c:v>
                </c:pt>
                <c:pt idx="683">
                  <c:v>3.8911662369104775E-3</c:v>
                </c:pt>
                <c:pt idx="684">
                  <c:v>-2.176919254274547E-3</c:v>
                </c:pt>
                <c:pt idx="685">
                  <c:v>-8.7739243075051505E-3</c:v>
                </c:pt>
                <c:pt idx="686">
                  <c:v>-1.2780770091995148E-2</c:v>
                </c:pt>
                <c:pt idx="687">
                  <c:v>-1.6373712875465501E-2</c:v>
                </c:pt>
                <c:pt idx="688">
                  <c:v>-1.6824927962187056E-2</c:v>
                </c:pt>
                <c:pt idx="689">
                  <c:v>-1.5922966097169242E-2</c:v>
                </c:pt>
                <c:pt idx="690">
                  <c:v>-1.4573525916998339E-2</c:v>
                </c:pt>
                <c:pt idx="691">
                  <c:v>-1.1887159731648099E-2</c:v>
                </c:pt>
                <c:pt idx="692">
                  <c:v>-8.3309926200514969E-3</c:v>
                </c:pt>
                <c:pt idx="693">
                  <c:v>-6.5637695023882739E-3</c:v>
                </c:pt>
                <c:pt idx="694">
                  <c:v>-8.7739243075051505E-3</c:v>
                </c:pt>
                <c:pt idx="695">
                  <c:v>-7.4464821678643838E-3</c:v>
                </c:pt>
                <c:pt idx="696">
                  <c:v>-7.4464821678643838E-3</c:v>
                </c:pt>
                <c:pt idx="697">
                  <c:v>-7.0049015686584892E-3</c:v>
                </c:pt>
                <c:pt idx="698">
                  <c:v>-1.0105436281226938E-2</c:v>
                </c:pt>
                <c:pt idx="699">
                  <c:v>-1.7276612331454656E-2</c:v>
                </c:pt>
                <c:pt idx="700">
                  <c:v>-1.5472686656207449E-2</c:v>
                </c:pt>
                <c:pt idx="701">
                  <c:v>-1.5922966097169242E-2</c:v>
                </c:pt>
                <c:pt idx="702">
                  <c:v>-1.5472686656207449E-2</c:v>
                </c:pt>
                <c:pt idx="703">
                  <c:v>-3.4883278458213473E-3</c:v>
                </c:pt>
                <c:pt idx="704">
                  <c:v>3.4605321095064891E-3</c:v>
                </c:pt>
                <c:pt idx="705">
                  <c:v>6.8937079479004558E-3</c:v>
                </c:pt>
                <c:pt idx="706">
                  <c:v>4.3213737826425782E-3</c:v>
                </c:pt>
                <c:pt idx="707">
                  <c:v>-2.6136156026866902E-3</c:v>
                </c:pt>
                <c:pt idx="708">
                  <c:v>-4.3648054024500883E-3</c:v>
                </c:pt>
                <c:pt idx="709">
                  <c:v>-6.1230850587887945E-3</c:v>
                </c:pt>
                <c:pt idx="710">
                  <c:v>-1.1441043121384482E-2</c:v>
                </c:pt>
                <c:pt idx="711">
                  <c:v>-1.6373712875465501E-2</c:v>
                </c:pt>
                <c:pt idx="712">
                  <c:v>-2.3650020996726601E-2</c:v>
                </c:pt>
                <c:pt idx="713">
                  <c:v>-2.6410376572743116E-2</c:v>
                </c:pt>
                <c:pt idx="714">
                  <c:v>-2.181948306258609E-2</c:v>
                </c:pt>
                <c:pt idx="715">
                  <c:v>-1.6373712875465501E-2</c:v>
                </c:pt>
                <c:pt idx="716">
                  <c:v>-1.5472686656207449E-2</c:v>
                </c:pt>
                <c:pt idx="717">
                  <c:v>-1.9996628416253676E-2</c:v>
                </c:pt>
                <c:pt idx="718">
                  <c:v>-2.91883891274822E-2</c:v>
                </c:pt>
                <c:pt idx="719">
                  <c:v>-3.9529222465701036E-2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7AC-4703-A9D6-6A2AE44B343F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Data'!$AP$4:$AP$723</c:f>
              <c:numCache>
                <c:formatCode>General</c:formatCode>
                <c:ptCount val="720"/>
                <c:pt idx="0">
                  <c:v>4.340774793185929E-4</c:v>
                </c:pt>
                <c:pt idx="1">
                  <c:v>-2.6136156026866902E-3</c:v>
                </c:pt>
                <c:pt idx="2">
                  <c:v>-1.3048416883442813E-3</c:v>
                </c:pt>
                <c:pt idx="3">
                  <c:v>-3.0507515046188267E-3</c:v>
                </c:pt>
                <c:pt idx="4">
                  <c:v>-2.176919254274547E-3</c:v>
                </c:pt>
                <c:pt idx="5">
                  <c:v>-3.9263455147246756E-3</c:v>
                </c:pt>
                <c:pt idx="6">
                  <c:v>-4.3648054024500883E-3</c:v>
                </c:pt>
                <c:pt idx="7">
                  <c:v>-6.5637695023882739E-3</c:v>
                </c:pt>
                <c:pt idx="8">
                  <c:v>-7.0049015686584892E-3</c:v>
                </c:pt>
                <c:pt idx="9">
                  <c:v>-5.6828473303632727E-3</c:v>
                </c:pt>
                <c:pt idx="10">
                  <c:v>-5.2430554123718831E-3</c:v>
                </c:pt>
                <c:pt idx="11">
                  <c:v>-3.9263455147246756E-3</c:v>
                </c:pt>
                <c:pt idx="12">
                  <c:v>-3.0507515046188267E-3</c:v>
                </c:pt>
                <c:pt idx="13">
                  <c:v>-4.3451177401769168E-4</c:v>
                </c:pt>
                <c:pt idx="14">
                  <c:v>1.300933020418072E-3</c:v>
                </c:pt>
                <c:pt idx="15">
                  <c:v>2.5979807199085947E-3</c:v>
                </c:pt>
                <c:pt idx="16">
                  <c:v>4.7511555910010198E-3</c:v>
                </c:pt>
                <c:pt idx="17">
                  <c:v>9.4508957986939347E-3</c:v>
                </c:pt>
                <c:pt idx="18">
                  <c:v>1.4520538757923713E-2</c:v>
                </c:pt>
                <c:pt idx="19">
                  <c:v>1.5778756389040929E-2</c:v>
                </c:pt>
                <c:pt idx="20">
                  <c:v>1.6615547557177382E-2</c:v>
                </c:pt>
                <c:pt idx="21">
                  <c:v>1.7450729510536125E-2</c:v>
                </c:pt>
                <c:pt idx="22">
                  <c:v>1.9946681678842306E-2</c:v>
                </c:pt>
                <c:pt idx="23">
                  <c:v>2.0361282647707864E-2</c:v>
                </c:pt>
                <c:pt idx="24">
                  <c:v>2.201573981772028E-2</c:v>
                </c:pt>
                <c:pt idx="25">
                  <c:v>2.1602716028242194E-2</c:v>
                </c:pt>
                <c:pt idx="26">
                  <c:v>2.201573981772028E-2</c:v>
                </c:pt>
                <c:pt idx="27">
                  <c:v>2.1602716028242194E-2</c:v>
                </c:pt>
                <c:pt idx="28">
                  <c:v>2.0775488193557831E-2</c:v>
                </c:pt>
                <c:pt idx="29">
                  <c:v>1.9946681678842306E-2</c:v>
                </c:pt>
                <c:pt idx="30">
                  <c:v>1.7867718963505686E-2</c:v>
                </c:pt>
                <c:pt idx="31">
                  <c:v>1.7450729510536125E-2</c:v>
                </c:pt>
                <c:pt idx="32">
                  <c:v>1.4520538757923713E-2</c:v>
                </c:pt>
                <c:pt idx="33">
                  <c:v>1.2837224705172217E-2</c:v>
                </c:pt>
                <c:pt idx="34">
                  <c:v>1.4940349792936524E-2</c:v>
                </c:pt>
                <c:pt idx="35">
                  <c:v>1.7867718963505686E-2</c:v>
                </c:pt>
                <c:pt idx="36">
                  <c:v>1.6615547557177382E-2</c:v>
                </c:pt>
                <c:pt idx="37">
                  <c:v>1.5778756389040929E-2</c:v>
                </c:pt>
                <c:pt idx="38">
                  <c:v>1.6197353512439061E-2</c:v>
                </c:pt>
                <c:pt idx="39">
                  <c:v>1.4940349792936524E-2</c:v>
                </c:pt>
                <c:pt idx="40">
                  <c:v>1.3679697291192561E-2</c:v>
                </c:pt>
                <c:pt idx="41">
                  <c:v>1.1570443597278161E-2</c:v>
                </c:pt>
                <c:pt idx="42">
                  <c:v>9.025742086910208E-3</c:v>
                </c:pt>
                <c:pt idx="43">
                  <c:v>4.7511555910010198E-3</c:v>
                </c:pt>
                <c:pt idx="44">
                  <c:v>5.6094453602803856E-3</c:v>
                </c:pt>
                <c:pt idx="45">
                  <c:v>3.4605321095064891E-3</c:v>
                </c:pt>
                <c:pt idx="46">
                  <c:v>1.7337128090005314E-3</c:v>
                </c:pt>
                <c:pt idx="47">
                  <c:v>-3.4883278458213473E-3</c:v>
                </c:pt>
                <c:pt idx="48">
                  <c:v>-3.4883278458213473E-3</c:v>
                </c:pt>
                <c:pt idx="49">
                  <c:v>-3.4883278458213473E-3</c:v>
                </c:pt>
                <c:pt idx="50">
                  <c:v>-5.6828473303632727E-3</c:v>
                </c:pt>
                <c:pt idx="51">
                  <c:v>-8.3309926200514969E-3</c:v>
                </c:pt>
                <c:pt idx="52">
                  <c:v>-1.0550182333308195E-2</c:v>
                </c:pt>
                <c:pt idx="53">
                  <c:v>-1.0995384301463193E-2</c:v>
                </c:pt>
                <c:pt idx="54">
                  <c:v>-1.4124642691606345E-2</c:v>
                </c:pt>
                <c:pt idx="55">
                  <c:v>-1.5022873584506671E-2</c:v>
                </c:pt>
                <c:pt idx="56">
                  <c:v>-1.8634490921455603E-2</c:v>
                </c:pt>
                <c:pt idx="57">
                  <c:v>-2.2276394711152253E-2</c:v>
                </c:pt>
                <c:pt idx="58">
                  <c:v>-2.6410376572743116E-2</c:v>
                </c:pt>
                <c:pt idx="59">
                  <c:v>-2.6872146400301365E-2</c:v>
                </c:pt>
                <c:pt idx="60">
                  <c:v>-2.8724151261894745E-2</c:v>
                </c:pt>
                <c:pt idx="61">
                  <c:v>-2.91883891274822E-2</c:v>
                </c:pt>
                <c:pt idx="62">
                  <c:v>-3.3389013318065645E-2</c:v>
                </c:pt>
                <c:pt idx="63">
                  <c:v>-3.1050319018657353E-2</c:v>
                </c:pt>
                <c:pt idx="64">
                  <c:v>-3.1984286006358213E-2</c:v>
                </c:pt>
                <c:pt idx="65">
                  <c:v>-2.9653123769906618E-2</c:v>
                </c:pt>
                <c:pt idx="66">
                  <c:v>-3.1517051446064863E-2</c:v>
                </c:pt>
                <c:pt idx="67">
                  <c:v>-2.9653123769906618E-2</c:v>
                </c:pt>
                <c:pt idx="68">
                  <c:v>-2.91883891274822E-2</c:v>
                </c:pt>
                <c:pt idx="69">
                  <c:v>-2.91883891274822E-2</c:v>
                </c:pt>
                <c:pt idx="70">
                  <c:v>-3.1517051446064863E-2</c:v>
                </c:pt>
                <c:pt idx="71">
                  <c:v>-3.3389013318065645E-2</c:v>
                </c:pt>
                <c:pt idx="72">
                  <c:v>-3.3389013318065645E-2</c:v>
                </c:pt>
                <c:pt idx="73">
                  <c:v>-3.4798298974087927E-2</c:v>
                </c:pt>
                <c:pt idx="74">
                  <c:v>-3.6212172654444715E-2</c:v>
                </c:pt>
                <c:pt idx="75">
                  <c:v>-3.7157318798757548E-2</c:v>
                </c:pt>
                <c:pt idx="76">
                  <c:v>-3.5740369803151061E-2</c:v>
                </c:pt>
                <c:pt idx="77">
                  <c:v>-3.5269078946370637E-2</c:v>
                </c:pt>
                <c:pt idx="78">
                  <c:v>-3.4798298974087927E-2</c:v>
                </c:pt>
                <c:pt idx="79">
                  <c:v>-3.5740369803151061E-2</c:v>
                </c:pt>
                <c:pt idx="80">
                  <c:v>-3.4798298974087927E-2</c:v>
                </c:pt>
                <c:pt idx="81">
                  <c:v>-3.4798298974087927E-2</c:v>
                </c:pt>
                <c:pt idx="82">
                  <c:v>-3.4798298974087927E-2</c:v>
                </c:pt>
                <c:pt idx="83">
                  <c:v>-3.5740369803151061E-2</c:v>
                </c:pt>
                <c:pt idx="84">
                  <c:v>-3.6684488613888719E-2</c:v>
                </c:pt>
                <c:pt idx="85">
                  <c:v>-3.8578905933551705E-2</c:v>
                </c:pt>
                <c:pt idx="86">
                  <c:v>-4.0005161671583807E-2</c:v>
                </c:pt>
                <c:pt idx="87">
                  <c:v>-4.0958607678906384E-2</c:v>
                </c:pt>
                <c:pt idx="88">
                  <c:v>-4.2392712939904729E-2</c:v>
                </c:pt>
                <c:pt idx="89">
                  <c:v>-4.1436116778032536E-2</c:v>
                </c:pt>
                <c:pt idx="90">
                  <c:v>-4.1914151478914877E-2</c:v>
                </c:pt>
                <c:pt idx="91">
                  <c:v>-4.3831569524636682E-2</c:v>
                </c:pt>
                <c:pt idx="92">
                  <c:v>-4.6240308266771224E-2</c:v>
                </c:pt>
                <c:pt idx="93">
                  <c:v>-4.5275209020937013E-2</c:v>
                </c:pt>
                <c:pt idx="94">
                  <c:v>-4.3831569524636682E-2</c:v>
                </c:pt>
                <c:pt idx="95">
                  <c:v>-3.9053804266168564E-2</c:v>
                </c:pt>
                <c:pt idx="96">
                  <c:v>-3.6212172654444715E-2</c:v>
                </c:pt>
                <c:pt idx="97">
                  <c:v>-3.3389013318065645E-2</c:v>
                </c:pt>
                <c:pt idx="98">
                  <c:v>-3.3389013318065645E-2</c:v>
                </c:pt>
                <c:pt idx="99">
                  <c:v>-3.3389013318065645E-2</c:v>
                </c:pt>
                <c:pt idx="100">
                  <c:v>-3.5740369803151061E-2</c:v>
                </c:pt>
                <c:pt idx="101">
                  <c:v>-3.4798298974087927E-2</c:v>
                </c:pt>
                <c:pt idx="102">
                  <c:v>-3.385826726096737E-2</c:v>
                </c:pt>
                <c:pt idx="103">
                  <c:v>-3.1050319018657353E-2</c:v>
                </c:pt>
                <c:pt idx="104">
                  <c:v>-3.0584087646018613E-2</c:v>
                </c:pt>
                <c:pt idx="105">
                  <c:v>-2.8724151261894745E-2</c:v>
                </c:pt>
                <c:pt idx="106">
                  <c:v>-2.7797161620935564E-2</c:v>
                </c:pt>
                <c:pt idx="107">
                  <c:v>-2.6410376572743116E-2</c:v>
                </c:pt>
                <c:pt idx="108">
                  <c:v>-2.4108863598207259E-2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-1.9542107723899943E-2</c:v>
                </c:pt>
                <c:pt idx="112">
                  <c:v>-1.7728766960431602E-2</c:v>
                </c:pt>
                <c:pt idx="113">
                  <c:v>-1.5922966097169242E-2</c:v>
                </c:pt>
                <c:pt idx="114">
                  <c:v>-1.1887159731648099E-2</c:v>
                </c:pt>
                <c:pt idx="115">
                  <c:v>-8.3309926200514969E-3</c:v>
                </c:pt>
                <c:pt idx="116">
                  <c:v>-4.8037084028205992E-3</c:v>
                </c:pt>
                <c:pt idx="117">
                  <c:v>-3.4883278458213473E-3</c:v>
                </c:pt>
                <c:pt idx="118">
                  <c:v>-1.3048416883442813E-3</c:v>
                </c:pt>
                <c:pt idx="119">
                  <c:v>0</c:v>
                </c:pt>
                <c:pt idx="120">
                  <c:v>3.8911662369104775E-3</c:v>
                </c:pt>
                <c:pt idx="121">
                  <c:v>7.7477780007399483E-3</c:v>
                </c:pt>
                <c:pt idx="122">
                  <c:v>1.0723865391773066E-2</c:v>
                </c:pt>
                <c:pt idx="123">
                  <c:v>1.1570443597278161E-2</c:v>
                </c:pt>
                <c:pt idx="124">
                  <c:v>1.2415374762432893E-2</c:v>
                </c:pt>
                <c:pt idx="125">
                  <c:v>1.2837224705172217E-2</c:v>
                </c:pt>
                <c:pt idx="126">
                  <c:v>1.4100321519620545E-2</c:v>
                </c:pt>
                <c:pt idx="127">
                  <c:v>1.6197353512439061E-2</c:v>
                </c:pt>
                <c:pt idx="128">
                  <c:v>1.9116290447072779E-2</c:v>
                </c:pt>
                <c:pt idx="129">
                  <c:v>2.2428371185486493E-2</c:v>
                </c:pt>
                <c:pt idx="130">
                  <c:v>2.5715383901340642E-2</c:v>
                </c:pt>
                <c:pt idx="131">
                  <c:v>2.8571252692537637E-2</c:v>
                </c:pt>
                <c:pt idx="132">
                  <c:v>2.8571252692537637E-2</c:v>
                </c:pt>
                <c:pt idx="133">
                  <c:v>2.8571252692537637E-2</c:v>
                </c:pt>
                <c:pt idx="134">
                  <c:v>2.7757204690553483E-2</c:v>
                </c:pt>
                <c:pt idx="135">
                  <c:v>2.8571252692537637E-2</c:v>
                </c:pt>
                <c:pt idx="136">
                  <c:v>2.8977705208777998E-2</c:v>
                </c:pt>
                <c:pt idx="137">
                  <c:v>3.1004281363536827E-2</c:v>
                </c:pt>
                <c:pt idx="138">
                  <c:v>3.0599721965951066E-2</c:v>
                </c:pt>
                <c:pt idx="139">
                  <c:v>3.1812271330370401E-2</c:v>
                </c:pt>
                <c:pt idx="140">
                  <c:v>2.9789470831855614E-2</c:v>
                </c:pt>
                <c:pt idx="141">
                  <c:v>2.9383777685209667E-2</c:v>
                </c:pt>
                <c:pt idx="142">
                  <c:v>2.9789470831855614E-2</c:v>
                </c:pt>
                <c:pt idx="143">
                  <c:v>3.0599721965951066E-2</c:v>
                </c:pt>
                <c:pt idx="144">
                  <c:v>3.2618760850719929E-2</c:v>
                </c:pt>
                <c:pt idx="145">
                  <c:v>3.3021444682910656E-2</c:v>
                </c:pt>
                <c:pt idx="146">
                  <c:v>3.3021444682910656E-2</c:v>
                </c:pt>
                <c:pt idx="147">
                  <c:v>3.1812271330370401E-2</c:v>
                </c:pt>
                <c:pt idx="148">
                  <c:v>3.1812271330370401E-2</c:v>
                </c:pt>
                <c:pt idx="149">
                  <c:v>3.2215703297981568E-2</c:v>
                </c:pt>
                <c:pt idx="150">
                  <c:v>3.382569395331033E-2</c:v>
                </c:pt>
                <c:pt idx="151">
                  <c:v>3.4628456625320346E-2</c:v>
                </c:pt>
                <c:pt idx="152">
                  <c:v>3.5829825252828171E-2</c:v>
                </c:pt>
                <c:pt idx="153">
                  <c:v>3.5429738184548303E-2</c:v>
                </c:pt>
                <c:pt idx="154">
                  <c:v>3.5429738184548303E-2</c:v>
                </c:pt>
                <c:pt idx="155">
                  <c:v>3.5029282202368152E-2</c:v>
                </c:pt>
                <c:pt idx="156">
                  <c:v>3.6229544086294529E-2</c:v>
                </c:pt>
                <c:pt idx="157">
                  <c:v>3.7824750588341866E-2</c:v>
                </c:pt>
                <c:pt idx="158">
                  <c:v>3.8620161949702782E-2</c:v>
                </c:pt>
                <c:pt idx="159">
                  <c:v>4.060234011407314E-2</c:v>
                </c:pt>
                <c:pt idx="160">
                  <c:v>4.218159451576628E-2</c:v>
                </c:pt>
                <c:pt idx="161">
                  <c:v>4.4539760392410983E-2</c:v>
                </c:pt>
                <c:pt idx="162">
                  <c:v>4.6885190837710138E-2</c:v>
                </c:pt>
                <c:pt idx="163">
                  <c:v>4.9992856920142645E-2</c:v>
                </c:pt>
                <c:pt idx="164">
                  <c:v>5.0766311233042323E-2</c:v>
                </c:pt>
                <c:pt idx="165">
                  <c:v>5.2309099647323443E-2</c:v>
                </c:pt>
                <c:pt idx="166">
                  <c:v>5.1538390515327381E-2</c:v>
                </c:pt>
                <c:pt idx="167">
                  <c:v>5.3078443483419682E-2</c:v>
                </c:pt>
                <c:pt idx="168">
                  <c:v>5.4613054556887738E-2</c:v>
                </c:pt>
                <c:pt idx="169">
                  <c:v>5.6142262059052331E-2</c:v>
                </c:pt>
                <c:pt idx="170">
                  <c:v>5.6142262059052331E-2</c:v>
                </c:pt>
                <c:pt idx="171">
                  <c:v>5.5760464687734781E-2</c:v>
                </c:pt>
                <c:pt idx="172">
                  <c:v>5.6904851336472557E-2</c:v>
                </c:pt>
                <c:pt idx="173">
                  <c:v>5.7285644418214647E-2</c:v>
                </c:pt>
                <c:pt idx="174">
                  <c:v>5.8805486675906807E-2</c:v>
                </c:pt>
                <c:pt idx="175">
                  <c:v>5.8805486675906807E-2</c:v>
                </c:pt>
                <c:pt idx="176">
                  <c:v>5.9184617631371138E-2</c:v>
                </c:pt>
                <c:pt idx="177">
                  <c:v>6.0320028688285184E-2</c:v>
                </c:pt>
                <c:pt idx="178">
                  <c:v>6.107532362979181E-2</c:v>
                </c:pt>
                <c:pt idx="179">
                  <c:v>6.1829307294699029E-2</c:v>
                </c:pt>
                <c:pt idx="180">
                  <c:v>6.2957834084510222E-2</c:v>
                </c:pt>
                <c:pt idx="181">
                  <c:v>6.069784035361165E-2</c:v>
                </c:pt>
                <c:pt idx="182">
                  <c:v>6.1829307294699029E-2</c:v>
                </c:pt>
                <c:pt idx="183">
                  <c:v>6.333335895174956E-2</c:v>
                </c:pt>
                <c:pt idx="184">
                  <c:v>6.7442842776380657E-2</c:v>
                </c:pt>
                <c:pt idx="185">
                  <c:v>6.5579714728448424E-2</c:v>
                </c:pt>
                <c:pt idx="186">
                  <c:v>6.445798922691845E-2</c:v>
                </c:pt>
                <c:pt idx="187">
                  <c:v>6.4083435963596003E-2</c:v>
                </c:pt>
                <c:pt idx="188">
                  <c:v>6.445798922691845E-2</c:v>
                </c:pt>
                <c:pt idx="189">
                  <c:v>6.5206128054311904E-2</c:v>
                </c:pt>
                <c:pt idx="190">
                  <c:v>6.5579714728448424E-2</c:v>
                </c:pt>
                <c:pt idx="191">
                  <c:v>6.7070856045370192E-2</c:v>
                </c:pt>
                <c:pt idx="192">
                  <c:v>6.6698550422995259E-2</c:v>
                </c:pt>
                <c:pt idx="193">
                  <c:v>6.7814511161840119E-2</c:v>
                </c:pt>
                <c:pt idx="194">
                  <c:v>6.7442842776380657E-2</c:v>
                </c:pt>
                <c:pt idx="195">
                  <c:v>6.6698550422995259E-2</c:v>
                </c:pt>
                <c:pt idx="196">
                  <c:v>6.855689507236315E-2</c:v>
                </c:pt>
                <c:pt idx="197">
                  <c:v>6.855689507236315E-2</c:v>
                </c:pt>
                <c:pt idx="198">
                  <c:v>6.9298012115529259E-2</c:v>
                </c:pt>
                <c:pt idx="199">
                  <c:v>6.9668096911595645E-2</c:v>
                </c:pt>
                <c:pt idx="200">
                  <c:v>7.1882007306125359E-2</c:v>
                </c:pt>
                <c:pt idx="201">
                  <c:v>7.2984744627930392E-2</c:v>
                </c:pt>
                <c:pt idx="202">
                  <c:v>7.5911761482777521E-2</c:v>
                </c:pt>
                <c:pt idx="203">
                  <c:v>7.7731179652392027E-2</c:v>
                </c:pt>
                <c:pt idx="204">
                  <c:v>8.0626486921805726E-2</c:v>
                </c:pt>
                <c:pt idx="205">
                  <c:v>8.2785370316450071E-2</c:v>
                </c:pt>
                <c:pt idx="206">
                  <c:v>8.4933574936716119E-2</c:v>
                </c:pt>
                <c:pt idx="207">
                  <c:v>8.6003705618381956E-2</c:v>
                </c:pt>
                <c:pt idx="208">
                  <c:v>8.7071205906535415E-2</c:v>
                </c:pt>
                <c:pt idx="209">
                  <c:v>8.8136088700551299E-2</c:v>
                </c:pt>
                <c:pt idx="210">
                  <c:v>8.8490470182396225E-2</c:v>
                </c:pt>
                <c:pt idx="211">
                  <c:v>8.8490470182396225E-2</c:v>
                </c:pt>
                <c:pt idx="212">
                  <c:v>8.7781417809542378E-2</c:v>
                </c:pt>
                <c:pt idx="213">
                  <c:v>8.9551882886454118E-2</c:v>
                </c:pt>
                <c:pt idx="214">
                  <c:v>9.2018470752797024E-2</c:v>
                </c:pt>
                <c:pt idx="215">
                  <c:v>9.5518042323150809E-2</c:v>
                </c:pt>
                <c:pt idx="216">
                  <c:v>9.864372581705691E-2</c:v>
                </c:pt>
                <c:pt idx="217">
                  <c:v>0.10071508657308159</c:v>
                </c:pt>
                <c:pt idx="218">
                  <c:v>0.10311925354571388</c:v>
                </c:pt>
                <c:pt idx="219">
                  <c:v>0.10619089726341525</c:v>
                </c:pt>
                <c:pt idx="220">
                  <c:v>0.10619089726341525</c:v>
                </c:pt>
                <c:pt idx="221">
                  <c:v>0.10585067438514352</c:v>
                </c:pt>
                <c:pt idx="222">
                  <c:v>0.11092624226642028</c:v>
                </c:pt>
                <c:pt idx="223">
                  <c:v>0.11193427633268159</c:v>
                </c:pt>
                <c:pt idx="224">
                  <c:v>0.11527759139590141</c:v>
                </c:pt>
                <c:pt idx="225">
                  <c:v>0.11627558758054428</c:v>
                </c:pt>
                <c:pt idx="226">
                  <c:v>0.1195857749617838</c:v>
                </c:pt>
                <c:pt idx="227">
                  <c:v>0.12417805547467511</c:v>
                </c:pt>
                <c:pt idx="228">
                  <c:v>0.12645611343180432</c:v>
                </c:pt>
                <c:pt idx="229">
                  <c:v>0.12775251583297328</c:v>
                </c:pt>
                <c:pt idx="230">
                  <c:v>0.12775251583297328</c:v>
                </c:pt>
                <c:pt idx="231">
                  <c:v>0.13289976994448291</c:v>
                </c:pt>
                <c:pt idx="232">
                  <c:v>0.13703745478951265</c:v>
                </c:pt>
                <c:pt idx="233">
                  <c:v>0.14082218010931058</c:v>
                </c:pt>
                <c:pt idx="234">
                  <c:v>0.14395111642396349</c:v>
                </c:pt>
                <c:pt idx="235">
                  <c:v>0.1464381352857746</c:v>
                </c:pt>
                <c:pt idx="236">
                  <c:v>0.14798532068380513</c:v>
                </c:pt>
                <c:pt idx="237">
                  <c:v>0.15106325335375018</c:v>
                </c:pt>
                <c:pt idx="238">
                  <c:v>0.15442397311464698</c:v>
                </c:pt>
                <c:pt idx="239">
                  <c:v>0.15866398081398933</c:v>
                </c:pt>
                <c:pt idx="240">
                  <c:v>0.16375752398195581</c:v>
                </c:pt>
                <c:pt idx="241">
                  <c:v>0.16790781000148003</c:v>
                </c:pt>
                <c:pt idx="242">
                  <c:v>0.17114115102838207</c:v>
                </c:pt>
                <c:pt idx="243">
                  <c:v>0.17464119266044847</c:v>
                </c:pt>
                <c:pt idx="244">
                  <c:v>0.17897694729316943</c:v>
                </c:pt>
                <c:pt idx="245">
                  <c:v>0.18355453361886168</c:v>
                </c:pt>
                <c:pt idx="246">
                  <c:v>0.18808437371493819</c:v>
                </c:pt>
                <c:pt idx="247">
                  <c:v>0.19312459835446161</c:v>
                </c:pt>
                <c:pt idx="248">
                  <c:v>0.19755621315353653</c:v>
                </c:pt>
                <c:pt idx="249">
                  <c:v>0.20194306340165025</c:v>
                </c:pt>
                <c:pt idx="250">
                  <c:v>0.20601587676334454</c:v>
                </c:pt>
                <c:pt idx="251">
                  <c:v>0.21005084987513725</c:v>
                </c:pt>
                <c:pt idx="252">
                  <c:v>0.21484384804769785</c:v>
                </c:pt>
                <c:pt idx="253">
                  <c:v>0.21906033244886131</c:v>
                </c:pt>
                <c:pt idx="254">
                  <c:v>0.2242740142942577</c:v>
                </c:pt>
                <c:pt idx="255">
                  <c:v>0.22993768590793387</c:v>
                </c:pt>
                <c:pt idx="256">
                  <c:v>0.23578087032756029</c:v>
                </c:pt>
                <c:pt idx="257">
                  <c:v>0.24129738710999321</c:v>
                </c:pt>
                <c:pt idx="258">
                  <c:v>0.24674470972384135</c:v>
                </c:pt>
                <c:pt idx="259">
                  <c:v>0.25188145455252764</c:v>
                </c:pt>
                <c:pt idx="260">
                  <c:v>0.25719842613934452</c:v>
                </c:pt>
                <c:pt idx="261">
                  <c:v>0.26316246496221668</c:v>
                </c:pt>
                <c:pt idx="262">
                  <c:v>0.26904570965762298</c:v>
                </c:pt>
                <c:pt idx="263">
                  <c:v>0.27508089845685851</c:v>
                </c:pt>
                <c:pt idx="264">
                  <c:v>0.28148788794008123</c:v>
                </c:pt>
                <c:pt idx="265">
                  <c:v>0.28802553538836284</c:v>
                </c:pt>
                <c:pt idx="266">
                  <c:v>0.29468662427944325</c:v>
                </c:pt>
                <c:pt idx="267">
                  <c:v>0.3010299956639812</c:v>
                </c:pt>
                <c:pt idx="268">
                  <c:v>0.30706795066129838</c:v>
                </c:pt>
                <c:pt idx="269">
                  <c:v>0.31344537042641407</c:v>
                </c:pt>
                <c:pt idx="270">
                  <c:v>0.32014628611105395</c:v>
                </c:pt>
                <c:pt idx="271">
                  <c:v>0.32797162362301058</c:v>
                </c:pt>
                <c:pt idx="272">
                  <c:v>0.33665982345442003</c:v>
                </c:pt>
                <c:pt idx="273">
                  <c:v>0.34635297445063867</c:v>
                </c:pt>
                <c:pt idx="274">
                  <c:v>0.35506820634885072</c:v>
                </c:pt>
                <c:pt idx="275">
                  <c:v>0.36398782974849142</c:v>
                </c:pt>
                <c:pt idx="276">
                  <c:v>0.37180645850741589</c:v>
                </c:pt>
                <c:pt idx="277">
                  <c:v>0.38003024796783064</c:v>
                </c:pt>
                <c:pt idx="278">
                  <c:v>0.38792346697343671</c:v>
                </c:pt>
                <c:pt idx="279">
                  <c:v>0.39654803798713201</c:v>
                </c:pt>
                <c:pt idx="280">
                  <c:v>0.40500466505036936</c:v>
                </c:pt>
                <c:pt idx="281">
                  <c:v>0.41380251676935148</c:v>
                </c:pt>
                <c:pt idx="282">
                  <c:v>0.42258983985148213</c:v>
                </c:pt>
                <c:pt idx="283">
                  <c:v>0.43152458418745093</c:v>
                </c:pt>
                <c:pt idx="284">
                  <c:v>0.44090908206521767</c:v>
                </c:pt>
                <c:pt idx="285">
                  <c:v>0.45101845215545738</c:v>
                </c:pt>
                <c:pt idx="286">
                  <c:v>0.46104809167065786</c:v>
                </c:pt>
                <c:pt idx="287">
                  <c:v>0.47114496516063303</c:v>
                </c:pt>
                <c:pt idx="288">
                  <c:v>0.48115587082803513</c:v>
                </c:pt>
                <c:pt idx="289">
                  <c:v>0.49108141342318717</c:v>
                </c:pt>
                <c:pt idx="290">
                  <c:v>0.50147007210041228</c:v>
                </c:pt>
                <c:pt idx="291">
                  <c:v>0.51161602056913769</c:v>
                </c:pt>
                <c:pt idx="292">
                  <c:v>0.52270499273474991</c:v>
                </c:pt>
                <c:pt idx="293">
                  <c:v>0.53389910079659464</c:v>
                </c:pt>
                <c:pt idx="294">
                  <c:v>0.54580175715927615</c:v>
                </c:pt>
                <c:pt idx="295">
                  <c:v>0.55774774164146823</c:v>
                </c:pt>
                <c:pt idx="296">
                  <c:v>0.56984189940376162</c:v>
                </c:pt>
                <c:pt idx="297">
                  <c:v>0.5819496583733178</c:v>
                </c:pt>
                <c:pt idx="298">
                  <c:v>0.59439255037542671</c:v>
                </c:pt>
                <c:pt idx="299">
                  <c:v>0.6065963091792852</c:v>
                </c:pt>
                <c:pt idx="300">
                  <c:v>0.61888448499545046</c:v>
                </c:pt>
                <c:pt idx="301">
                  <c:v>0.63124078023550911</c:v>
                </c:pt>
                <c:pt idx="302">
                  <c:v>0.64414305050991894</c:v>
                </c:pt>
                <c:pt idx="303">
                  <c:v>0.65715150190096672</c:v>
                </c:pt>
                <c:pt idx="304">
                  <c:v>0.67033864112744213</c:v>
                </c:pt>
                <c:pt idx="305">
                  <c:v>0.68376726142531163</c:v>
                </c:pt>
                <c:pt idx="306">
                  <c:v>0.6972293427597176</c:v>
                </c:pt>
                <c:pt idx="307">
                  <c:v>0.71113207230684183</c:v>
                </c:pt>
                <c:pt idx="308">
                  <c:v>0.72517630141913714</c:v>
                </c:pt>
                <c:pt idx="309">
                  <c:v>0.7395723444500919</c:v>
                </c:pt>
                <c:pt idx="310">
                  <c:v>0.75396586586516035</c:v>
                </c:pt>
                <c:pt idx="311">
                  <c:v>0.76841608821633167</c:v>
                </c:pt>
                <c:pt idx="312">
                  <c:v>0.78261593203160351</c:v>
                </c:pt>
                <c:pt idx="313">
                  <c:v>0.79740604967638207</c:v>
                </c:pt>
                <c:pt idx="314">
                  <c:v>0.81217777415875392</c:v>
                </c:pt>
                <c:pt idx="315">
                  <c:v>0.82711068746601113</c:v>
                </c:pt>
                <c:pt idx="316">
                  <c:v>0.84179729887435528</c:v>
                </c:pt>
                <c:pt idx="317">
                  <c:v>0.85697043348249236</c:v>
                </c:pt>
                <c:pt idx="318">
                  <c:v>0.8724476477890134</c:v>
                </c:pt>
                <c:pt idx="319">
                  <c:v>0.88812330729790845</c:v>
                </c:pt>
                <c:pt idx="320">
                  <c:v>0.903849338096681</c:v>
                </c:pt>
                <c:pt idx="321">
                  <c:v>0.91975778050189416</c:v>
                </c:pt>
                <c:pt idx="322">
                  <c:v>0.93575910374531168</c:v>
                </c:pt>
                <c:pt idx="323">
                  <c:v>0.95192007352029362</c:v>
                </c:pt>
                <c:pt idx="324">
                  <c:v>0.96843624771170467</c:v>
                </c:pt>
                <c:pt idx="325">
                  <c:v>0.98493216606741207</c:v>
                </c:pt>
                <c:pt idx="326">
                  <c:v>1.0016039241497978</c:v>
                </c:pt>
                <c:pt idx="327">
                  <c:v>1.0181177205910004</c:v>
                </c:pt>
                <c:pt idx="328">
                  <c:v>1.0348289156558368</c:v>
                </c:pt>
                <c:pt idx="329">
                  <c:v>1.0514998191327449</c:v>
                </c:pt>
                <c:pt idx="330">
                  <c:v>1.0684456183543516</c:v>
                </c:pt>
                <c:pt idx="331">
                  <c:v>1.0853619436861295</c:v>
                </c:pt>
                <c:pt idx="332">
                  <c:v>1.1024680087880168</c:v>
                </c:pt>
                <c:pt idx="333">
                  <c:v>1.1191238648106172</c:v>
                </c:pt>
                <c:pt idx="334">
                  <c:v>1.135959092124557</c:v>
                </c:pt>
                <c:pt idx="335">
                  <c:v>1.1526246394476192</c:v>
                </c:pt>
                <c:pt idx="336">
                  <c:v>1.1691157802357148</c:v>
                </c:pt>
                <c:pt idx="337">
                  <c:v>1.1854004831904525</c:v>
                </c:pt>
                <c:pt idx="338">
                  <c:v>1.2013698093431222</c:v>
                </c:pt>
                <c:pt idx="339">
                  <c:v>1.2173259902271121</c:v>
                </c:pt>
                <c:pt idx="340">
                  <c:v>1.2327420627207368</c:v>
                </c:pt>
                <c:pt idx="341">
                  <c:v>1.2478751096246044</c:v>
                </c:pt>
                <c:pt idx="342">
                  <c:v>1.2627832098507639</c:v>
                </c:pt>
                <c:pt idx="343">
                  <c:v>1.2772423727813584</c:v>
                </c:pt>
                <c:pt idx="344">
                  <c:v>1.2911245466122152</c:v>
                </c:pt>
                <c:pt idx="345">
                  <c:v>1.3044905277734877</c:v>
                </c:pt>
                <c:pt idx="346">
                  <c:v>1.3173110202068117</c:v>
                </c:pt>
                <c:pt idx="347">
                  <c:v>1.3295809157418985</c:v>
                </c:pt>
                <c:pt idx="348">
                  <c:v>1.3412168281439099</c:v>
                </c:pt>
                <c:pt idx="349">
                  <c:v>1.3521825181113625</c:v>
                </c:pt>
                <c:pt idx="350">
                  <c:v>1.3622750797831169</c:v>
                </c:pt>
                <c:pt idx="351">
                  <c:v>1.3713819191666505</c:v>
                </c:pt>
                <c:pt idx="352">
                  <c:v>1.3798310676895396</c:v>
                </c:pt>
                <c:pt idx="353">
                  <c:v>1.3873542269713663</c:v>
                </c:pt>
                <c:pt idx="354">
                  <c:v>1.3942765267678214</c:v>
                </c:pt>
                <c:pt idx="355">
                  <c:v>1.400934975810852</c:v>
                </c:pt>
                <c:pt idx="356">
                  <c:v>1.4070338033280381</c:v>
                </c:pt>
                <c:pt idx="357">
                  <c:v>1.4134338883818556</c:v>
                </c:pt>
                <c:pt idx="358">
                  <c:v>1.4201703657280693</c:v>
                </c:pt>
                <c:pt idx="359">
                  <c:v>1.4278105726759902</c:v>
                </c:pt>
                <c:pt idx="360">
                  <c:v>1.4369573306694496</c:v>
                </c:pt>
                <c:pt idx="361">
                  <c:v>1.4480102730394759</c:v>
                </c:pt>
                <c:pt idx="362">
                  <c:v>1.4614384957535633</c:v>
                </c:pt>
                <c:pt idx="363">
                  <c:v>1.4774685514050261</c:v>
                </c:pt>
                <c:pt idx="364">
                  <c:v>1.4965975763237089</c:v>
                </c:pt>
                <c:pt idx="365">
                  <c:v>1.5182243136704858</c:v>
                </c:pt>
                <c:pt idx="366">
                  <c:v>1.5420532148231239</c:v>
                </c:pt>
                <c:pt idx="367">
                  <c:v>1.5675556708947844</c:v>
                </c:pt>
                <c:pt idx="368">
                  <c:v>1.5938507257678849</c:v>
                </c:pt>
                <c:pt idx="369">
                  <c:v>1.6201985388932816</c:v>
                </c:pt>
                <c:pt idx="370">
                  <c:v>1.6461978041808059</c:v>
                </c:pt>
                <c:pt idx="371">
                  <c:v>1.6713765151752096</c:v>
                </c:pt>
                <c:pt idx="372">
                  <c:v>1.6951663483058692</c:v>
                </c:pt>
                <c:pt idx="373">
                  <c:v>1.7172126717939284</c:v>
                </c:pt>
                <c:pt idx="374">
                  <c:v>1.7370494450944154</c:v>
                </c:pt>
                <c:pt idx="375">
                  <c:v>1.7542259820035175</c:v>
                </c:pt>
                <c:pt idx="376">
                  <c:v>1.7684382946273829</c:v>
                </c:pt>
                <c:pt idx="377">
                  <c:v>1.779517127872229</c:v>
                </c:pt>
                <c:pt idx="378">
                  <c:v>1.7873754493316187</c:v>
                </c:pt>
                <c:pt idx="379">
                  <c:v>1.7919922351165836</c:v>
                </c:pt>
                <c:pt idx="380">
                  <c:v>1.7935529240865928</c:v>
                </c:pt>
                <c:pt idx="381">
                  <c:v>1.7924056987717154</c:v>
                </c:pt>
                <c:pt idx="382">
                  <c:v>1.7883310242794321</c:v>
                </c:pt>
                <c:pt idx="383">
                  <c:v>1.781439409209719</c:v>
                </c:pt>
                <c:pt idx="384">
                  <c:v>1.7721456056938516</c:v>
                </c:pt>
                <c:pt idx="385">
                  <c:v>1.7609198276346556</c:v>
                </c:pt>
                <c:pt idx="386">
                  <c:v>1.7480639251388312</c:v>
                </c:pt>
                <c:pt idx="387">
                  <c:v>1.7339672341023487</c:v>
                </c:pt>
                <c:pt idx="388">
                  <c:v>1.7189747539831508</c:v>
                </c:pt>
                <c:pt idx="389">
                  <c:v>1.7034977264668116</c:v>
                </c:pt>
                <c:pt idx="390">
                  <c:v>1.6875646307544601</c:v>
                </c:pt>
                <c:pt idx="391">
                  <c:v>1.6713024635135096</c:v>
                </c:pt>
                <c:pt idx="392">
                  <c:v>1.6548981612329694</c:v>
                </c:pt>
                <c:pt idx="393">
                  <c:v>1.6385291902434249</c:v>
                </c:pt>
                <c:pt idx="394">
                  <c:v>1.6221310948618037</c:v>
                </c:pt>
                <c:pt idx="395">
                  <c:v>1.6057358938767468</c:v>
                </c:pt>
                <c:pt idx="396">
                  <c:v>1.5893463058302726</c:v>
                </c:pt>
                <c:pt idx="397">
                  <c:v>1.5730805706525928</c:v>
                </c:pt>
                <c:pt idx="398">
                  <c:v>1.5569173158920224</c:v>
                </c:pt>
                <c:pt idx="399">
                  <c:v>1.5408798163541726</c:v>
                </c:pt>
                <c:pt idx="400">
                  <c:v>1.5249929478831741</c:v>
                </c:pt>
                <c:pt idx="401">
                  <c:v>1.5091621835089704</c:v>
                </c:pt>
                <c:pt idx="402">
                  <c:v>1.4935416951674825</c:v>
                </c:pt>
                <c:pt idx="403">
                  <c:v>1.4780323168508858</c:v>
                </c:pt>
                <c:pt idx="404">
                  <c:v>1.4627273377720988</c:v>
                </c:pt>
                <c:pt idx="405">
                  <c:v>1.4475611176714263</c:v>
                </c:pt>
                <c:pt idx="406">
                  <c:v>1.4326005449606836</c:v>
                </c:pt>
                <c:pt idx="407">
                  <c:v>1.4177705311169253</c:v>
                </c:pt>
                <c:pt idx="408">
                  <c:v>1.403154851398507</c:v>
                </c:pt>
                <c:pt idx="409">
                  <c:v>1.3887049557007383</c:v>
                </c:pt>
                <c:pt idx="410">
                  <c:v>1.3744550524099626</c:v>
                </c:pt>
                <c:pt idx="411">
                  <c:v>1.3603282880720524</c:v>
                </c:pt>
                <c:pt idx="412">
                  <c:v>1.3464116589290609</c:v>
                </c:pt>
                <c:pt idx="413">
                  <c:v>1.3327211642891277</c:v>
                </c:pt>
                <c:pt idx="414">
                  <c:v>1.3191685432293005</c:v>
                </c:pt>
                <c:pt idx="415">
                  <c:v>1.3057596722628217</c:v>
                </c:pt>
                <c:pt idx="416">
                  <c:v>1.2924111488378249</c:v>
                </c:pt>
                <c:pt idx="417">
                  <c:v>1.2794159661171263</c:v>
                </c:pt>
                <c:pt idx="418">
                  <c:v>1.266654962773224</c:v>
                </c:pt>
                <c:pt idx="419">
                  <c:v>1.2540402575617089</c:v>
                </c:pt>
                <c:pt idx="420">
                  <c:v>1.2414966733275101</c:v>
                </c:pt>
                <c:pt idx="421">
                  <c:v>1.229118455328952</c:v>
                </c:pt>
                <c:pt idx="422">
                  <c:v>1.2169308537410213</c:v>
                </c:pt>
                <c:pt idx="423">
                  <c:v>1.2049335223541449</c:v>
                </c:pt>
                <c:pt idx="424">
                  <c:v>1.1931245983544616</c:v>
                </c:pt>
                <c:pt idx="425">
                  <c:v>1.1815291821065035</c:v>
                </c:pt>
                <c:pt idx="426">
                  <c:v>1.1701443226433565</c:v>
                </c:pt>
                <c:pt idx="427">
                  <c:v>1.1588748984559969</c:v>
                </c:pt>
                <c:pt idx="428">
                  <c:v>1.1477999492012001</c:v>
                </c:pt>
                <c:pt idx="429">
                  <c:v>1.1369107274813759</c:v>
                </c:pt>
                <c:pt idx="430">
                  <c:v>1.1262288446064239</c:v>
                </c:pt>
                <c:pt idx="431">
                  <c:v>1.1157103380123794</c:v>
                </c:pt>
                <c:pt idx="432">
                  <c:v>1.1053398398052863</c:v>
                </c:pt>
                <c:pt idx="433">
                  <c:v>1.0949600024366659</c:v>
                </c:pt>
                <c:pt idx="434">
                  <c:v>1.0848978584613556</c:v>
                </c:pt>
                <c:pt idx="435">
                  <c:v>1.0750357259221908</c:v>
                </c:pt>
                <c:pt idx="436">
                  <c:v>1.0654303186203693</c:v>
                </c:pt>
                <c:pt idx="437">
                  <c:v>1.0559132239161488</c:v>
                </c:pt>
                <c:pt idx="438">
                  <c:v>1.0464561424125918</c:v>
                </c:pt>
                <c:pt idx="439">
                  <c:v>1.0371475036325548</c:v>
                </c:pt>
                <c:pt idx="440">
                  <c:v>1.0280422950907495</c:v>
                </c:pt>
                <c:pt idx="441">
                  <c:v>1.0190331639309986</c:v>
                </c:pt>
                <c:pt idx="442">
                  <c:v>1.0101302772151479</c:v>
                </c:pt>
                <c:pt idx="443">
                  <c:v>1.0013442304116014</c:v>
                </c:pt>
                <c:pt idx="444">
                  <c:v>0.99277436425535559</c:v>
                </c:pt>
                <c:pt idx="445">
                  <c:v>0.98425720170541608</c:v>
                </c:pt>
                <c:pt idx="446">
                  <c:v>0.97547776316587465</c:v>
                </c:pt>
                <c:pt idx="447">
                  <c:v>0.96656408409731043</c:v>
                </c:pt>
                <c:pt idx="448">
                  <c:v>0.95779877492999788</c:v>
                </c:pt>
                <c:pt idx="449">
                  <c:v>0.94953637337614261</c:v>
                </c:pt>
                <c:pt idx="450">
                  <c:v>0.9420576838413951</c:v>
                </c:pt>
                <c:pt idx="451">
                  <c:v>0.93515444721616847</c:v>
                </c:pt>
                <c:pt idx="452">
                  <c:v>0.92839585225671384</c:v>
                </c:pt>
                <c:pt idx="453">
                  <c:v>0.92158244039341641</c:v>
                </c:pt>
                <c:pt idx="454">
                  <c:v>0.9144489406985542</c:v>
                </c:pt>
                <c:pt idx="455">
                  <c:v>0.90735760813117294</c:v>
                </c:pt>
                <c:pt idx="456">
                  <c:v>0.90014856071934402</c:v>
                </c:pt>
                <c:pt idx="457">
                  <c:v>0.89326228588799128</c:v>
                </c:pt>
                <c:pt idx="458">
                  <c:v>0.88643431962893826</c:v>
                </c:pt>
                <c:pt idx="459">
                  <c:v>0.8797837800904158</c:v>
                </c:pt>
                <c:pt idx="460">
                  <c:v>0.87308798559028578</c:v>
                </c:pt>
                <c:pt idx="461">
                  <c:v>0.86675978349510818</c:v>
                </c:pt>
                <c:pt idx="462">
                  <c:v>0.86045779542347101</c:v>
                </c:pt>
                <c:pt idx="463">
                  <c:v>0.85460963809579515</c:v>
                </c:pt>
                <c:pt idx="464">
                  <c:v>0.84898920625116736</c:v>
                </c:pt>
                <c:pt idx="465">
                  <c:v>0.84354421194563511</c:v>
                </c:pt>
                <c:pt idx="466">
                  <c:v>0.83777776955373329</c:v>
                </c:pt>
                <c:pt idx="467">
                  <c:v>0.83199767723589624</c:v>
                </c:pt>
                <c:pt idx="468">
                  <c:v>0.82646354909280129</c:v>
                </c:pt>
                <c:pt idx="469">
                  <c:v>0.82118588260884551</c:v>
                </c:pt>
                <c:pt idx="470">
                  <c:v>0.81617499042880159</c:v>
                </c:pt>
                <c:pt idx="471">
                  <c:v>0.81130684008133613</c:v>
                </c:pt>
                <c:pt idx="472">
                  <c:v>0.80665472399186056</c:v>
                </c:pt>
                <c:pt idx="473">
                  <c:v>0.8018837071252396</c:v>
                </c:pt>
                <c:pt idx="474">
                  <c:v>0.79740604967638207</c:v>
                </c:pt>
                <c:pt idx="475">
                  <c:v>0.79274178583474864</c:v>
                </c:pt>
                <c:pt idx="476">
                  <c:v>0.78866321312085741</c:v>
                </c:pt>
                <c:pt idx="477">
                  <c:v>0.78454597405452264</c:v>
                </c:pt>
                <c:pt idx="478">
                  <c:v>0.78060530583896959</c:v>
                </c:pt>
                <c:pt idx="479">
                  <c:v>0.77611979905298778</c:v>
                </c:pt>
                <c:pt idx="480">
                  <c:v>0.77188132019009881</c:v>
                </c:pt>
                <c:pt idx="481">
                  <c:v>0.76782349800751681</c:v>
                </c:pt>
                <c:pt idx="482">
                  <c:v>0.76417613239033066</c:v>
                </c:pt>
                <c:pt idx="483">
                  <c:v>0.7606486195813561</c:v>
                </c:pt>
                <c:pt idx="484">
                  <c:v>0.75724415102197007</c:v>
                </c:pt>
                <c:pt idx="485">
                  <c:v>0.75365964728599866</c:v>
                </c:pt>
                <c:pt idx="486">
                  <c:v>0.7500453120117675</c:v>
                </c:pt>
                <c:pt idx="487">
                  <c:v>0.74686762785042948</c:v>
                </c:pt>
                <c:pt idx="488">
                  <c:v>0.74413645240124726</c:v>
                </c:pt>
                <c:pt idx="489">
                  <c:v>0.74115159885178505</c:v>
                </c:pt>
                <c:pt idx="490">
                  <c:v>0.73790792337463873</c:v>
                </c:pt>
                <c:pt idx="491">
                  <c:v>0.73479982958884693</c:v>
                </c:pt>
                <c:pt idx="492">
                  <c:v>0.73174988352726344</c:v>
                </c:pt>
                <c:pt idx="493">
                  <c:v>0.72900270927219002</c:v>
                </c:pt>
                <c:pt idx="494">
                  <c:v>0.7257483329955482</c:v>
                </c:pt>
                <c:pt idx="495">
                  <c:v>0.72279839687090519</c:v>
                </c:pt>
                <c:pt idx="496">
                  <c:v>0.71974549252957665</c:v>
                </c:pt>
                <c:pt idx="497">
                  <c:v>0.71700440704054702</c:v>
                </c:pt>
                <c:pt idx="498">
                  <c:v>0.71432975974523305</c:v>
                </c:pt>
                <c:pt idx="499">
                  <c:v>0.71231290868136543</c:v>
                </c:pt>
                <c:pt idx="500">
                  <c:v>0.709948016510761</c:v>
                </c:pt>
                <c:pt idx="501">
                  <c:v>0.70714418834244519</c:v>
                </c:pt>
                <c:pt idx="502">
                  <c:v>0.70415051683979912</c:v>
                </c:pt>
                <c:pt idx="503">
                  <c:v>0.70156798505592743</c:v>
                </c:pt>
                <c:pt idx="504">
                  <c:v>0.69931730102138234</c:v>
                </c:pt>
                <c:pt idx="505">
                  <c:v>0.69705489227257444</c:v>
                </c:pt>
                <c:pt idx="506">
                  <c:v>0.69486832798245612</c:v>
                </c:pt>
                <c:pt idx="507">
                  <c:v>0.69231804425927879</c:v>
                </c:pt>
                <c:pt idx="508">
                  <c:v>0.68993010401821808</c:v>
                </c:pt>
                <c:pt idx="509">
                  <c:v>0.68681495450731689</c:v>
                </c:pt>
                <c:pt idx="510">
                  <c:v>0.68412692561307542</c:v>
                </c:pt>
                <c:pt idx="511">
                  <c:v>0.68205477707380724</c:v>
                </c:pt>
                <c:pt idx="512">
                  <c:v>0.68060742899178794</c:v>
                </c:pt>
                <c:pt idx="513">
                  <c:v>0.67842732243386716</c:v>
                </c:pt>
                <c:pt idx="514">
                  <c:v>0.67605312465187151</c:v>
                </c:pt>
                <c:pt idx="515">
                  <c:v>0.67366587624570184</c:v>
                </c:pt>
                <c:pt idx="516">
                  <c:v>0.67145055421249467</c:v>
                </c:pt>
                <c:pt idx="517">
                  <c:v>0.66885164808251873</c:v>
                </c:pt>
                <c:pt idx="518">
                  <c:v>0.66576855071937979</c:v>
                </c:pt>
                <c:pt idx="519">
                  <c:v>0.66294661433262458</c:v>
                </c:pt>
                <c:pt idx="520">
                  <c:v>0.65982115805570496</c:v>
                </c:pt>
                <c:pt idx="521">
                  <c:v>0.65609820201283187</c:v>
                </c:pt>
                <c:pt idx="522">
                  <c:v>0.65137494391304318</c:v>
                </c:pt>
                <c:pt idx="523">
                  <c:v>0.64640372622306952</c:v>
                </c:pt>
                <c:pt idx="524">
                  <c:v>0.64137494519212546</c:v>
                </c:pt>
                <c:pt idx="525">
                  <c:v>0.63648789635336545</c:v>
                </c:pt>
                <c:pt idx="526">
                  <c:v>0.63134228648393276</c:v>
                </c:pt>
                <c:pt idx="527">
                  <c:v>0.62541535215440813</c:v>
                </c:pt>
                <c:pt idx="528">
                  <c:v>0.61878002450621472</c:v>
                </c:pt>
                <c:pt idx="529">
                  <c:v>0.61161711055433599</c:v>
                </c:pt>
                <c:pt idx="530">
                  <c:v>0.60357736815146679</c:v>
                </c:pt>
                <c:pt idx="531">
                  <c:v>0.59494473669508341</c:v>
                </c:pt>
                <c:pt idx="532">
                  <c:v>0.58636222330786569</c:v>
                </c:pt>
                <c:pt idx="533">
                  <c:v>0.57749179983722532</c:v>
                </c:pt>
                <c:pt idx="534">
                  <c:v>0.56867097800989674</c:v>
                </c:pt>
                <c:pt idx="535">
                  <c:v>0.55882852481701162</c:v>
                </c:pt>
                <c:pt idx="536">
                  <c:v>0.54838941813291819</c:v>
                </c:pt>
                <c:pt idx="537">
                  <c:v>0.53693702270467358</c:v>
                </c:pt>
                <c:pt idx="538">
                  <c:v>0.52556305827006689</c:v>
                </c:pt>
                <c:pt idx="539">
                  <c:v>0.51361707378787491</c:v>
                </c:pt>
                <c:pt idx="540">
                  <c:v>0.50105926221775143</c:v>
                </c:pt>
                <c:pt idx="541">
                  <c:v>0.48770386316372633</c:v>
                </c:pt>
                <c:pt idx="542">
                  <c:v>0.47436197603263075</c:v>
                </c:pt>
                <c:pt idx="543">
                  <c:v>0.45999525604739139</c:v>
                </c:pt>
                <c:pt idx="544">
                  <c:v>0.44653716707364377</c:v>
                </c:pt>
                <c:pt idx="545">
                  <c:v>0.43104194533588541</c:v>
                </c:pt>
                <c:pt idx="546">
                  <c:v>0.41396997174806127</c:v>
                </c:pt>
                <c:pt idx="547">
                  <c:v>0.3967222785037734</c:v>
                </c:pt>
                <c:pt idx="548">
                  <c:v>0.38003024796783064</c:v>
                </c:pt>
                <c:pt idx="549">
                  <c:v>0.36304759452109348</c:v>
                </c:pt>
                <c:pt idx="550">
                  <c:v>0.3447851226326607</c:v>
                </c:pt>
                <c:pt idx="551">
                  <c:v>0.32735893438633035</c:v>
                </c:pt>
                <c:pt idx="552">
                  <c:v>0.30920417967040753</c:v>
                </c:pt>
                <c:pt idx="553">
                  <c:v>0.29025726939451807</c:v>
                </c:pt>
                <c:pt idx="554">
                  <c:v>0.27160930137883205</c:v>
                </c:pt>
                <c:pt idx="555">
                  <c:v>0.25358028956218281</c:v>
                </c:pt>
                <c:pt idx="556">
                  <c:v>0.2355284469075489</c:v>
                </c:pt>
                <c:pt idx="557">
                  <c:v>0.21695720736109697</c:v>
                </c:pt>
                <c:pt idx="558">
                  <c:v>0.19865708695442263</c:v>
                </c:pt>
                <c:pt idx="559">
                  <c:v>0.17983892802318668</c:v>
                </c:pt>
                <c:pt idx="560">
                  <c:v>0.16256440652301901</c:v>
                </c:pt>
                <c:pt idx="561">
                  <c:v>0.14674801363063983</c:v>
                </c:pt>
                <c:pt idx="562">
                  <c:v>0.13097669160561715</c:v>
                </c:pt>
                <c:pt idx="563">
                  <c:v>0.11527759139590141</c:v>
                </c:pt>
                <c:pt idx="564">
                  <c:v>0.10105935490811552</c:v>
                </c:pt>
                <c:pt idx="565">
                  <c:v>8.7781417809542378E-2</c:v>
                </c:pt>
                <c:pt idx="566">
                  <c:v>7.5181854618691604E-2</c:v>
                </c:pt>
                <c:pt idx="567">
                  <c:v>6.3708559391417369E-2</c:v>
                </c:pt>
                <c:pt idx="568">
                  <c:v>5.3078443483419682E-2</c:v>
                </c:pt>
                <c:pt idx="569">
                  <c:v>4.3755126968679489E-2</c:v>
                </c:pt>
                <c:pt idx="570">
                  <c:v>3.382569395331033E-2</c:v>
                </c:pt>
                <c:pt idx="571">
                  <c:v>2.3663918197793475E-2</c:v>
                </c:pt>
                <c:pt idx="572">
                  <c:v>1.3679697291192561E-2</c:v>
                </c:pt>
                <c:pt idx="573">
                  <c:v>4.7511555910010198E-3</c:v>
                </c:pt>
                <c:pt idx="574">
                  <c:v>-1.7406615763012701E-3</c:v>
                </c:pt>
                <c:pt idx="575">
                  <c:v>-6.1230850587887945E-3</c:v>
                </c:pt>
                <c:pt idx="576">
                  <c:v>-9.6611452123985687E-3</c:v>
                </c:pt>
                <c:pt idx="577">
                  <c:v>-1.2780770091995148E-2</c:v>
                </c:pt>
                <c:pt idx="578">
                  <c:v>-1.4573525916998339E-2</c:v>
                </c:pt>
                <c:pt idx="579">
                  <c:v>-1.6373712875465501E-2</c:v>
                </c:pt>
                <c:pt idx="580">
                  <c:v>-1.8181392829336417E-2</c:v>
                </c:pt>
                <c:pt idx="581">
                  <c:v>-2.0451625295904902E-2</c:v>
                </c:pt>
                <c:pt idx="582">
                  <c:v>-2.0451625295904902E-2</c:v>
                </c:pt>
                <c:pt idx="583">
                  <c:v>-1.9996628416253676E-2</c:v>
                </c:pt>
                <c:pt idx="584">
                  <c:v>-1.9542107723899943E-2</c:v>
                </c:pt>
                <c:pt idx="585">
                  <c:v>-2.0451625295904902E-2</c:v>
                </c:pt>
                <c:pt idx="586">
                  <c:v>-2.0451625295904902E-2</c:v>
                </c:pt>
                <c:pt idx="587">
                  <c:v>-1.9088062223156451E-2</c:v>
                </c:pt>
                <c:pt idx="588">
                  <c:v>-1.8634490921455603E-2</c:v>
                </c:pt>
                <c:pt idx="589">
                  <c:v>-1.8181392829336417E-2</c:v>
                </c:pt>
                <c:pt idx="590">
                  <c:v>-1.6373712875465501E-2</c:v>
                </c:pt>
                <c:pt idx="591">
                  <c:v>-1.4124642691606345E-2</c:v>
                </c:pt>
                <c:pt idx="592">
                  <c:v>-1.1441043121384482E-2</c:v>
                </c:pt>
                <c:pt idx="593">
                  <c:v>-8.7739243075051505E-3</c:v>
                </c:pt>
                <c:pt idx="594">
                  <c:v>-7.4464821678643838E-3</c:v>
                </c:pt>
                <c:pt idx="595">
                  <c:v>-7.0049015686584892E-3</c:v>
                </c:pt>
                <c:pt idx="596">
                  <c:v>-7.0049015686584892E-3</c:v>
                </c:pt>
                <c:pt idx="597">
                  <c:v>-8.3309926200514969E-3</c:v>
                </c:pt>
                <c:pt idx="598">
                  <c:v>-9.2173081968621833E-3</c:v>
                </c:pt>
                <c:pt idx="599">
                  <c:v>-9.2173081968621833E-3</c:v>
                </c:pt>
                <c:pt idx="600">
                  <c:v>-9.2173081968621833E-3</c:v>
                </c:pt>
                <c:pt idx="601">
                  <c:v>-1.0550182333308195E-2</c:v>
                </c:pt>
                <c:pt idx="602">
                  <c:v>-1.322826573375516E-2</c:v>
                </c:pt>
                <c:pt idx="603">
                  <c:v>-1.5472686656207449E-2</c:v>
                </c:pt>
                <c:pt idx="604">
                  <c:v>-1.5922966097169242E-2</c:v>
                </c:pt>
                <c:pt idx="605">
                  <c:v>-1.5472686656207449E-2</c:v>
                </c:pt>
                <c:pt idx="606">
                  <c:v>-1.6373712875465501E-2</c:v>
                </c:pt>
                <c:pt idx="607">
                  <c:v>-1.8181392829336417E-2</c:v>
                </c:pt>
                <c:pt idx="608">
                  <c:v>-1.9996628416253676E-2</c:v>
                </c:pt>
                <c:pt idx="609">
                  <c:v>-2.3650020996726601E-2</c:v>
                </c:pt>
                <c:pt idx="610">
                  <c:v>-2.548830726267165E-2</c:v>
                </c:pt>
                <c:pt idx="611">
                  <c:v>-2.8724151261894745E-2</c:v>
                </c:pt>
                <c:pt idx="612">
                  <c:v>-3.1984286006358213E-2</c:v>
                </c:pt>
                <c:pt idx="613">
                  <c:v>-3.6212172654444715E-2</c:v>
                </c:pt>
                <c:pt idx="614">
                  <c:v>-4.0481623027001735E-2</c:v>
                </c:pt>
                <c:pt idx="615">
                  <c:v>-4.4793462458058257E-2</c:v>
                </c:pt>
                <c:pt idx="616">
                  <c:v>-4.7207556955907906E-2</c:v>
                </c:pt>
                <c:pt idx="617">
                  <c:v>-4.9635145623876928E-2</c:v>
                </c:pt>
                <c:pt idx="618">
                  <c:v>-5.1587034221398972E-2</c:v>
                </c:pt>
                <c:pt idx="619">
                  <c:v>-5.5024091587952087E-2</c:v>
                </c:pt>
                <c:pt idx="620">
                  <c:v>-5.7991946977686754E-2</c:v>
                </c:pt>
                <c:pt idx="621">
                  <c:v>-6.0980223551333534E-2</c:v>
                </c:pt>
                <c:pt idx="622">
                  <c:v>-6.1480274823508103E-2</c:v>
                </c:pt>
                <c:pt idx="623">
                  <c:v>-6.0980223551333534E-2</c:v>
                </c:pt>
                <c:pt idx="624">
                  <c:v>-5.9981844992336796E-2</c:v>
                </c:pt>
                <c:pt idx="625">
                  <c:v>-5.9981844992336796E-2</c:v>
                </c:pt>
                <c:pt idx="626">
                  <c:v>-5.9981844992336796E-2</c:v>
                </c:pt>
                <c:pt idx="627">
                  <c:v>-5.9483515067432782E-2</c:v>
                </c:pt>
                <c:pt idx="628">
                  <c:v>-5.8985756294430272E-2</c:v>
                </c:pt>
                <c:pt idx="629">
                  <c:v>-5.8488567365596968E-2</c:v>
                </c:pt>
                <c:pt idx="630">
                  <c:v>-5.9483515067432782E-2</c:v>
                </c:pt>
                <c:pt idx="631">
                  <c:v>-6.1480274823508103E-2</c:v>
                </c:pt>
                <c:pt idx="632">
                  <c:v>-6.3989204284790407E-2</c:v>
                </c:pt>
                <c:pt idx="633">
                  <c:v>-5.9483515067432782E-2</c:v>
                </c:pt>
                <c:pt idx="634">
                  <c:v>-5.1587034221398972E-2</c:v>
                </c:pt>
                <c:pt idx="635">
                  <c:v>-3.9529222465701036E-2</c:v>
                </c:pt>
                <c:pt idx="636">
                  <c:v>-3.1517051446064863E-2</c:v>
                </c:pt>
                <c:pt idx="637">
                  <c:v>-2.5949097207122653E-2</c:v>
                </c:pt>
                <c:pt idx="638">
                  <c:v>-2.502800570193105E-2</c:v>
                </c:pt>
                <c:pt idx="639">
                  <c:v>-2.3191662661933767E-2</c:v>
                </c:pt>
                <c:pt idx="640">
                  <c:v>-2.181948306258609E-2</c:v>
                </c:pt>
                <c:pt idx="641">
                  <c:v>-1.9088062223156451E-2</c:v>
                </c:pt>
                <c:pt idx="642">
                  <c:v>-1.8181392829336417E-2</c:v>
                </c:pt>
                <c:pt idx="643">
                  <c:v>-1.9088062223156451E-2</c:v>
                </c:pt>
                <c:pt idx="644">
                  <c:v>-1.9996628416253676E-2</c:v>
                </c:pt>
                <c:pt idx="645">
                  <c:v>-1.9088062223156451E-2</c:v>
                </c:pt>
                <c:pt idx="646">
                  <c:v>-1.8634490921455603E-2</c:v>
                </c:pt>
                <c:pt idx="647">
                  <c:v>-1.8634490921455603E-2</c:v>
                </c:pt>
                <c:pt idx="648">
                  <c:v>-1.8181392829336417E-2</c:v>
                </c:pt>
                <c:pt idx="649">
                  <c:v>-1.9996628416253676E-2</c:v>
                </c:pt>
                <c:pt idx="650">
                  <c:v>-2.2276394711152253E-2</c:v>
                </c:pt>
                <c:pt idx="651">
                  <c:v>-2.5949097207122653E-2</c:v>
                </c:pt>
                <c:pt idx="652">
                  <c:v>-2.8260409112221711E-2</c:v>
                </c:pt>
                <c:pt idx="653">
                  <c:v>-3.1050319018657353E-2</c:v>
                </c:pt>
                <c:pt idx="654">
                  <c:v>-3.1050319018657353E-2</c:v>
                </c:pt>
                <c:pt idx="655">
                  <c:v>-3.1050319018657353E-2</c:v>
                </c:pt>
                <c:pt idx="656">
                  <c:v>-3.0118356253500032E-2</c:v>
                </c:pt>
                <c:pt idx="657">
                  <c:v>-3.1517051446064863E-2</c:v>
                </c:pt>
                <c:pt idx="658">
                  <c:v>-3.2920265855502902E-2</c:v>
                </c:pt>
                <c:pt idx="659">
                  <c:v>-3.7157318798757548E-2</c:v>
                </c:pt>
                <c:pt idx="660">
                  <c:v>-4.0958607678906384E-2</c:v>
                </c:pt>
                <c:pt idx="661">
                  <c:v>-4.5275209020937013E-2</c:v>
                </c:pt>
                <c:pt idx="662">
                  <c:v>-4.9635145623876928E-2</c:v>
                </c:pt>
                <c:pt idx="663">
                  <c:v>-5.6011124926228104E-2</c:v>
                </c:pt>
                <c:pt idx="664">
                  <c:v>-6.2482107982653363E-2</c:v>
                </c:pt>
                <c:pt idx="665">
                  <c:v>-6.7019178076801841E-2</c:v>
                </c:pt>
                <c:pt idx="666">
                  <c:v>-7.1092309756047342E-2</c:v>
                </c:pt>
                <c:pt idx="667">
                  <c:v>-7.1092309756047342E-2</c:v>
                </c:pt>
                <c:pt idx="668">
                  <c:v>-7.1604147743286189E-2</c:v>
                </c:pt>
                <c:pt idx="669">
                  <c:v>-6.9560405233299899E-2</c:v>
                </c:pt>
                <c:pt idx="670">
                  <c:v>-6.7526235322846781E-2</c:v>
                </c:pt>
                <c:pt idx="671">
                  <c:v>-6.4996848546345243E-2</c:v>
                </c:pt>
                <c:pt idx="672">
                  <c:v>-6.2983892535185784E-2</c:v>
                </c:pt>
                <c:pt idx="673">
                  <c:v>-5.8985756294430272E-2</c:v>
                </c:pt>
                <c:pt idx="674">
                  <c:v>-5.7495893831919269E-2</c:v>
                </c:pt>
                <c:pt idx="675">
                  <c:v>-5.403929642243141E-2</c:v>
                </c:pt>
                <c:pt idx="676">
                  <c:v>-5.3547734986926908E-2</c:v>
                </c:pt>
                <c:pt idx="677">
                  <c:v>-5.1098239029786302E-2</c:v>
                </c:pt>
                <c:pt idx="678">
                  <c:v>-4.7691990337874794E-2</c:v>
                </c:pt>
                <c:pt idx="679">
                  <c:v>-4.4312249686494193E-2</c:v>
                </c:pt>
                <c:pt idx="680">
                  <c:v>-4.0005161671583807E-2</c:v>
                </c:pt>
                <c:pt idx="681">
                  <c:v>-3.4328028779893278E-2</c:v>
                </c:pt>
                <c:pt idx="682">
                  <c:v>-3.0118356253500032E-2</c:v>
                </c:pt>
                <c:pt idx="683">
                  <c:v>-2.8724151261894745E-2</c:v>
                </c:pt>
                <c:pt idx="684">
                  <c:v>-2.6410376572743116E-2</c:v>
                </c:pt>
                <c:pt idx="685">
                  <c:v>-2.6410376572743116E-2</c:v>
                </c:pt>
                <c:pt idx="686">
                  <c:v>-2.6410376572743116E-2</c:v>
                </c:pt>
                <c:pt idx="687">
                  <c:v>-2.7334407733889104E-2</c:v>
                </c:pt>
                <c:pt idx="688">
                  <c:v>-2.8260409112221711E-2</c:v>
                </c:pt>
                <c:pt idx="689">
                  <c:v>-2.9653123769906618E-2</c:v>
                </c:pt>
                <c:pt idx="690">
                  <c:v>-2.7797161620935564E-2</c:v>
                </c:pt>
                <c:pt idx="691">
                  <c:v>-3.1050319018657353E-2</c:v>
                </c:pt>
                <c:pt idx="692">
                  <c:v>-3.385826726096737E-2</c:v>
                </c:pt>
                <c:pt idx="693">
                  <c:v>-3.5740369803151061E-2</c:v>
                </c:pt>
                <c:pt idx="694">
                  <c:v>-3.7157318798757548E-2</c:v>
                </c:pt>
                <c:pt idx="695">
                  <c:v>-3.8578905933551705E-2</c:v>
                </c:pt>
                <c:pt idx="696">
                  <c:v>-4.0005161671583807E-2</c:v>
                </c:pt>
                <c:pt idx="697">
                  <c:v>-4.2392712939904729E-2</c:v>
                </c:pt>
                <c:pt idx="698">
                  <c:v>-4.6240308266771224E-2</c:v>
                </c:pt>
                <c:pt idx="699">
                  <c:v>-4.6240308266771224E-2</c:v>
                </c:pt>
                <c:pt idx="700">
                  <c:v>-4.5275209020937013E-2</c:v>
                </c:pt>
                <c:pt idx="701">
                  <c:v>-4.4793462458058257E-2</c:v>
                </c:pt>
                <c:pt idx="702">
                  <c:v>-4.5757490560675115E-2</c:v>
                </c:pt>
                <c:pt idx="703">
                  <c:v>-4.4312249686494193E-2</c:v>
                </c:pt>
                <c:pt idx="704">
                  <c:v>-4.3831569524636682E-2</c:v>
                </c:pt>
                <c:pt idx="705">
                  <c:v>-4.1436116778032536E-2</c:v>
                </c:pt>
                <c:pt idx="706">
                  <c:v>-3.7630664329978893E-2</c:v>
                </c:pt>
                <c:pt idx="707">
                  <c:v>-3.2920265855502902E-2</c:v>
                </c:pt>
                <c:pt idx="708">
                  <c:v>-2.7334407733889104E-2</c:v>
                </c:pt>
                <c:pt idx="709">
                  <c:v>-2.181948306258609E-2</c:v>
                </c:pt>
                <c:pt idx="710">
                  <c:v>-1.9088062223156451E-2</c:v>
                </c:pt>
                <c:pt idx="711">
                  <c:v>-1.7276612331454656E-2</c:v>
                </c:pt>
                <c:pt idx="712">
                  <c:v>-1.3676222949234686E-2</c:v>
                </c:pt>
                <c:pt idx="713">
                  <c:v>-1.0995384301463193E-2</c:v>
                </c:pt>
                <c:pt idx="714">
                  <c:v>-7.8885122130503398E-3</c:v>
                </c:pt>
                <c:pt idx="715">
                  <c:v>-6.5637695023882739E-3</c:v>
                </c:pt>
                <c:pt idx="716">
                  <c:v>-3.9263455147246756E-3</c:v>
                </c:pt>
                <c:pt idx="717">
                  <c:v>-2.176919254274547E-3</c:v>
                </c:pt>
                <c:pt idx="718">
                  <c:v>0</c:v>
                </c:pt>
                <c:pt idx="719">
                  <c:v>4.340774793185929E-4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07AC-4703-A9D6-6A2AE44B34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3614152"/>
        <c:axId val="733612184"/>
      </c:scatterChart>
      <c:valAx>
        <c:axId val="733614152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3612184"/>
        <c:crosses val="autoZero"/>
        <c:crossBetween val="midCat"/>
      </c:valAx>
      <c:valAx>
        <c:axId val="733612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P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36141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</a:t>
            </a:r>
            <a:r>
              <a:rPr lang="en-GB" baseline="0"/>
              <a:t> P against Volume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Data'!$L$4:$L$723</c:f>
              <c:numCache>
                <c:formatCode>General</c:formatCode>
                <c:ptCount val="720"/>
                <c:pt idx="0">
                  <c:v>3.3021444682910656E-2</c:v>
                </c:pt>
                <c:pt idx="1">
                  <c:v>2.5305865264770262E-2</c:v>
                </c:pt>
                <c:pt idx="2">
                  <c:v>1.0723865391773066E-2</c:v>
                </c:pt>
                <c:pt idx="3">
                  <c:v>-1.0105436281226938E-2</c:v>
                </c:pt>
                <c:pt idx="4">
                  <c:v>-2.8724151261894745E-2</c:v>
                </c:pt>
                <c:pt idx="5">
                  <c:v>-3.6212172654444715E-2</c:v>
                </c:pt>
                <c:pt idx="6">
                  <c:v>-3.4328028779893278E-2</c:v>
                </c:pt>
                <c:pt idx="7">
                  <c:v>-4.0958607678906384E-2</c:v>
                </c:pt>
                <c:pt idx="8">
                  <c:v>-5.8488567365596968E-2</c:v>
                </c:pt>
                <c:pt idx="9">
                  <c:v>-7.7274542006740027E-2</c:v>
                </c:pt>
                <c:pt idx="10">
                  <c:v>-9.0979145788843946E-2</c:v>
                </c:pt>
                <c:pt idx="11">
                  <c:v>-0.10072681268239618</c:v>
                </c:pt>
                <c:pt idx="12">
                  <c:v>-0.10347378251044466</c:v>
                </c:pt>
                <c:pt idx="13">
                  <c:v>-9.3664958194909331E-2</c:v>
                </c:pt>
                <c:pt idx="14">
                  <c:v>-7.779372256098363E-2</c:v>
                </c:pt>
                <c:pt idx="15">
                  <c:v>-6.2482107982653363E-2</c:v>
                </c:pt>
                <c:pt idx="16">
                  <c:v>-5.7000406633959479E-2</c:v>
                </c:pt>
                <c:pt idx="17">
                  <c:v>-5.7495893831919269E-2</c:v>
                </c:pt>
                <c:pt idx="18">
                  <c:v>-5.9483515067432782E-2</c:v>
                </c:pt>
                <c:pt idx="19">
                  <c:v>-6.7526235322846781E-2</c:v>
                </c:pt>
                <c:pt idx="20">
                  <c:v>-7.9354998593212434E-2</c:v>
                </c:pt>
                <c:pt idx="21">
                  <c:v>-9.5284454721319037E-2</c:v>
                </c:pt>
                <c:pt idx="22">
                  <c:v>-0.11861534322942717</c:v>
                </c:pt>
                <c:pt idx="23">
                  <c:v>-0.13786862068696282</c:v>
                </c:pt>
                <c:pt idx="24">
                  <c:v>-0.15490195998574319</c:v>
                </c:pt>
                <c:pt idx="25">
                  <c:v>-0.16749108729376366</c:v>
                </c:pt>
                <c:pt idx="26">
                  <c:v>-0.17652577082969892</c:v>
                </c:pt>
                <c:pt idx="27">
                  <c:v>-0.18243463044021921</c:v>
                </c:pt>
                <c:pt idx="28">
                  <c:v>-0.18243463044021921</c:v>
                </c:pt>
                <c:pt idx="29">
                  <c:v>-0.18111458540599013</c:v>
                </c:pt>
                <c:pt idx="30">
                  <c:v>-0.17134010346468015</c:v>
                </c:pt>
                <c:pt idx="31">
                  <c:v>-0.17198493577602311</c:v>
                </c:pt>
                <c:pt idx="32">
                  <c:v>-0.17069622716897506</c:v>
                </c:pt>
                <c:pt idx="33">
                  <c:v>-0.17005330405836405</c:v>
                </c:pt>
                <c:pt idx="34">
                  <c:v>-0.17005330405836405</c:v>
                </c:pt>
                <c:pt idx="35">
                  <c:v>-0.1778319206319825</c:v>
                </c:pt>
                <c:pt idx="36">
                  <c:v>-0.18508681872492605</c:v>
                </c:pt>
                <c:pt idx="37">
                  <c:v>-0.19586056766464957</c:v>
                </c:pt>
                <c:pt idx="38">
                  <c:v>-0.19997064075586568</c:v>
                </c:pt>
                <c:pt idx="39">
                  <c:v>-0.20481541031757602</c:v>
                </c:pt>
                <c:pt idx="40">
                  <c:v>-0.21538270736712464</c:v>
                </c:pt>
                <c:pt idx="41">
                  <c:v>-0.21681130892474243</c:v>
                </c:pt>
                <c:pt idx="42">
                  <c:v>-0.24184537803261005</c:v>
                </c:pt>
                <c:pt idx="43">
                  <c:v>-0.26280735729526272</c:v>
                </c:pt>
                <c:pt idx="44">
                  <c:v>-0.29328221766324125</c:v>
                </c:pt>
                <c:pt idx="45">
                  <c:v>-0.30016227413275426</c:v>
                </c:pt>
                <c:pt idx="46">
                  <c:v>-0.32605800136591223</c:v>
                </c:pt>
                <c:pt idx="47">
                  <c:v>-0.35359627377693043</c:v>
                </c:pt>
                <c:pt idx="48">
                  <c:v>-0.38090666937325729</c:v>
                </c:pt>
                <c:pt idx="49">
                  <c:v>-0.38510278396686543</c:v>
                </c:pt>
                <c:pt idx="50">
                  <c:v>-0.3788237182249648</c:v>
                </c:pt>
                <c:pt idx="51">
                  <c:v>-0.38404994834359901</c:v>
                </c:pt>
                <c:pt idx="52">
                  <c:v>-0.38510278396686543</c:v>
                </c:pt>
                <c:pt idx="53">
                  <c:v>-0.3788237182249648</c:v>
                </c:pt>
                <c:pt idx="54">
                  <c:v>-0.38090666937325729</c:v>
                </c:pt>
                <c:pt idx="55">
                  <c:v>-0.37986394502624249</c:v>
                </c:pt>
                <c:pt idx="56">
                  <c:v>-0.38827669199265824</c:v>
                </c:pt>
                <c:pt idx="57">
                  <c:v>-0.40011692792631215</c:v>
                </c:pt>
                <c:pt idx="58">
                  <c:v>-0.41680122603137726</c:v>
                </c:pt>
                <c:pt idx="59">
                  <c:v>-0.42481215507233894</c:v>
                </c:pt>
                <c:pt idx="60">
                  <c:v>-0.43297363384093962</c:v>
                </c:pt>
                <c:pt idx="61">
                  <c:v>-0.43415218132648237</c:v>
                </c:pt>
                <c:pt idx="62">
                  <c:v>-0.43062609038495414</c:v>
                </c:pt>
                <c:pt idx="63">
                  <c:v>-0.43297363384093962</c:v>
                </c:pt>
                <c:pt idx="64">
                  <c:v>-0.43062609038495414</c:v>
                </c:pt>
                <c:pt idx="65">
                  <c:v>-0.42945706011810247</c:v>
                </c:pt>
                <c:pt idx="66">
                  <c:v>-0.42021640338318983</c:v>
                </c:pt>
                <c:pt idx="67">
                  <c:v>-0.4145392704914993</c:v>
                </c:pt>
                <c:pt idx="68">
                  <c:v>-0.40893539297350079</c:v>
                </c:pt>
                <c:pt idx="69">
                  <c:v>-0.40011692792631215</c:v>
                </c:pt>
                <c:pt idx="70">
                  <c:v>-0.40011692792631215</c:v>
                </c:pt>
                <c:pt idx="71">
                  <c:v>-0.40011692792631215</c:v>
                </c:pt>
                <c:pt idx="72">
                  <c:v>-0.39685562737981767</c:v>
                </c:pt>
                <c:pt idx="73">
                  <c:v>-0.3979400086720376</c:v>
                </c:pt>
                <c:pt idx="74">
                  <c:v>-0.40671393297954272</c:v>
                </c:pt>
                <c:pt idx="75">
                  <c:v>-0.42250820016277468</c:v>
                </c:pt>
                <c:pt idx="76">
                  <c:v>-0.44009337496388751</c:v>
                </c:pt>
                <c:pt idx="77">
                  <c:v>-0.45099673797421219</c:v>
                </c:pt>
                <c:pt idx="78">
                  <c:v>-0.45222529461217748</c:v>
                </c:pt>
                <c:pt idx="79">
                  <c:v>-0.44855000202712486</c:v>
                </c:pt>
                <c:pt idx="80">
                  <c:v>-0.45099673797421219</c:v>
                </c:pt>
                <c:pt idx="81">
                  <c:v>-0.45222529461217748</c:v>
                </c:pt>
                <c:pt idx="82">
                  <c:v>-0.45469288353417592</c:v>
                </c:pt>
                <c:pt idx="83">
                  <c:v>-0.44611697335612566</c:v>
                </c:pt>
                <c:pt idx="84">
                  <c:v>-0.43415218132648237</c:v>
                </c:pt>
                <c:pt idx="85">
                  <c:v>-0.41566877563246918</c:v>
                </c:pt>
                <c:pt idx="86">
                  <c:v>-0.39902710431325172</c:v>
                </c:pt>
                <c:pt idx="87">
                  <c:v>-0.38195190328790729</c:v>
                </c:pt>
                <c:pt idx="88">
                  <c:v>-0.36653154442041347</c:v>
                </c:pt>
                <c:pt idx="89">
                  <c:v>-0.35261702988538018</c:v>
                </c:pt>
                <c:pt idx="90">
                  <c:v>-0.341035157335565</c:v>
                </c:pt>
                <c:pt idx="91">
                  <c:v>-0.33254704711004607</c:v>
                </c:pt>
                <c:pt idx="92">
                  <c:v>-0.31785492362616824</c:v>
                </c:pt>
                <c:pt idx="93">
                  <c:v>-0.31069114087637978</c:v>
                </c:pt>
                <c:pt idx="94">
                  <c:v>-0.31336373073770663</c:v>
                </c:pt>
                <c:pt idx="95">
                  <c:v>-0.31875876262441277</c:v>
                </c:pt>
                <c:pt idx="96">
                  <c:v>-0.32513885926218844</c:v>
                </c:pt>
                <c:pt idx="97">
                  <c:v>-0.32513885926218844</c:v>
                </c:pt>
                <c:pt idx="98">
                  <c:v>-0.32148162095988608</c:v>
                </c:pt>
                <c:pt idx="99">
                  <c:v>-0.31875876262441277</c:v>
                </c:pt>
                <c:pt idx="100">
                  <c:v>-0.30980391997148632</c:v>
                </c:pt>
                <c:pt idx="101">
                  <c:v>-0.30189945437661009</c:v>
                </c:pt>
                <c:pt idx="102">
                  <c:v>-0.30016227413275426</c:v>
                </c:pt>
                <c:pt idx="103">
                  <c:v>-0.30277065724028246</c:v>
                </c:pt>
                <c:pt idx="104">
                  <c:v>-0.30277065724028246</c:v>
                </c:pt>
                <c:pt idx="105">
                  <c:v>-0.28735029837278864</c:v>
                </c:pt>
                <c:pt idx="106">
                  <c:v>-0.27245874297144357</c:v>
                </c:pt>
                <c:pt idx="107">
                  <c:v>-0.25806092227080107</c:v>
                </c:pt>
                <c:pt idx="108">
                  <c:v>-0.24565166428898116</c:v>
                </c:pt>
                <c:pt idx="109">
                  <c:v>-0.23210238398190938</c:v>
                </c:pt>
                <c:pt idx="110">
                  <c:v>-0.21968268785984871</c:v>
                </c:pt>
                <c:pt idx="111">
                  <c:v>-0.20971483596675833</c:v>
                </c:pt>
                <c:pt idx="112">
                  <c:v>-0.20760831050174613</c:v>
                </c:pt>
                <c:pt idx="113">
                  <c:v>-0.20971483596675833</c:v>
                </c:pt>
                <c:pt idx="114">
                  <c:v>-0.21681130892474243</c:v>
                </c:pt>
                <c:pt idx="115">
                  <c:v>-0.22257317761068865</c:v>
                </c:pt>
                <c:pt idx="116">
                  <c:v>-0.22548303427145044</c:v>
                </c:pt>
                <c:pt idx="117">
                  <c:v>-0.22329881601158919</c:v>
                </c:pt>
                <c:pt idx="118">
                  <c:v>-0.22329881601158919</c:v>
                </c:pt>
                <c:pt idx="119">
                  <c:v>-0.22184874961635639</c:v>
                </c:pt>
                <c:pt idx="120">
                  <c:v>-0.21824462534753111</c:v>
                </c:pt>
                <c:pt idx="121">
                  <c:v>-0.21253952548158497</c:v>
                </c:pt>
                <c:pt idx="122">
                  <c:v>-0.20690839982341983</c:v>
                </c:pt>
                <c:pt idx="123">
                  <c:v>-0.19928292171761497</c:v>
                </c:pt>
                <c:pt idx="124">
                  <c:v>-0.19044028536473223</c:v>
                </c:pt>
                <c:pt idx="125">
                  <c:v>-0.18243463044021921</c:v>
                </c:pt>
                <c:pt idx="126">
                  <c:v>-0.1752235375244543</c:v>
                </c:pt>
                <c:pt idx="127">
                  <c:v>-0.16430942850757441</c:v>
                </c:pt>
                <c:pt idx="128">
                  <c:v>-0.15304467498017607</c:v>
                </c:pt>
                <c:pt idx="129">
                  <c:v>-0.13966199342900631</c:v>
                </c:pt>
                <c:pt idx="130">
                  <c:v>-0.13018179202067184</c:v>
                </c:pt>
                <c:pt idx="131">
                  <c:v>-0.12551818230053352</c:v>
                </c:pt>
                <c:pt idx="132">
                  <c:v>-0.11975822410451964</c:v>
                </c:pt>
                <c:pt idx="133">
                  <c:v>-0.1180450286603995</c:v>
                </c:pt>
                <c:pt idx="134">
                  <c:v>-0.12205304837081175</c:v>
                </c:pt>
                <c:pt idx="135">
                  <c:v>-0.13018179202067184</c:v>
                </c:pt>
                <c:pt idx="136">
                  <c:v>-0.13608262304213956</c:v>
                </c:pt>
                <c:pt idx="137">
                  <c:v>-0.13846558914096219</c:v>
                </c:pt>
                <c:pt idx="138">
                  <c:v>-0.13786862068696282</c:v>
                </c:pt>
                <c:pt idx="139">
                  <c:v>-0.13430394008392949</c:v>
                </c:pt>
                <c:pt idx="140">
                  <c:v>-0.12726117252733121</c:v>
                </c:pt>
                <c:pt idx="141">
                  <c:v>-0.11633856484638239</c:v>
                </c:pt>
                <c:pt idx="142">
                  <c:v>-0.10568393731556154</c:v>
                </c:pt>
                <c:pt idx="143">
                  <c:v>-9.5825631715836468E-2</c:v>
                </c:pt>
                <c:pt idx="144">
                  <c:v>-8.5656842880559247E-2</c:v>
                </c:pt>
                <c:pt idx="145">
                  <c:v>-7.3657553374344958E-2</c:v>
                </c:pt>
                <c:pt idx="146">
                  <c:v>-6.7019178076801841E-2</c:v>
                </c:pt>
                <c:pt idx="147">
                  <c:v>-6.2482107982653363E-2</c:v>
                </c:pt>
                <c:pt idx="148">
                  <c:v>-6.0480747381381476E-2</c:v>
                </c:pt>
                <c:pt idx="149">
                  <c:v>-5.551732784983137E-2</c:v>
                </c:pt>
                <c:pt idx="150">
                  <c:v>-5.5024091587952087E-2</c:v>
                </c:pt>
                <c:pt idx="151">
                  <c:v>-5.2566278112949241E-2</c:v>
                </c:pt>
                <c:pt idx="152">
                  <c:v>-5.1587034221398972E-2</c:v>
                </c:pt>
                <c:pt idx="153">
                  <c:v>-4.9635145623876928E-2</c:v>
                </c:pt>
                <c:pt idx="154">
                  <c:v>-4.8176964684088018E-2</c:v>
                </c:pt>
                <c:pt idx="155">
                  <c:v>-5.0609993355087209E-2</c:v>
                </c:pt>
                <c:pt idx="156">
                  <c:v>-5.2566278112949241E-2</c:v>
                </c:pt>
                <c:pt idx="157">
                  <c:v>-5.305672930217456E-2</c:v>
                </c:pt>
                <c:pt idx="158">
                  <c:v>-5.3547734986926908E-2</c:v>
                </c:pt>
                <c:pt idx="159">
                  <c:v>-5.4531414868180264E-2</c:v>
                </c:pt>
                <c:pt idx="160">
                  <c:v>-5.7000406633959479E-2</c:v>
                </c:pt>
                <c:pt idx="161">
                  <c:v>-5.6011124926228104E-2</c:v>
                </c:pt>
                <c:pt idx="162">
                  <c:v>-5.0609993355087209E-2</c:v>
                </c:pt>
                <c:pt idx="163">
                  <c:v>-4.4312249686494193E-2</c:v>
                </c:pt>
                <c:pt idx="164">
                  <c:v>-3.9053804266168564E-2</c:v>
                </c:pt>
                <c:pt idx="165">
                  <c:v>-3.2920265855502902E-2</c:v>
                </c:pt>
                <c:pt idx="166">
                  <c:v>-2.8724151261894745E-2</c:v>
                </c:pt>
                <c:pt idx="167">
                  <c:v>-2.2733787572707352E-2</c:v>
                </c:pt>
                <c:pt idx="168">
                  <c:v>-1.8634490921455603E-2</c:v>
                </c:pt>
                <c:pt idx="169">
                  <c:v>-1.4124642691606345E-2</c:v>
                </c:pt>
                <c:pt idx="170">
                  <c:v>-1.0995384301463193E-2</c:v>
                </c:pt>
                <c:pt idx="171">
                  <c:v>-9.2173081968621833E-3</c:v>
                </c:pt>
                <c:pt idx="172">
                  <c:v>-6.5637695023882739E-3</c:v>
                </c:pt>
                <c:pt idx="173">
                  <c:v>-3.0507515046188267E-3</c:v>
                </c:pt>
                <c:pt idx="174">
                  <c:v>4.340774793185929E-4</c:v>
                </c:pt>
                <c:pt idx="175">
                  <c:v>3.0294705536179621E-3</c:v>
                </c:pt>
                <c:pt idx="176">
                  <c:v>7.3209529227445565E-3</c:v>
                </c:pt>
                <c:pt idx="177">
                  <c:v>1.1993114659256938E-2</c:v>
                </c:pt>
                <c:pt idx="178">
                  <c:v>1.9946681678842306E-2</c:v>
                </c:pt>
                <c:pt idx="179">
                  <c:v>2.8571252692537637E-2</c:v>
                </c:pt>
                <c:pt idx="180">
                  <c:v>3.941411917613713E-2</c:v>
                </c:pt>
                <c:pt idx="181">
                  <c:v>4.9218022670181653E-2</c:v>
                </c:pt>
                <c:pt idx="182">
                  <c:v>5.5760464687734781E-2</c:v>
                </c:pt>
                <c:pt idx="183">
                  <c:v>6.1829307294699029E-2</c:v>
                </c:pt>
                <c:pt idx="184">
                  <c:v>6.6325925362037796E-2</c:v>
                </c:pt>
                <c:pt idx="185">
                  <c:v>7.114529045108281E-2</c:v>
                </c:pt>
                <c:pt idx="186">
                  <c:v>7.554696139253074E-2</c:v>
                </c:pt>
                <c:pt idx="187">
                  <c:v>7.6276255404217605E-2</c:v>
                </c:pt>
                <c:pt idx="188">
                  <c:v>7.7004326793350258E-2</c:v>
                </c:pt>
                <c:pt idx="189">
                  <c:v>7.7367905284156518E-2</c:v>
                </c:pt>
                <c:pt idx="190">
                  <c:v>8.1707270097349238E-2</c:v>
                </c:pt>
                <c:pt idx="191">
                  <c:v>8.4576277934331021E-2</c:v>
                </c:pt>
                <c:pt idx="192">
                  <c:v>8.4218686739238768E-2</c:v>
                </c:pt>
                <c:pt idx="193">
                  <c:v>8.4218686739238768E-2</c:v>
                </c:pt>
                <c:pt idx="194">
                  <c:v>8.3860800866573007E-2</c:v>
                </c:pt>
                <c:pt idx="195">
                  <c:v>8.2785370316450071E-2</c:v>
                </c:pt>
                <c:pt idx="196">
                  <c:v>8.2785370316450071E-2</c:v>
                </c:pt>
                <c:pt idx="197">
                  <c:v>8.5647288296856541E-2</c:v>
                </c:pt>
                <c:pt idx="198">
                  <c:v>8.7426457036285488E-2</c:v>
                </c:pt>
                <c:pt idx="199">
                  <c:v>8.5647288296856541E-2</c:v>
                </c:pt>
                <c:pt idx="200">
                  <c:v>8.2066934285113011E-2</c:v>
                </c:pt>
                <c:pt idx="201">
                  <c:v>8.134730780413249E-2</c:v>
                </c:pt>
                <c:pt idx="202">
                  <c:v>8.0626486921805726E-2</c:v>
                </c:pt>
                <c:pt idx="203">
                  <c:v>8.134730780413249E-2</c:v>
                </c:pt>
                <c:pt idx="204">
                  <c:v>8.0265627339844769E-2</c:v>
                </c:pt>
                <c:pt idx="205">
                  <c:v>7.9904467666720699E-2</c:v>
                </c:pt>
                <c:pt idx="206">
                  <c:v>8.2426300860771906E-2</c:v>
                </c:pt>
                <c:pt idx="207">
                  <c:v>8.6003705618381956E-2</c:v>
                </c:pt>
                <c:pt idx="208">
                  <c:v>9.2720644684099171E-2</c:v>
                </c:pt>
                <c:pt idx="209">
                  <c:v>0.10002573010786256</c:v>
                </c:pt>
                <c:pt idx="210">
                  <c:v>0.10924096858820327</c:v>
                </c:pt>
                <c:pt idx="211">
                  <c:v>0.11760269169008426</c:v>
                </c:pt>
                <c:pt idx="212">
                  <c:v>0.12710479836480765</c:v>
                </c:pt>
                <c:pt idx="213">
                  <c:v>0.13608609738409747</c:v>
                </c:pt>
                <c:pt idx="214">
                  <c:v>0.14395111642396349</c:v>
                </c:pt>
                <c:pt idx="215">
                  <c:v>0.15044940946088059</c:v>
                </c:pt>
                <c:pt idx="216">
                  <c:v>0.1553360374650618</c:v>
                </c:pt>
                <c:pt idx="217">
                  <c:v>0.15866398081398933</c:v>
                </c:pt>
                <c:pt idx="218">
                  <c:v>0.16405529189345164</c:v>
                </c:pt>
                <c:pt idx="219">
                  <c:v>0.17172645365323119</c:v>
                </c:pt>
                <c:pt idx="220">
                  <c:v>0.17955179116518774</c:v>
                </c:pt>
                <c:pt idx="221">
                  <c:v>0.1866738674997451</c:v>
                </c:pt>
                <c:pt idx="222">
                  <c:v>0.19256745333654565</c:v>
                </c:pt>
                <c:pt idx="223">
                  <c:v>0.19589965240923377</c:v>
                </c:pt>
                <c:pt idx="224">
                  <c:v>0.19948091486235589</c:v>
                </c:pt>
                <c:pt idx="225">
                  <c:v>0.20139712432045151</c:v>
                </c:pt>
                <c:pt idx="226">
                  <c:v>0.20248831706009357</c:v>
                </c:pt>
                <c:pt idx="227">
                  <c:v>0.20194306340165025</c:v>
                </c:pt>
                <c:pt idx="228">
                  <c:v>0.20085049809107747</c:v>
                </c:pt>
                <c:pt idx="229">
                  <c:v>0.20085049809107747</c:v>
                </c:pt>
                <c:pt idx="230">
                  <c:v>0.20030318298158503</c:v>
                </c:pt>
                <c:pt idx="231">
                  <c:v>0.19865708695442263</c:v>
                </c:pt>
                <c:pt idx="232">
                  <c:v>0.19948091486235589</c:v>
                </c:pt>
                <c:pt idx="233">
                  <c:v>0.19865708695442263</c:v>
                </c:pt>
                <c:pt idx="234">
                  <c:v>0.19810699887340152</c:v>
                </c:pt>
                <c:pt idx="235">
                  <c:v>0.19755621315353653</c:v>
                </c:pt>
                <c:pt idx="236">
                  <c:v>0.19783169332890285</c:v>
                </c:pt>
                <c:pt idx="237">
                  <c:v>0.19920647916165776</c:v>
                </c:pt>
                <c:pt idx="238">
                  <c:v>0.20601587676334454</c:v>
                </c:pt>
                <c:pt idx="239">
                  <c:v>0.21537315278342195</c:v>
                </c:pt>
                <c:pt idx="240">
                  <c:v>0.21906033244886131</c:v>
                </c:pt>
                <c:pt idx="241">
                  <c:v>0.22505069613804879</c:v>
                </c:pt>
                <c:pt idx="242">
                  <c:v>0.22089224921951925</c:v>
                </c:pt>
                <c:pt idx="243">
                  <c:v>0.22608411597582387</c:v>
                </c:pt>
                <c:pt idx="244">
                  <c:v>0.23451728351268664</c:v>
                </c:pt>
                <c:pt idx="245">
                  <c:v>0.23979981844709866</c:v>
                </c:pt>
                <c:pt idx="246">
                  <c:v>0.24968742780530151</c:v>
                </c:pt>
                <c:pt idx="247">
                  <c:v>0.25551371281953333</c:v>
                </c:pt>
                <c:pt idx="248">
                  <c:v>0.25887662937213129</c:v>
                </c:pt>
                <c:pt idx="249">
                  <c:v>0.25935492730803428</c:v>
                </c:pt>
                <c:pt idx="250">
                  <c:v>0.26481782300953649</c:v>
                </c:pt>
                <c:pt idx="251">
                  <c:v>0.27253777737523738</c:v>
                </c:pt>
                <c:pt idx="252">
                  <c:v>0.27875360095282892</c:v>
                </c:pt>
                <c:pt idx="253">
                  <c:v>0.28690535297237485</c:v>
                </c:pt>
                <c:pt idx="254">
                  <c:v>0.29402509409532268</c:v>
                </c:pt>
                <c:pt idx="255">
                  <c:v>0.29950729870048765</c:v>
                </c:pt>
                <c:pt idx="256">
                  <c:v>0.29490691060519242</c:v>
                </c:pt>
                <c:pt idx="257">
                  <c:v>0.29797924415936239</c:v>
                </c:pt>
                <c:pt idx="258">
                  <c:v>0.31196566036836632</c:v>
                </c:pt>
                <c:pt idx="259">
                  <c:v>0.32510498297140744</c:v>
                </c:pt>
                <c:pt idx="260">
                  <c:v>0.33545790068938425</c:v>
                </c:pt>
                <c:pt idx="261">
                  <c:v>0.34517761654270401</c:v>
                </c:pt>
                <c:pt idx="262">
                  <c:v>0.35353155907776207</c:v>
                </c:pt>
                <c:pt idx="263">
                  <c:v>0.36021461329535231</c:v>
                </c:pt>
                <c:pt idx="264">
                  <c:v>0.36530074863798734</c:v>
                </c:pt>
                <c:pt idx="265">
                  <c:v>0.37217528611506401</c:v>
                </c:pt>
                <c:pt idx="266">
                  <c:v>0.38111508070985056</c:v>
                </c:pt>
                <c:pt idx="267">
                  <c:v>0.38916608436453248</c:v>
                </c:pt>
                <c:pt idx="268">
                  <c:v>0.39759243403811673</c:v>
                </c:pt>
                <c:pt idx="269">
                  <c:v>0.40449161775868592</c:v>
                </c:pt>
                <c:pt idx="270">
                  <c:v>0.41010207664286064</c:v>
                </c:pt>
                <c:pt idx="271">
                  <c:v>0.41413736218447667</c:v>
                </c:pt>
                <c:pt idx="272">
                  <c:v>0.41879829059035362</c:v>
                </c:pt>
                <c:pt idx="273">
                  <c:v>0.42439155441027754</c:v>
                </c:pt>
                <c:pt idx="274">
                  <c:v>0.43104194533588541</c:v>
                </c:pt>
                <c:pt idx="275">
                  <c:v>0.43964842956347366</c:v>
                </c:pt>
                <c:pt idx="276">
                  <c:v>0.44762309776028614</c:v>
                </c:pt>
                <c:pt idx="277">
                  <c:v>0.45514952117982793</c:v>
                </c:pt>
                <c:pt idx="278">
                  <c:v>0.46314613672634952</c:v>
                </c:pt>
                <c:pt idx="279">
                  <c:v>0.47143840738929915</c:v>
                </c:pt>
                <c:pt idx="280">
                  <c:v>0.48201557645071164</c:v>
                </c:pt>
                <c:pt idx="281">
                  <c:v>0.49178177558416575</c:v>
                </c:pt>
                <c:pt idx="282">
                  <c:v>0.50133317864556626</c:v>
                </c:pt>
                <c:pt idx="283">
                  <c:v>0.51027684441735488</c:v>
                </c:pt>
                <c:pt idx="284">
                  <c:v>0.5194341949137028</c:v>
                </c:pt>
                <c:pt idx="285">
                  <c:v>0.52930199778798059</c:v>
                </c:pt>
                <c:pt idx="286">
                  <c:v>0.54032947479087379</c:v>
                </c:pt>
                <c:pt idx="287">
                  <c:v>0.55132798800384597</c:v>
                </c:pt>
                <c:pt idx="288">
                  <c:v>0.56229286445647475</c:v>
                </c:pt>
                <c:pt idx="289">
                  <c:v>0.57147590368194379</c:v>
                </c:pt>
                <c:pt idx="290">
                  <c:v>0.58081097266094628</c:v>
                </c:pt>
                <c:pt idx="291">
                  <c:v>0.5906189482065779</c:v>
                </c:pt>
                <c:pt idx="292">
                  <c:v>0.60162547955394474</c:v>
                </c:pt>
                <c:pt idx="293">
                  <c:v>0.61278385671973545</c:v>
                </c:pt>
                <c:pt idx="294">
                  <c:v>0.62407573114568271</c:v>
                </c:pt>
                <c:pt idx="295">
                  <c:v>0.6347794581459516</c:v>
                </c:pt>
                <c:pt idx="296">
                  <c:v>0.64630568028475877</c:v>
                </c:pt>
                <c:pt idx="297">
                  <c:v>0.65829765030818976</c:v>
                </c:pt>
                <c:pt idx="298">
                  <c:v>0.67006021747313427</c:v>
                </c:pt>
                <c:pt idx="299">
                  <c:v>0.68087917442681112</c:v>
                </c:pt>
                <c:pt idx="300">
                  <c:v>0.69072754387036683</c:v>
                </c:pt>
                <c:pt idx="301">
                  <c:v>0.70061719568205694</c:v>
                </c:pt>
                <c:pt idx="302">
                  <c:v>0.71222866961953535</c:v>
                </c:pt>
                <c:pt idx="303">
                  <c:v>0.72525806635996115</c:v>
                </c:pt>
                <c:pt idx="304">
                  <c:v>0.73909744611747508</c:v>
                </c:pt>
                <c:pt idx="305">
                  <c:v>0.75166394626098665</c:v>
                </c:pt>
                <c:pt idx="306">
                  <c:v>0.76432560562598395</c:v>
                </c:pt>
                <c:pt idx="307">
                  <c:v>0.77684640869529942</c:v>
                </c:pt>
                <c:pt idx="308">
                  <c:v>0.79000352039048949</c:v>
                </c:pt>
                <c:pt idx="309">
                  <c:v>0.80420760508204148</c:v>
                </c:pt>
                <c:pt idx="310">
                  <c:v>0.81881950754753641</c:v>
                </c:pt>
                <c:pt idx="311">
                  <c:v>0.83352958175864367</c:v>
                </c:pt>
                <c:pt idx="312">
                  <c:v>0.84837388384460177</c:v>
                </c:pt>
                <c:pt idx="313">
                  <c:v>0.86344182861370855</c:v>
                </c:pt>
                <c:pt idx="314">
                  <c:v>0.87829194924979603</c:v>
                </c:pt>
                <c:pt idx="315">
                  <c:v>0.89265103387730027</c:v>
                </c:pt>
                <c:pt idx="316">
                  <c:v>0.90698115322885409</c:v>
                </c:pt>
                <c:pt idx="317">
                  <c:v>0.92205040216717382</c:v>
                </c:pt>
                <c:pt idx="318">
                  <c:v>0.93596046898916641</c:v>
                </c:pt>
                <c:pt idx="319">
                  <c:v>0.950413539369381</c:v>
                </c:pt>
                <c:pt idx="320">
                  <c:v>0.9665171764467918</c:v>
                </c:pt>
                <c:pt idx="321">
                  <c:v>0.98168272737128537</c:v>
                </c:pt>
                <c:pt idx="322">
                  <c:v>0.99686176849067343</c:v>
                </c:pt>
                <c:pt idx="323">
                  <c:v>1.0133429043453466</c:v>
                </c:pt>
                <c:pt idx="324">
                  <c:v>1.0305997219659511</c:v>
                </c:pt>
                <c:pt idx="325">
                  <c:v>1.0473917022004435</c:v>
                </c:pt>
                <c:pt idx="326">
                  <c:v>1.0653556012899652</c:v>
                </c:pt>
                <c:pt idx="327">
                  <c:v>1.0821388313934477</c:v>
                </c:pt>
                <c:pt idx="328">
                  <c:v>1.0985052832013156</c:v>
                </c:pt>
                <c:pt idx="329">
                  <c:v>1.1164084806298993</c:v>
                </c:pt>
                <c:pt idx="330">
                  <c:v>1.1340176456759834</c:v>
                </c:pt>
                <c:pt idx="331">
                  <c:v>1.1508178199016668</c:v>
                </c:pt>
                <c:pt idx="332">
                  <c:v>1.1684090835196261</c:v>
                </c:pt>
                <c:pt idx="333">
                  <c:v>1.1845778749320248</c:v>
                </c:pt>
                <c:pt idx="334">
                  <c:v>1.2007957976083672</c:v>
                </c:pt>
                <c:pt idx="335">
                  <c:v>1.2181940270929839</c:v>
                </c:pt>
                <c:pt idx="336">
                  <c:v>1.234314768012676</c:v>
                </c:pt>
                <c:pt idx="337">
                  <c:v>1.2506639194632434</c:v>
                </c:pt>
                <c:pt idx="338">
                  <c:v>1.2666784654645684</c:v>
                </c:pt>
                <c:pt idx="339">
                  <c:v>1.2828938866553317</c:v>
                </c:pt>
                <c:pt idx="340">
                  <c:v>1.2986347831244356</c:v>
                </c:pt>
                <c:pt idx="341">
                  <c:v>1.3144360685845384</c:v>
                </c:pt>
                <c:pt idx="342">
                  <c:v>1.3291333572142867</c:v>
                </c:pt>
                <c:pt idx="343">
                  <c:v>1.3445298112424537</c:v>
                </c:pt>
                <c:pt idx="344">
                  <c:v>1.3587151138021318</c:v>
                </c:pt>
                <c:pt idx="345">
                  <c:v>1.3735188549691213</c:v>
                </c:pt>
                <c:pt idx="346">
                  <c:v>1.3866416261356276</c:v>
                </c:pt>
                <c:pt idx="347">
                  <c:v>1.3996910237053748</c:v>
                </c:pt>
                <c:pt idx="348">
                  <c:v>1.4122084658816805</c:v>
                </c:pt>
                <c:pt idx="349">
                  <c:v>1.424816324279353</c:v>
                </c:pt>
                <c:pt idx="350">
                  <c:v>1.436655522162354</c:v>
                </c:pt>
                <c:pt idx="351">
                  <c:v>1.4484589643626373</c:v>
                </c:pt>
                <c:pt idx="352">
                  <c:v>1.4594678795625455</c:v>
                </c:pt>
                <c:pt idx="353">
                  <c:v>1.4715557287871635</c:v>
                </c:pt>
                <c:pt idx="354">
                  <c:v>1.4835302430431812</c:v>
                </c:pt>
                <c:pt idx="355">
                  <c:v>1.4957940197748678</c:v>
                </c:pt>
                <c:pt idx="356">
                  <c:v>1.5086239742113459</c:v>
                </c:pt>
                <c:pt idx="357">
                  <c:v>1.5221963671366303</c:v>
                </c:pt>
                <c:pt idx="358">
                  <c:v>1.53668467262093</c:v>
                </c:pt>
                <c:pt idx="359">
                  <c:v>1.5521204407838616</c:v>
                </c:pt>
                <c:pt idx="360">
                  <c:v>1.5684364144168854</c:v>
                </c:pt>
                <c:pt idx="361">
                  <c:v>1.5856637288285711</c:v>
                </c:pt>
                <c:pt idx="362">
                  <c:v>1.60371799879957</c:v>
                </c:pt>
                <c:pt idx="363">
                  <c:v>1.6221310948618037</c:v>
                </c:pt>
                <c:pt idx="364">
                  <c:v>1.6406404172895408</c:v>
                </c:pt>
                <c:pt idx="365">
                  <c:v>1.6589076948938541</c:v>
                </c:pt>
                <c:pt idx="366">
                  <c:v>1.6768581532011946</c:v>
                </c:pt>
                <c:pt idx="367">
                  <c:v>1.6939115288056001</c:v>
                </c:pt>
                <c:pt idx="368">
                  <c:v>1.7101427617073559</c:v>
                </c:pt>
                <c:pt idx="369">
                  <c:v>1.7254542394334931</c:v>
                </c:pt>
                <c:pt idx="370">
                  <c:v>1.7395011427970259</c:v>
                </c:pt>
                <c:pt idx="371">
                  <c:v>1.7521867850885524</c:v>
                </c:pt>
                <c:pt idx="372">
                  <c:v>1.7635552681217552</c:v>
                </c:pt>
                <c:pt idx="373">
                  <c:v>1.7734060880151397</c:v>
                </c:pt>
                <c:pt idx="374">
                  <c:v>1.7816907640559065</c:v>
                </c:pt>
                <c:pt idx="375">
                  <c:v>1.7881966630197421</c:v>
                </c:pt>
                <c:pt idx="376">
                  <c:v>1.7931964895580592</c:v>
                </c:pt>
                <c:pt idx="377">
                  <c:v>1.7964077986080556</c:v>
                </c:pt>
                <c:pt idx="378">
                  <c:v>1.7978351465842954</c:v>
                </c:pt>
                <c:pt idx="379">
                  <c:v>1.7977313716874894</c:v>
                </c:pt>
                <c:pt idx="380">
                  <c:v>1.7959078113015199</c:v>
                </c:pt>
                <c:pt idx="381">
                  <c:v>1.7926507879335116</c:v>
                </c:pt>
                <c:pt idx="382">
                  <c:v>1.7879985811545507</c:v>
                </c:pt>
                <c:pt idx="383">
                  <c:v>1.7818989193511492</c:v>
                </c:pt>
                <c:pt idx="384">
                  <c:v>1.7746775155212045</c:v>
                </c:pt>
                <c:pt idx="385">
                  <c:v>1.7661971336178823</c:v>
                </c:pt>
                <c:pt idx="386">
                  <c:v>1.7565524357499733</c:v>
                </c:pt>
                <c:pt idx="387">
                  <c:v>1.7460578706127543</c:v>
                </c:pt>
                <c:pt idx="388">
                  <c:v>1.7350317113197733</c:v>
                </c:pt>
                <c:pt idx="389">
                  <c:v>1.7231518059102466</c:v>
                </c:pt>
                <c:pt idx="390">
                  <c:v>1.7106165590890308</c:v>
                </c:pt>
                <c:pt idx="391">
                  <c:v>1.6978742009487235</c:v>
                </c:pt>
                <c:pt idx="392">
                  <c:v>1.684719721101585</c:v>
                </c:pt>
                <c:pt idx="393">
                  <c:v>1.6709968668720221</c:v>
                </c:pt>
                <c:pt idx="394">
                  <c:v>1.6571993185244009</c:v>
                </c:pt>
                <c:pt idx="395">
                  <c:v>1.6430774419226493</c:v>
                </c:pt>
                <c:pt idx="396">
                  <c:v>1.6286443222846065</c:v>
                </c:pt>
                <c:pt idx="397">
                  <c:v>1.6142115016422132</c:v>
                </c:pt>
                <c:pt idx="398">
                  <c:v>1.5994245293769271</c:v>
                </c:pt>
                <c:pt idx="399">
                  <c:v>1.5846703844643488</c:v>
                </c:pt>
                <c:pt idx="400">
                  <c:v>1.5698652856605673</c:v>
                </c:pt>
                <c:pt idx="401">
                  <c:v>1.5550339576691186</c:v>
                </c:pt>
                <c:pt idx="402">
                  <c:v>1.5403044426872383</c:v>
                </c:pt>
                <c:pt idx="403">
                  <c:v>1.5255889546048234</c:v>
                </c:pt>
                <c:pt idx="404">
                  <c:v>1.5111343927288667</c:v>
                </c:pt>
                <c:pt idx="405">
                  <c:v>1.4966529392509178</c:v>
                </c:pt>
                <c:pt idx="406">
                  <c:v>1.482430491568179</c:v>
                </c:pt>
                <c:pt idx="407">
                  <c:v>1.4681848088738869</c:v>
                </c:pt>
                <c:pt idx="408">
                  <c:v>1.4540212057026003</c:v>
                </c:pt>
                <c:pt idx="409">
                  <c:v>1.439948166045564</c:v>
                </c:pt>
                <c:pt idx="410">
                  <c:v>1.4260555824839301</c:v>
                </c:pt>
                <c:pt idx="411">
                  <c:v>1.4120403301916582</c:v>
                </c:pt>
                <c:pt idx="412">
                  <c:v>1.3983393759146128</c:v>
                </c:pt>
                <c:pt idx="413">
                  <c:v>1.3844967811378683</c:v>
                </c:pt>
                <c:pt idx="414">
                  <c:v>1.3708090565454953</c:v>
                </c:pt>
                <c:pt idx="415">
                  <c:v>1.3572676546442086</c:v>
                </c:pt>
                <c:pt idx="416">
                  <c:v>1.3438810382147706</c:v>
                </c:pt>
                <c:pt idx="417">
                  <c:v>1.3306775169989356</c:v>
                </c:pt>
                <c:pt idx="418">
                  <c:v>1.3176664423565012</c:v>
                </c:pt>
                <c:pt idx="419">
                  <c:v>1.3050717830222927</c:v>
                </c:pt>
                <c:pt idx="420">
                  <c:v>1.2927432713770706</c:v>
                </c:pt>
                <c:pt idx="421">
                  <c:v>1.2805783703680762</c:v>
                </c:pt>
                <c:pt idx="422">
                  <c:v>1.2689989585426735</c:v>
                </c:pt>
                <c:pt idx="423">
                  <c:v>1.2576545800360668</c:v>
                </c:pt>
                <c:pt idx="424">
                  <c:v>1.2464739602293438</c:v>
                </c:pt>
                <c:pt idx="425">
                  <c:v>1.2354526912632187</c:v>
                </c:pt>
                <c:pt idx="426">
                  <c:v>1.2248178373950402</c:v>
                </c:pt>
                <c:pt idx="427">
                  <c:v>1.2144199392957367</c:v>
                </c:pt>
                <c:pt idx="428">
                  <c:v>1.2041471252128477</c:v>
                </c:pt>
                <c:pt idx="429">
                  <c:v>1.1937088323953549</c:v>
                </c:pt>
                <c:pt idx="430">
                  <c:v>1.1832698436828046</c:v>
                </c:pt>
                <c:pt idx="431">
                  <c:v>1.1727196613494966</c:v>
                </c:pt>
                <c:pt idx="432">
                  <c:v>1.1624747904381181</c:v>
                </c:pt>
                <c:pt idx="433">
                  <c:v>1.1522883443830565</c:v>
                </c:pt>
                <c:pt idx="434">
                  <c:v>1.1421703862760955</c:v>
                </c:pt>
                <c:pt idx="435">
                  <c:v>1.1318751879725928</c:v>
                </c:pt>
                <c:pt idx="436">
                  <c:v>1.1222158782728267</c:v>
                </c:pt>
                <c:pt idx="437">
                  <c:v>1.1126385106184924</c:v>
                </c:pt>
                <c:pt idx="438">
                  <c:v>1.1032219924529241</c:v>
                </c:pt>
                <c:pt idx="439">
                  <c:v>1.094191524909532</c:v>
                </c:pt>
                <c:pt idx="440">
                  <c:v>1.085290578230065</c:v>
                </c:pt>
                <c:pt idx="441">
                  <c:v>1.0766040385836109</c:v>
                </c:pt>
                <c:pt idx="442">
                  <c:v>1.0678516605123527</c:v>
                </c:pt>
                <c:pt idx="443">
                  <c:v>1.0591088179135937</c:v>
                </c:pt>
                <c:pt idx="444">
                  <c:v>1.0503797562614579</c:v>
                </c:pt>
                <c:pt idx="445">
                  <c:v>1.0415111129593233</c:v>
                </c:pt>
                <c:pt idx="446">
                  <c:v>1.0326993274926175</c:v>
                </c:pt>
                <c:pt idx="447">
                  <c:v>1.023499381548012</c:v>
                </c:pt>
                <c:pt idx="448">
                  <c:v>1.0146465246840317</c:v>
                </c:pt>
                <c:pt idx="449">
                  <c:v>1.0060807827160938</c:v>
                </c:pt>
                <c:pt idx="450">
                  <c:v>0.99795400406940293</c:v>
                </c:pt>
                <c:pt idx="451">
                  <c:v>0.99029444612843875</c:v>
                </c:pt>
                <c:pt idx="452">
                  <c:v>0.98249736919771247</c:v>
                </c:pt>
                <c:pt idx="453">
                  <c:v>0.97515597840668944</c:v>
                </c:pt>
                <c:pt idx="454">
                  <c:v>0.96787544554803318</c:v>
                </c:pt>
                <c:pt idx="455">
                  <c:v>0.96061345764790873</c:v>
                </c:pt>
                <c:pt idx="456">
                  <c:v>0.95366306374709131</c:v>
                </c:pt>
                <c:pt idx="457">
                  <c:v>0.94620655384278296</c:v>
                </c:pt>
                <c:pt idx="458">
                  <c:v>0.93856975622106109</c:v>
                </c:pt>
                <c:pt idx="459">
                  <c:v>0.93105084677739114</c:v>
                </c:pt>
                <c:pt idx="460">
                  <c:v>0.92438267720197309</c:v>
                </c:pt>
                <c:pt idx="461">
                  <c:v>0.91897343049295421</c:v>
                </c:pt>
                <c:pt idx="462">
                  <c:v>0.9132308711135606</c:v>
                </c:pt>
                <c:pt idx="463">
                  <c:v>0.90730384883396942</c:v>
                </c:pt>
                <c:pt idx="464">
                  <c:v>0.90189403197382079</c:v>
                </c:pt>
                <c:pt idx="465">
                  <c:v>0.89740713966158037</c:v>
                </c:pt>
                <c:pt idx="466">
                  <c:v>0.8933178116161119</c:v>
                </c:pt>
                <c:pt idx="467">
                  <c:v>0.88902142209522483</c:v>
                </c:pt>
                <c:pt idx="468">
                  <c:v>0.88473873776963174</c:v>
                </c:pt>
                <c:pt idx="469">
                  <c:v>0.88064212640428496</c:v>
                </c:pt>
                <c:pt idx="470">
                  <c:v>0.87627558867787891</c:v>
                </c:pt>
                <c:pt idx="471">
                  <c:v>0.87180636445872939</c:v>
                </c:pt>
                <c:pt idx="472">
                  <c:v>0.86764423390309853</c:v>
                </c:pt>
                <c:pt idx="473">
                  <c:v>0.86350130064145003</c:v>
                </c:pt>
                <c:pt idx="474">
                  <c:v>0.85883785142858549</c:v>
                </c:pt>
                <c:pt idx="475">
                  <c:v>0.85351569675692862</c:v>
                </c:pt>
                <c:pt idx="476">
                  <c:v>0.84849701809036659</c:v>
                </c:pt>
                <c:pt idx="477">
                  <c:v>0.8437931983259126</c:v>
                </c:pt>
                <c:pt idx="478">
                  <c:v>0.83935232889542122</c:v>
                </c:pt>
                <c:pt idx="479">
                  <c:v>0.8347385189038411</c:v>
                </c:pt>
                <c:pt idx="480">
                  <c:v>0.83001093593611786</c:v>
                </c:pt>
                <c:pt idx="481">
                  <c:v>0.82542611776782315</c:v>
                </c:pt>
                <c:pt idx="482">
                  <c:v>0.82131697059109732</c:v>
                </c:pt>
                <c:pt idx="483">
                  <c:v>0.81736701628759412</c:v>
                </c:pt>
                <c:pt idx="484">
                  <c:v>0.81364769534689663</c:v>
                </c:pt>
                <c:pt idx="485">
                  <c:v>0.81016528454314962</c:v>
                </c:pt>
                <c:pt idx="486">
                  <c:v>0.80712895559242159</c:v>
                </c:pt>
                <c:pt idx="487">
                  <c:v>0.80393484986384178</c:v>
                </c:pt>
                <c:pt idx="488">
                  <c:v>0.80085449150356092</c:v>
                </c:pt>
                <c:pt idx="489">
                  <c:v>0.79795964373719619</c:v>
                </c:pt>
                <c:pt idx="490">
                  <c:v>0.795184589682424</c:v>
                </c:pt>
                <c:pt idx="491">
                  <c:v>0.79169064902011799</c:v>
                </c:pt>
                <c:pt idx="492">
                  <c:v>0.78753131612723426</c:v>
                </c:pt>
                <c:pt idx="493">
                  <c:v>0.78290240597464467</c:v>
                </c:pt>
                <c:pt idx="494">
                  <c:v>0.77800646142350838</c:v>
                </c:pt>
                <c:pt idx="495">
                  <c:v>0.77276164714403228</c:v>
                </c:pt>
                <c:pt idx="496">
                  <c:v>0.76730431745327321</c:v>
                </c:pt>
                <c:pt idx="497">
                  <c:v>0.76185269446638304</c:v>
                </c:pt>
                <c:pt idx="498">
                  <c:v>0.75633176732105756</c:v>
                </c:pt>
                <c:pt idx="499">
                  <c:v>0.75058552734100881</c:v>
                </c:pt>
                <c:pt idx="500">
                  <c:v>0.74476223706557798</c:v>
                </c:pt>
                <c:pt idx="501">
                  <c:v>0.73965144370937674</c:v>
                </c:pt>
                <c:pt idx="502">
                  <c:v>0.73559889969817993</c:v>
                </c:pt>
                <c:pt idx="503">
                  <c:v>0.73166933182863625</c:v>
                </c:pt>
                <c:pt idx="504">
                  <c:v>0.72754125702855643</c:v>
                </c:pt>
                <c:pt idx="505">
                  <c:v>0.72353776153205684</c:v>
                </c:pt>
                <c:pt idx="506">
                  <c:v>0.72024201828705703</c:v>
                </c:pt>
                <c:pt idx="507">
                  <c:v>0.71758729685546041</c:v>
                </c:pt>
                <c:pt idx="508">
                  <c:v>0.713994267660644</c:v>
                </c:pt>
                <c:pt idx="509">
                  <c:v>0.70960912107264862</c:v>
                </c:pt>
                <c:pt idx="510">
                  <c:v>0.70457944969629926</c:v>
                </c:pt>
                <c:pt idx="511">
                  <c:v>0.69940408181533742</c:v>
                </c:pt>
                <c:pt idx="512">
                  <c:v>0.69372694892364695</c:v>
                </c:pt>
                <c:pt idx="513">
                  <c:v>0.68708284460437075</c:v>
                </c:pt>
                <c:pt idx="514">
                  <c:v>0.68051680938125492</c:v>
                </c:pt>
                <c:pt idx="515">
                  <c:v>0.6742179455766999</c:v>
                </c:pt>
                <c:pt idx="516">
                  <c:v>0.66782637895071117</c:v>
                </c:pt>
                <c:pt idx="517">
                  <c:v>0.66152874013198248</c:v>
                </c:pt>
                <c:pt idx="518">
                  <c:v>0.655906418180215</c:v>
                </c:pt>
                <c:pt idx="519">
                  <c:v>0.65098709438344515</c:v>
                </c:pt>
                <c:pt idx="520">
                  <c:v>0.6453240015622933</c:v>
                </c:pt>
                <c:pt idx="521">
                  <c:v>0.63768981911840117</c:v>
                </c:pt>
                <c:pt idx="522">
                  <c:v>0.62910365017713643</c:v>
                </c:pt>
                <c:pt idx="523">
                  <c:v>0.62159167585921782</c:v>
                </c:pt>
                <c:pt idx="524">
                  <c:v>0.61647551388856547</c:v>
                </c:pt>
                <c:pt idx="525">
                  <c:v>0.61172330800734176</c:v>
                </c:pt>
                <c:pt idx="526">
                  <c:v>0.60648885044264811</c:v>
                </c:pt>
                <c:pt idx="527">
                  <c:v>0.60021030640932804</c:v>
                </c:pt>
                <c:pt idx="528">
                  <c:v>0.59383966108127129</c:v>
                </c:pt>
                <c:pt idx="529">
                  <c:v>0.58748646541096405</c:v>
                </c:pt>
                <c:pt idx="530">
                  <c:v>0.58069693971243674</c:v>
                </c:pt>
                <c:pt idx="531">
                  <c:v>0.57252309784963762</c:v>
                </c:pt>
                <c:pt idx="532">
                  <c:v>0.56419246062619788</c:v>
                </c:pt>
                <c:pt idx="533">
                  <c:v>0.55666426212256848</c:v>
                </c:pt>
                <c:pt idx="534">
                  <c:v>0.54789771756309713</c:v>
                </c:pt>
                <c:pt idx="535">
                  <c:v>0.53794495929148689</c:v>
                </c:pt>
                <c:pt idx="536">
                  <c:v>0.52917360326172291</c:v>
                </c:pt>
                <c:pt idx="537">
                  <c:v>0.52166101511207341</c:v>
                </c:pt>
                <c:pt idx="538">
                  <c:v>0.51693180886801282</c:v>
                </c:pt>
                <c:pt idx="539">
                  <c:v>0.51295107997249056</c:v>
                </c:pt>
                <c:pt idx="540">
                  <c:v>0.50852971897128663</c:v>
                </c:pt>
                <c:pt idx="541">
                  <c:v>0.50324577146511273</c:v>
                </c:pt>
                <c:pt idx="542">
                  <c:v>0.49651451869774504</c:v>
                </c:pt>
                <c:pt idx="543">
                  <c:v>0.48727981644306895</c:v>
                </c:pt>
                <c:pt idx="544">
                  <c:v>0.47639682672533018</c:v>
                </c:pt>
                <c:pt idx="545">
                  <c:v>0.46671937168159866</c:v>
                </c:pt>
                <c:pt idx="546">
                  <c:v>0.4586378490256493</c:v>
                </c:pt>
                <c:pt idx="547">
                  <c:v>0.44963265047007456</c:v>
                </c:pt>
                <c:pt idx="548">
                  <c:v>0.4388586594205619</c:v>
                </c:pt>
                <c:pt idx="549">
                  <c:v>0.42781057267599015</c:v>
                </c:pt>
                <c:pt idx="550">
                  <c:v>0.41995574848975786</c:v>
                </c:pt>
                <c:pt idx="551">
                  <c:v>0.41380251676935148</c:v>
                </c:pt>
                <c:pt idx="552">
                  <c:v>0.4095950193968157</c:v>
                </c:pt>
                <c:pt idx="553">
                  <c:v>0.40602894496361513</c:v>
                </c:pt>
                <c:pt idx="554">
                  <c:v>0.40500466505036936</c:v>
                </c:pt>
                <c:pt idx="555">
                  <c:v>0.40414924920969508</c:v>
                </c:pt>
                <c:pt idx="556">
                  <c:v>0.40277706961034743</c:v>
                </c:pt>
                <c:pt idx="557">
                  <c:v>0.40140054078154408</c:v>
                </c:pt>
                <c:pt idx="558">
                  <c:v>0.39707054995940871</c:v>
                </c:pt>
                <c:pt idx="559">
                  <c:v>0.38916608436453248</c:v>
                </c:pt>
                <c:pt idx="560">
                  <c:v>0.37785241900675454</c:v>
                </c:pt>
                <c:pt idx="561">
                  <c:v>0.36436335461573077</c:v>
                </c:pt>
                <c:pt idx="562">
                  <c:v>0.34908316877959022</c:v>
                </c:pt>
                <c:pt idx="563">
                  <c:v>0.33203427702751803</c:v>
                </c:pt>
                <c:pt idx="564">
                  <c:v>0.31428866094749769</c:v>
                </c:pt>
                <c:pt idx="565">
                  <c:v>0.29907126002740958</c:v>
                </c:pt>
                <c:pt idx="566">
                  <c:v>0.28757780907870539</c:v>
                </c:pt>
                <c:pt idx="567">
                  <c:v>0.28012289630230758</c:v>
                </c:pt>
                <c:pt idx="568">
                  <c:v>0.27600198996205016</c:v>
                </c:pt>
                <c:pt idx="569">
                  <c:v>0.2732328340430456</c:v>
                </c:pt>
                <c:pt idx="570">
                  <c:v>0.27184160653649897</c:v>
                </c:pt>
                <c:pt idx="571">
                  <c:v>0.27230584440208644</c:v>
                </c:pt>
                <c:pt idx="572">
                  <c:v>0.27067883614470639</c:v>
                </c:pt>
                <c:pt idx="573">
                  <c:v>0.26997967664532385</c:v>
                </c:pt>
                <c:pt idx="574">
                  <c:v>0.27091163941048119</c:v>
                </c:pt>
                <c:pt idx="575">
                  <c:v>0.27369558793009208</c:v>
                </c:pt>
                <c:pt idx="576">
                  <c:v>0.27646180417324412</c:v>
                </c:pt>
                <c:pt idx="577">
                  <c:v>0.27692113206577396</c:v>
                </c:pt>
                <c:pt idx="578">
                  <c:v>0.27852496473701754</c:v>
                </c:pt>
                <c:pt idx="579">
                  <c:v>0.2808059283936668</c:v>
                </c:pt>
                <c:pt idx="580">
                  <c:v>0.28216877830464154</c:v>
                </c:pt>
                <c:pt idx="581">
                  <c:v>0.27989498001163809</c:v>
                </c:pt>
                <c:pt idx="582">
                  <c:v>0.27646180417324412</c:v>
                </c:pt>
                <c:pt idx="583">
                  <c:v>0.27184160653649897</c:v>
                </c:pt>
                <c:pt idx="584">
                  <c:v>0.26528962586083016</c:v>
                </c:pt>
                <c:pt idx="585">
                  <c:v>0.25887662937213129</c:v>
                </c:pt>
                <c:pt idx="586">
                  <c:v>0.250420002308894</c:v>
                </c:pt>
                <c:pt idx="587">
                  <c:v>0.2410481506716444</c:v>
                </c:pt>
                <c:pt idx="588">
                  <c:v>0.2314695904306813</c:v>
                </c:pt>
                <c:pt idx="589">
                  <c:v>0.22271647114758325</c:v>
                </c:pt>
                <c:pt idx="590">
                  <c:v>0.21431389742439963</c:v>
                </c:pt>
                <c:pt idx="591">
                  <c:v>0.20547503674089088</c:v>
                </c:pt>
                <c:pt idx="592">
                  <c:v>0.19451434188246727</c:v>
                </c:pt>
                <c:pt idx="593">
                  <c:v>0.18497519069826102</c:v>
                </c:pt>
                <c:pt idx="594">
                  <c:v>0.17840134153375525</c:v>
                </c:pt>
                <c:pt idx="595">
                  <c:v>0.17464119266044847</c:v>
                </c:pt>
                <c:pt idx="596">
                  <c:v>0.17026171539495738</c:v>
                </c:pt>
                <c:pt idx="597">
                  <c:v>0.16849748352303268</c:v>
                </c:pt>
                <c:pt idx="598">
                  <c:v>0.16820274684263092</c:v>
                </c:pt>
                <c:pt idx="599">
                  <c:v>0.16879202031418183</c:v>
                </c:pt>
                <c:pt idx="600">
                  <c:v>0.16820274684263092</c:v>
                </c:pt>
                <c:pt idx="601">
                  <c:v>0.16731733474817609</c:v>
                </c:pt>
                <c:pt idx="602">
                  <c:v>0.1646502159342968</c:v>
                </c:pt>
                <c:pt idx="603">
                  <c:v>0.16226561429802155</c:v>
                </c:pt>
                <c:pt idx="604">
                  <c:v>0.16136800223497488</c:v>
                </c:pt>
                <c:pt idx="605">
                  <c:v>0.15956719323362029</c:v>
                </c:pt>
                <c:pt idx="606">
                  <c:v>0.15654915133178129</c:v>
                </c:pt>
                <c:pt idx="607">
                  <c:v>0.15350998930083753</c:v>
                </c:pt>
                <c:pt idx="608">
                  <c:v>0.15044940946088059</c:v>
                </c:pt>
                <c:pt idx="609">
                  <c:v>0.14798532068380513</c:v>
                </c:pt>
                <c:pt idx="610">
                  <c:v>0.14550717140966257</c:v>
                </c:pt>
                <c:pt idx="611">
                  <c:v>0.14612803567823801</c:v>
                </c:pt>
                <c:pt idx="612">
                  <c:v>0.15014216184855861</c:v>
                </c:pt>
                <c:pt idx="613">
                  <c:v>0.15442397311464698</c:v>
                </c:pt>
                <c:pt idx="614">
                  <c:v>0.1604685311190375</c:v>
                </c:pt>
                <c:pt idx="615">
                  <c:v>0.16643011384328271</c:v>
                </c:pt>
                <c:pt idx="616">
                  <c:v>0.17172645365323119</c:v>
                </c:pt>
                <c:pt idx="617">
                  <c:v>0.17811325231463179</c:v>
                </c:pt>
                <c:pt idx="618">
                  <c:v>0.18383903705642116</c:v>
                </c:pt>
                <c:pt idx="619">
                  <c:v>0.18920948958230613</c:v>
                </c:pt>
                <c:pt idx="620">
                  <c:v>0.19284611518884168</c:v>
                </c:pt>
                <c:pt idx="621">
                  <c:v>0.19228861256812027</c:v>
                </c:pt>
                <c:pt idx="622">
                  <c:v>0.18920948958230613</c:v>
                </c:pt>
                <c:pt idx="623">
                  <c:v>0.19005141775920598</c:v>
                </c:pt>
                <c:pt idx="624">
                  <c:v>0.18752072083646307</c:v>
                </c:pt>
                <c:pt idx="625">
                  <c:v>0.18127177155946156</c:v>
                </c:pt>
                <c:pt idx="626">
                  <c:v>0.17811325231463179</c:v>
                </c:pt>
                <c:pt idx="627">
                  <c:v>0.17405980772502544</c:v>
                </c:pt>
                <c:pt idx="628">
                  <c:v>0.17084820364330935</c:v>
                </c:pt>
                <c:pt idx="629">
                  <c:v>0.17231096852195424</c:v>
                </c:pt>
                <c:pt idx="630">
                  <c:v>0.17347764345299457</c:v>
                </c:pt>
                <c:pt idx="631">
                  <c:v>0.17522180034305238</c:v>
                </c:pt>
                <c:pt idx="632">
                  <c:v>0.18184358794477254</c:v>
                </c:pt>
                <c:pt idx="633">
                  <c:v>0.1866738674997451</c:v>
                </c:pt>
                <c:pt idx="634">
                  <c:v>0.19005141775920598</c:v>
                </c:pt>
                <c:pt idx="635">
                  <c:v>0.19256745333654565</c:v>
                </c:pt>
                <c:pt idx="636">
                  <c:v>0.19340290306241747</c:v>
                </c:pt>
                <c:pt idx="637">
                  <c:v>0.19312459835446161</c:v>
                </c:pt>
                <c:pt idx="638">
                  <c:v>0.19589965240923377</c:v>
                </c:pt>
                <c:pt idx="639">
                  <c:v>0.19810699887340152</c:v>
                </c:pt>
                <c:pt idx="640">
                  <c:v>0.20276068739319991</c:v>
                </c:pt>
                <c:pt idx="641">
                  <c:v>0.20924684875337374</c:v>
                </c:pt>
                <c:pt idx="642">
                  <c:v>0.21404867941194144</c:v>
                </c:pt>
                <c:pt idx="643">
                  <c:v>0.21906033244886131</c:v>
                </c:pt>
                <c:pt idx="644">
                  <c:v>0.22349594096239453</c:v>
                </c:pt>
                <c:pt idx="645">
                  <c:v>0.22814360759774177</c:v>
                </c:pt>
                <c:pt idx="646">
                  <c:v>0.23274206272073686</c:v>
                </c:pt>
                <c:pt idx="647">
                  <c:v>0.23729233756745879</c:v>
                </c:pt>
                <c:pt idx="648">
                  <c:v>0.2410481506716444</c:v>
                </c:pt>
                <c:pt idx="649">
                  <c:v>0.24452451157008376</c:v>
                </c:pt>
                <c:pt idx="650">
                  <c:v>0.24821856119007474</c:v>
                </c:pt>
                <c:pt idx="651">
                  <c:v>0.2499317566341949</c:v>
                </c:pt>
                <c:pt idx="652">
                  <c:v>0.25017594808392501</c:v>
                </c:pt>
                <c:pt idx="653">
                  <c:v>0.2489536154957076</c:v>
                </c:pt>
                <c:pt idx="654">
                  <c:v>0.24526583945746125</c:v>
                </c:pt>
                <c:pt idx="655">
                  <c:v>0.24254142829838424</c:v>
                </c:pt>
                <c:pt idx="656">
                  <c:v>0.24004977211264766</c:v>
                </c:pt>
                <c:pt idx="657">
                  <c:v>0.23578087032756029</c:v>
                </c:pt>
                <c:pt idx="658">
                  <c:v>0.23426412437878932</c:v>
                </c:pt>
                <c:pt idx="659">
                  <c:v>0.23527587668705244</c:v>
                </c:pt>
                <c:pt idx="660">
                  <c:v>0.23653726148869397</c:v>
                </c:pt>
                <c:pt idx="661">
                  <c:v>0.23603314711763596</c:v>
                </c:pt>
                <c:pt idx="662">
                  <c:v>0.2355284469075489</c:v>
                </c:pt>
                <c:pt idx="663">
                  <c:v>0.23603314711763596</c:v>
                </c:pt>
                <c:pt idx="664">
                  <c:v>0.23603314711763596</c:v>
                </c:pt>
                <c:pt idx="665">
                  <c:v>0.23527587668705244</c:v>
                </c:pt>
                <c:pt idx="666">
                  <c:v>0.23502315949522348</c:v>
                </c:pt>
                <c:pt idx="667">
                  <c:v>0.23729233756745879</c:v>
                </c:pt>
                <c:pt idx="668">
                  <c:v>0.2395497208404731</c:v>
                </c:pt>
                <c:pt idx="669">
                  <c:v>0.23779499327392259</c:v>
                </c:pt>
                <c:pt idx="670">
                  <c:v>0.23451728351268664</c:v>
                </c:pt>
                <c:pt idx="671">
                  <c:v>0.23070431361256905</c:v>
                </c:pt>
                <c:pt idx="672">
                  <c:v>0.22530928172586284</c:v>
                </c:pt>
                <c:pt idx="673">
                  <c:v>0.22115332195470511</c:v>
                </c:pt>
                <c:pt idx="674">
                  <c:v>0.21590181320403157</c:v>
                </c:pt>
                <c:pt idx="675">
                  <c:v>0.21112054125804933</c:v>
                </c:pt>
                <c:pt idx="676">
                  <c:v>0.20709554041921804</c:v>
                </c:pt>
                <c:pt idx="677">
                  <c:v>0.20248831706009357</c:v>
                </c:pt>
                <c:pt idx="678">
                  <c:v>0.19810699887340152</c:v>
                </c:pt>
                <c:pt idx="679">
                  <c:v>0.19312459835446161</c:v>
                </c:pt>
                <c:pt idx="680">
                  <c:v>0.18892848376085342</c:v>
                </c:pt>
                <c:pt idx="681">
                  <c:v>0.18383903705642116</c:v>
                </c:pt>
                <c:pt idx="682">
                  <c:v>0.17609125905568124</c:v>
                </c:pt>
                <c:pt idx="683">
                  <c:v>0.16643011384328271</c:v>
                </c:pt>
                <c:pt idx="684">
                  <c:v>0.15806079393660522</c:v>
                </c:pt>
                <c:pt idx="685">
                  <c:v>0.15198239545747402</c:v>
                </c:pt>
                <c:pt idx="686">
                  <c:v>0.14363923527454328</c:v>
                </c:pt>
                <c:pt idx="687">
                  <c:v>0.13576851456782227</c:v>
                </c:pt>
                <c:pt idx="688">
                  <c:v>0.13289976994448291</c:v>
                </c:pt>
                <c:pt idx="689">
                  <c:v>0.12968989219930105</c:v>
                </c:pt>
                <c:pt idx="690">
                  <c:v>0.12450422483428228</c:v>
                </c:pt>
                <c:pt idx="691">
                  <c:v>0.1228709228644355</c:v>
                </c:pt>
                <c:pt idx="692">
                  <c:v>0.11925588927793671</c:v>
                </c:pt>
                <c:pt idx="693">
                  <c:v>0.11660774398824848</c:v>
                </c:pt>
                <c:pt idx="694">
                  <c:v>0.11193427633268159</c:v>
                </c:pt>
                <c:pt idx="695">
                  <c:v>0.10516942799933163</c:v>
                </c:pt>
                <c:pt idx="696">
                  <c:v>0.10002573010786256</c:v>
                </c:pt>
                <c:pt idx="697">
                  <c:v>9.6214585346405188E-2</c:v>
                </c:pt>
                <c:pt idx="698">
                  <c:v>9.0610707828406648E-2</c:v>
                </c:pt>
                <c:pt idx="699">
                  <c:v>8.2426300860771906E-2</c:v>
                </c:pt>
                <c:pt idx="700">
                  <c:v>7.6276255404217605E-2</c:v>
                </c:pt>
                <c:pt idx="701">
                  <c:v>7.2617476545236537E-2</c:v>
                </c:pt>
                <c:pt idx="702">
                  <c:v>6.7814511161840119E-2</c:v>
                </c:pt>
                <c:pt idx="703">
                  <c:v>6.3708559391417369E-2</c:v>
                </c:pt>
                <c:pt idx="704">
                  <c:v>5.8805486675906807E-2</c:v>
                </c:pt>
                <c:pt idx="705">
                  <c:v>5.5378331375000027E-2</c:v>
                </c:pt>
                <c:pt idx="706">
                  <c:v>4.8053173115609055E-2</c:v>
                </c:pt>
                <c:pt idx="707">
                  <c:v>4.1392685158225077E-2</c:v>
                </c:pt>
                <c:pt idx="708">
                  <c:v>3.7824750588341866E-2</c:v>
                </c:pt>
                <c:pt idx="709">
                  <c:v>3.5029282202368152E-2</c:v>
                </c:pt>
                <c:pt idx="710">
                  <c:v>2.9789470831855614E-2</c:v>
                </c:pt>
                <c:pt idx="711">
                  <c:v>2.2840610876527823E-2</c:v>
                </c:pt>
                <c:pt idx="712">
                  <c:v>1.6615547557177382E-2</c:v>
                </c:pt>
                <c:pt idx="713">
                  <c:v>1.3679697291192561E-2</c:v>
                </c:pt>
                <c:pt idx="714">
                  <c:v>1.3679697291192561E-2</c:v>
                </c:pt>
                <c:pt idx="715">
                  <c:v>1.4100321519620545E-2</c:v>
                </c:pt>
                <c:pt idx="716">
                  <c:v>1.2415374762432893E-2</c:v>
                </c:pt>
                <c:pt idx="717">
                  <c:v>1.4520538757923713E-2</c:v>
                </c:pt>
                <c:pt idx="718">
                  <c:v>2.3663918197793475E-2</c:v>
                </c:pt>
                <c:pt idx="719">
                  <c:v>3.2618760850719929E-2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61D-42C0-8EF8-DFCB65AAFACE}"/>
            </c:ext>
          </c:extLst>
        </c:ser>
        <c:ser>
          <c:idx val="1"/>
          <c:order val="1"/>
          <c:tx>
            <c:v>5000RPM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Data'!$V$4:$V$723</c:f>
              <c:numCache>
                <c:formatCode>General</c:formatCode>
                <c:ptCount val="720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61D-42C0-8EF8-DFCB65AAFACE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Data'!$AF$4:$AF$723</c:f>
              <c:numCache>
                <c:formatCode>General</c:formatCode>
                <c:ptCount val="720"/>
                <c:pt idx="0">
                  <c:v>-4.5275209020937013E-2</c:v>
                </c:pt>
                <c:pt idx="1">
                  <c:v>-4.8662481204082321E-2</c:v>
                </c:pt>
                <c:pt idx="2">
                  <c:v>-4.7207556955907906E-2</c:v>
                </c:pt>
                <c:pt idx="3">
                  <c:v>-4.5275209020937013E-2</c:v>
                </c:pt>
                <c:pt idx="4">
                  <c:v>-4.672366333269562E-2</c:v>
                </c:pt>
                <c:pt idx="5">
                  <c:v>-5.1587034221398972E-2</c:v>
                </c:pt>
                <c:pt idx="6">
                  <c:v>-5.6505484093897433E-2</c:v>
                </c:pt>
                <c:pt idx="7">
                  <c:v>-5.8488567365596968E-2</c:v>
                </c:pt>
                <c:pt idx="8">
                  <c:v>-5.6505484093897433E-2</c:v>
                </c:pt>
                <c:pt idx="9">
                  <c:v>-5.8985756294430272E-2</c:v>
                </c:pt>
                <c:pt idx="10">
                  <c:v>-6.6512712151294562E-2</c:v>
                </c:pt>
                <c:pt idx="11">
                  <c:v>-7.8313524516397934E-2</c:v>
                </c:pt>
                <c:pt idx="12">
                  <c:v>-9.4743951251548705E-2</c:v>
                </c:pt>
                <c:pt idx="13">
                  <c:v>-0.10623823794205658</c:v>
                </c:pt>
                <c:pt idx="14">
                  <c:v>-0.11238269966426384</c:v>
                </c:pt>
                <c:pt idx="15">
                  <c:v>-0.11520463605101904</c:v>
                </c:pt>
                <c:pt idx="16">
                  <c:v>-0.11747546204511952</c:v>
                </c:pt>
                <c:pt idx="17">
                  <c:v>-0.11861534322942717</c:v>
                </c:pt>
                <c:pt idx="18">
                  <c:v>-0.11577123036739606</c:v>
                </c:pt>
                <c:pt idx="19">
                  <c:v>-0.11013827874181155</c:v>
                </c:pt>
                <c:pt idx="20">
                  <c:v>-0.10402526764093542</c:v>
                </c:pt>
                <c:pt idx="21">
                  <c:v>-9.7997108649270553E-2</c:v>
                </c:pt>
                <c:pt idx="22">
                  <c:v>-9.4743951251548705E-2</c:v>
                </c:pt>
                <c:pt idx="23">
                  <c:v>-9.7997108649270553E-2</c:v>
                </c:pt>
                <c:pt idx="24">
                  <c:v>-0.10568393731556154</c:v>
                </c:pt>
                <c:pt idx="25">
                  <c:v>-0.11294562194904302</c:v>
                </c:pt>
                <c:pt idx="26">
                  <c:v>-0.12033079436794646</c:v>
                </c:pt>
                <c:pt idx="27">
                  <c:v>-0.12726117252733121</c:v>
                </c:pt>
                <c:pt idx="28">
                  <c:v>-0.13608262304213956</c:v>
                </c:pt>
                <c:pt idx="29">
                  <c:v>-0.14874165128092473</c:v>
                </c:pt>
                <c:pt idx="30">
                  <c:v>-0.15739076038943792</c:v>
                </c:pt>
                <c:pt idx="31">
                  <c:v>-0.16115090926274472</c:v>
                </c:pt>
                <c:pt idx="32">
                  <c:v>-0.16494389827988373</c:v>
                </c:pt>
                <c:pt idx="33">
                  <c:v>-0.16115090926274472</c:v>
                </c:pt>
                <c:pt idx="34">
                  <c:v>-0.15676722190199061</c:v>
                </c:pt>
                <c:pt idx="35">
                  <c:v>-0.15304467498017607</c:v>
                </c:pt>
                <c:pt idx="36">
                  <c:v>-0.14874165128092473</c:v>
                </c:pt>
                <c:pt idx="37">
                  <c:v>-0.15242734085788781</c:v>
                </c:pt>
                <c:pt idx="38">
                  <c:v>-0.15614457737683893</c:v>
                </c:pt>
                <c:pt idx="39">
                  <c:v>-0.16115090926274472</c:v>
                </c:pt>
                <c:pt idx="40">
                  <c:v>-0.16367588429324828</c:v>
                </c:pt>
                <c:pt idx="41">
                  <c:v>-0.16813022571949829</c:v>
                </c:pt>
                <c:pt idx="42">
                  <c:v>-0.17587416608345102</c:v>
                </c:pt>
                <c:pt idx="43">
                  <c:v>-0.18375870000821692</c:v>
                </c:pt>
                <c:pt idx="44">
                  <c:v>-0.17979854051435976</c:v>
                </c:pt>
                <c:pt idx="45">
                  <c:v>-0.18375870000821692</c:v>
                </c:pt>
                <c:pt idx="46">
                  <c:v>-0.19928292171761497</c:v>
                </c:pt>
                <c:pt idx="47">
                  <c:v>-0.2062096153091813</c:v>
                </c:pt>
                <c:pt idx="48">
                  <c:v>-0.19654288435158612</c:v>
                </c:pt>
                <c:pt idx="49">
                  <c:v>-0.19997064075586568</c:v>
                </c:pt>
                <c:pt idx="50">
                  <c:v>-0.20204035626280387</c:v>
                </c:pt>
                <c:pt idx="51">
                  <c:v>-0.20273245916928356</c:v>
                </c:pt>
                <c:pt idx="52">
                  <c:v>-0.19791074211826731</c:v>
                </c:pt>
                <c:pt idx="53">
                  <c:v>-0.20204035626280387</c:v>
                </c:pt>
                <c:pt idx="54">
                  <c:v>-0.20971483596675833</c:v>
                </c:pt>
                <c:pt idx="55">
                  <c:v>-0.20411998265592479</c:v>
                </c:pt>
                <c:pt idx="56">
                  <c:v>-0.1830961606243397</c:v>
                </c:pt>
                <c:pt idx="57">
                  <c:v>-0.17587416608345102</c:v>
                </c:pt>
                <c:pt idx="58">
                  <c:v>-0.17914201056030005</c:v>
                </c:pt>
                <c:pt idx="59">
                  <c:v>-0.16749108729376366</c:v>
                </c:pt>
                <c:pt idx="60">
                  <c:v>-0.16494389827988373</c:v>
                </c:pt>
                <c:pt idx="61">
                  <c:v>-0.17717835469689538</c:v>
                </c:pt>
                <c:pt idx="62">
                  <c:v>-0.18842499412940666</c:v>
                </c:pt>
                <c:pt idx="63">
                  <c:v>-0.19178902707577791</c:v>
                </c:pt>
                <c:pt idx="64">
                  <c:v>-0.19586056766464957</c:v>
                </c:pt>
                <c:pt idx="65">
                  <c:v>-0.19722627470802431</c:v>
                </c:pt>
                <c:pt idx="66">
                  <c:v>-0.19997064075586568</c:v>
                </c:pt>
                <c:pt idx="67">
                  <c:v>-0.19791074211826731</c:v>
                </c:pt>
                <c:pt idx="68">
                  <c:v>-0.18575240426807979</c:v>
                </c:pt>
                <c:pt idx="69">
                  <c:v>-0.17587416608345102</c:v>
                </c:pt>
                <c:pt idx="70">
                  <c:v>-0.17652577082969892</c:v>
                </c:pt>
                <c:pt idx="71">
                  <c:v>-0.17652577082969892</c:v>
                </c:pt>
                <c:pt idx="72">
                  <c:v>-0.17069622716897506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-0.15864052954514513</c:v>
                </c:pt>
                <c:pt idx="76">
                  <c:v>-0.15181088300860132</c:v>
                </c:pt>
                <c:pt idx="77">
                  <c:v>-0.14813039927023372</c:v>
                </c:pt>
                <c:pt idx="78">
                  <c:v>-0.15304467498017607</c:v>
                </c:pt>
                <c:pt idx="79">
                  <c:v>-0.15926676538819329</c:v>
                </c:pt>
                <c:pt idx="80">
                  <c:v>-0.16178077809237421</c:v>
                </c:pt>
                <c:pt idx="81">
                  <c:v>-0.15989390554324223</c:v>
                </c:pt>
                <c:pt idx="82">
                  <c:v>-0.16052195262580163</c:v>
                </c:pt>
                <c:pt idx="83">
                  <c:v>-0.16178077809237421</c:v>
                </c:pt>
                <c:pt idx="84">
                  <c:v>-0.15739076038943792</c:v>
                </c:pt>
                <c:pt idx="85">
                  <c:v>-0.14874165128092473</c:v>
                </c:pt>
                <c:pt idx="86">
                  <c:v>-0.13667713987954411</c:v>
                </c:pt>
                <c:pt idx="87">
                  <c:v>-0.12436006299583161</c:v>
                </c:pt>
                <c:pt idx="88">
                  <c:v>-0.11125903931710739</c:v>
                </c:pt>
                <c:pt idx="89">
                  <c:v>-0.10072681268239618</c:v>
                </c:pt>
                <c:pt idx="90">
                  <c:v>-9.4204119632131461E-2</c:v>
                </c:pt>
                <c:pt idx="91">
                  <c:v>-9.2588639225413813E-2</c:v>
                </c:pt>
                <c:pt idx="92">
                  <c:v>-9.2051478387727662E-2</c:v>
                </c:pt>
                <c:pt idx="93">
                  <c:v>-9.2051478387727662E-2</c:v>
                </c:pt>
                <c:pt idx="94">
                  <c:v>-8.7777943467584538E-2</c:v>
                </c:pt>
                <c:pt idx="95">
                  <c:v>-8.1445469449726471E-2</c:v>
                </c:pt>
                <c:pt idx="96">
                  <c:v>-7.3657553374344958E-2</c:v>
                </c:pt>
                <c:pt idx="97">
                  <c:v>-6.6512712151294562E-2</c:v>
                </c:pt>
                <c:pt idx="98">
                  <c:v>-6.198090252378971E-2</c:v>
                </c:pt>
                <c:pt idx="99">
                  <c:v>-6.2983892535185784E-2</c:v>
                </c:pt>
                <c:pt idx="100">
                  <c:v>-6.3486257521106718E-2</c:v>
                </c:pt>
                <c:pt idx="101">
                  <c:v>-6.2482107982653363E-2</c:v>
                </c:pt>
                <c:pt idx="102">
                  <c:v>-6.198090252378971E-2</c:v>
                </c:pt>
                <c:pt idx="103">
                  <c:v>-6.198090252378971E-2</c:v>
                </c:pt>
                <c:pt idx="104">
                  <c:v>-6.3486257521106718E-2</c:v>
                </c:pt>
                <c:pt idx="105">
                  <c:v>-6.7526235322846781E-2</c:v>
                </c:pt>
                <c:pt idx="106">
                  <c:v>-7.1092309756047342E-2</c:v>
                </c:pt>
                <c:pt idx="107">
                  <c:v>-7.1092309756047342E-2</c:v>
                </c:pt>
                <c:pt idx="108">
                  <c:v>-6.7019178076801841E-2</c:v>
                </c:pt>
                <c:pt idx="109">
                  <c:v>-6.0480747381381476E-2</c:v>
                </c:pt>
                <c:pt idx="110">
                  <c:v>-5.0609993355087209E-2</c:v>
                </c:pt>
                <c:pt idx="111">
                  <c:v>-3.8104526332149599E-2</c:v>
                </c:pt>
                <c:pt idx="112">
                  <c:v>-2.6872146400301365E-2</c:v>
                </c:pt>
                <c:pt idx="113">
                  <c:v>-1.7728766960431602E-2</c:v>
                </c:pt>
                <c:pt idx="114">
                  <c:v>-1.1441043121384482E-2</c:v>
                </c:pt>
                <c:pt idx="115">
                  <c:v>-7.4464821678643838E-3</c:v>
                </c:pt>
                <c:pt idx="116">
                  <c:v>-6.5637695023882739E-3</c:v>
                </c:pt>
                <c:pt idx="117">
                  <c:v>-7.0049015686584892E-3</c:v>
                </c:pt>
                <c:pt idx="118">
                  <c:v>-7.8885122130503398E-3</c:v>
                </c:pt>
                <c:pt idx="119">
                  <c:v>-7.8885122130503398E-3</c:v>
                </c:pt>
                <c:pt idx="120">
                  <c:v>-8.7739243075051505E-3</c:v>
                </c:pt>
                <c:pt idx="121">
                  <c:v>-6.1230850587887945E-3</c:v>
                </c:pt>
                <c:pt idx="122">
                  <c:v>-2.6136156026866902E-3</c:v>
                </c:pt>
                <c:pt idx="123">
                  <c:v>1.7337128090005314E-3</c:v>
                </c:pt>
                <c:pt idx="124">
                  <c:v>5.6094453602803856E-3</c:v>
                </c:pt>
                <c:pt idx="125">
                  <c:v>8.1741840064263552E-3</c:v>
                </c:pt>
                <c:pt idx="126">
                  <c:v>8.6001717619175692E-3</c:v>
                </c:pt>
                <c:pt idx="127">
                  <c:v>6.0379549973171767E-3</c:v>
                </c:pt>
                <c:pt idx="128">
                  <c:v>8.6772153122691327E-4</c:v>
                </c:pt>
                <c:pt idx="129">
                  <c:v>-4.3451177401769168E-4</c:v>
                </c:pt>
                <c:pt idx="130">
                  <c:v>1.7337128090005314E-3</c:v>
                </c:pt>
                <c:pt idx="131">
                  <c:v>6.0379549973171767E-3</c:v>
                </c:pt>
                <c:pt idx="132">
                  <c:v>1.1993114659256938E-2</c:v>
                </c:pt>
                <c:pt idx="133">
                  <c:v>1.9116290447072779E-2</c:v>
                </c:pt>
                <c:pt idx="134">
                  <c:v>2.3663918197793475E-2</c:v>
                </c:pt>
                <c:pt idx="135">
                  <c:v>2.5715383901340642E-2</c:v>
                </c:pt>
                <c:pt idx="136">
                  <c:v>2.8164419424469872E-2</c:v>
                </c:pt>
                <c:pt idx="137">
                  <c:v>3.2618760850719929E-2</c:v>
                </c:pt>
                <c:pt idx="138">
                  <c:v>3.6628895362161129E-2</c:v>
                </c:pt>
                <c:pt idx="139">
                  <c:v>4.1787318971751766E-2</c:v>
                </c:pt>
                <c:pt idx="140">
                  <c:v>4.8441803550404533E-2</c:v>
                </c:pt>
                <c:pt idx="141">
                  <c:v>5.3846426852252584E-2</c:v>
                </c:pt>
                <c:pt idx="142">
                  <c:v>5.8805486675906807E-2</c:v>
                </c:pt>
                <c:pt idx="143">
                  <c:v>6.0320028688285184E-2</c:v>
                </c:pt>
                <c:pt idx="144">
                  <c:v>5.9563417901267686E-2</c:v>
                </c:pt>
                <c:pt idx="145">
                  <c:v>5.9563417901267686E-2</c:v>
                </c:pt>
                <c:pt idx="146">
                  <c:v>6.0320028688285184E-2</c:v>
                </c:pt>
                <c:pt idx="147">
                  <c:v>6.1829307294699029E-2</c:v>
                </c:pt>
                <c:pt idx="148">
                  <c:v>6.4083435963596003E-2</c:v>
                </c:pt>
                <c:pt idx="149">
                  <c:v>6.7442842776380657E-2</c:v>
                </c:pt>
                <c:pt idx="150">
                  <c:v>7.0776462843434695E-2</c:v>
                </c:pt>
                <c:pt idx="151">
                  <c:v>7.114529045108281E-2</c:v>
                </c:pt>
                <c:pt idx="152">
                  <c:v>7.2249897613514816E-2</c:v>
                </c:pt>
                <c:pt idx="153">
                  <c:v>7.3718350346122688E-2</c:v>
                </c:pt>
                <c:pt idx="154">
                  <c:v>7.3718350346122688E-2</c:v>
                </c:pt>
                <c:pt idx="155">
                  <c:v>7.7731179652392027E-2</c:v>
                </c:pt>
                <c:pt idx="156">
                  <c:v>8.2426300860771906E-2</c:v>
                </c:pt>
                <c:pt idx="157">
                  <c:v>8.4218686739238768E-2</c:v>
                </c:pt>
                <c:pt idx="158">
                  <c:v>8.7781417809542378E-2</c:v>
                </c:pt>
                <c:pt idx="159">
                  <c:v>8.8136088700551299E-2</c:v>
                </c:pt>
                <c:pt idx="160">
                  <c:v>8.5290578230065014E-2</c:v>
                </c:pt>
                <c:pt idx="161">
                  <c:v>8.3502619830267397E-2</c:v>
                </c:pt>
                <c:pt idx="162">
                  <c:v>7.9543007402906069E-2</c:v>
                </c:pt>
                <c:pt idx="163">
                  <c:v>7.7731179652392027E-2</c:v>
                </c:pt>
                <c:pt idx="164">
                  <c:v>7.9904467666720699E-2</c:v>
                </c:pt>
                <c:pt idx="165">
                  <c:v>8.2066934285113011E-2</c:v>
                </c:pt>
                <c:pt idx="166">
                  <c:v>8.4933574936716119E-2</c:v>
                </c:pt>
                <c:pt idx="167">
                  <c:v>8.8490470182396225E-2</c:v>
                </c:pt>
                <c:pt idx="168">
                  <c:v>9.0610707828406648E-2</c:v>
                </c:pt>
                <c:pt idx="169">
                  <c:v>9.1666957595684564E-2</c:v>
                </c:pt>
                <c:pt idx="170">
                  <c:v>9.1666957595684564E-2</c:v>
                </c:pt>
                <c:pt idx="171">
                  <c:v>9.2369699629120686E-2</c:v>
                </c:pt>
                <c:pt idx="172">
                  <c:v>9.3771781498729861E-2</c:v>
                </c:pt>
                <c:pt idx="173">
                  <c:v>9.3071306376063492E-2</c:v>
                </c:pt>
                <c:pt idx="174">
                  <c:v>9.3071306376063492E-2</c:v>
                </c:pt>
                <c:pt idx="175">
                  <c:v>9.3421685162235063E-2</c:v>
                </c:pt>
                <c:pt idx="176">
                  <c:v>9.4121595840561387E-2</c:v>
                </c:pt>
                <c:pt idx="177">
                  <c:v>9.5518042323150809E-2</c:v>
                </c:pt>
                <c:pt idx="178">
                  <c:v>9.7604328874410881E-2</c:v>
                </c:pt>
                <c:pt idx="179">
                  <c:v>9.9680641109250123E-2</c:v>
                </c:pt>
                <c:pt idx="180">
                  <c:v>0.10002573010786256</c:v>
                </c:pt>
                <c:pt idx="181">
                  <c:v>9.8297536494697635E-2</c:v>
                </c:pt>
                <c:pt idx="182">
                  <c:v>9.6214585346405188E-2</c:v>
                </c:pt>
                <c:pt idx="183">
                  <c:v>9.3421685162235063E-2</c:v>
                </c:pt>
                <c:pt idx="184">
                  <c:v>9.131515969722287E-2</c:v>
                </c:pt>
                <c:pt idx="185">
                  <c:v>8.8136088700551299E-2</c:v>
                </c:pt>
                <c:pt idx="186">
                  <c:v>8.5647288296856541E-2</c:v>
                </c:pt>
                <c:pt idx="187">
                  <c:v>8.4576277934331021E-2</c:v>
                </c:pt>
                <c:pt idx="188">
                  <c:v>8.3502619830267397E-2</c:v>
                </c:pt>
                <c:pt idx="189">
                  <c:v>8.098704691088722E-2</c:v>
                </c:pt>
                <c:pt idx="190">
                  <c:v>7.6640443670341896E-2</c:v>
                </c:pt>
                <c:pt idx="191">
                  <c:v>7.1513805095089159E-2</c:v>
                </c:pt>
                <c:pt idx="192">
                  <c:v>6.5579714728448424E-2</c:v>
                </c:pt>
                <c:pt idx="193">
                  <c:v>5.9563417901267686E-2</c:v>
                </c:pt>
                <c:pt idx="194">
                  <c:v>5.5378331375000027E-2</c:v>
                </c:pt>
                <c:pt idx="195">
                  <c:v>5.5378331375000027E-2</c:v>
                </c:pt>
                <c:pt idx="196">
                  <c:v>5.6523724079100369E-2</c:v>
                </c:pt>
                <c:pt idx="197">
                  <c:v>6.0320028688285184E-2</c:v>
                </c:pt>
                <c:pt idx="198">
                  <c:v>6.7442842776380657E-2</c:v>
                </c:pt>
                <c:pt idx="199">
                  <c:v>7.554696139253074E-2</c:v>
                </c:pt>
                <c:pt idx="200">
                  <c:v>8.2426300860771906E-2</c:v>
                </c:pt>
                <c:pt idx="201">
                  <c:v>9.0610707828406648E-2</c:v>
                </c:pt>
                <c:pt idx="202">
                  <c:v>9.7951070994149958E-2</c:v>
                </c:pt>
                <c:pt idx="203">
                  <c:v>0.10414555055400815</c:v>
                </c:pt>
                <c:pt idx="204">
                  <c:v>0.10924096858820327</c:v>
                </c:pt>
                <c:pt idx="205">
                  <c:v>0.11527759139590141</c:v>
                </c:pt>
                <c:pt idx="206">
                  <c:v>0.12024479554636527</c:v>
                </c:pt>
                <c:pt idx="207">
                  <c:v>0.12417805547467511</c:v>
                </c:pt>
                <c:pt idx="208">
                  <c:v>0.12678057701200895</c:v>
                </c:pt>
                <c:pt idx="209">
                  <c:v>0.1274287778515989</c:v>
                </c:pt>
                <c:pt idx="210">
                  <c:v>0.12872228433842678</c:v>
                </c:pt>
                <c:pt idx="211">
                  <c:v>0.12678057701200895</c:v>
                </c:pt>
                <c:pt idx="212">
                  <c:v>0.12385164096708581</c:v>
                </c:pt>
                <c:pt idx="213">
                  <c:v>0.12090281761452719</c:v>
                </c:pt>
                <c:pt idx="214">
                  <c:v>0.11859536522376199</c:v>
                </c:pt>
                <c:pt idx="215">
                  <c:v>0.11693964655075578</c:v>
                </c:pt>
                <c:pt idx="216">
                  <c:v>0.11727129565576427</c:v>
                </c:pt>
                <c:pt idx="217">
                  <c:v>0.11826472608947933</c:v>
                </c:pt>
                <c:pt idx="218">
                  <c:v>0.1195857749617838</c:v>
                </c:pt>
                <c:pt idx="219">
                  <c:v>0.1195857749617838</c:v>
                </c:pt>
                <c:pt idx="220">
                  <c:v>0.12090281761452719</c:v>
                </c:pt>
                <c:pt idx="221">
                  <c:v>0.12417805547467511</c:v>
                </c:pt>
                <c:pt idx="222">
                  <c:v>0.1274287778515989</c:v>
                </c:pt>
                <c:pt idx="223">
                  <c:v>0.13097669160561715</c:v>
                </c:pt>
                <c:pt idx="224">
                  <c:v>0.13798673272353165</c:v>
                </c:pt>
                <c:pt idx="225">
                  <c:v>0.14270224573761559</c:v>
                </c:pt>
                <c:pt idx="226">
                  <c:v>0.14891099310935643</c:v>
                </c:pt>
                <c:pt idx="227">
                  <c:v>0.1553360374650618</c:v>
                </c:pt>
                <c:pt idx="228">
                  <c:v>0.15956719323362029</c:v>
                </c:pt>
                <c:pt idx="229">
                  <c:v>0.16345955176999016</c:v>
                </c:pt>
                <c:pt idx="230">
                  <c:v>0.1646502159342968</c:v>
                </c:pt>
                <c:pt idx="231">
                  <c:v>0.16702179579025653</c:v>
                </c:pt>
                <c:pt idx="232">
                  <c:v>0.17289469775217617</c:v>
                </c:pt>
                <c:pt idx="233">
                  <c:v>0.18041263283832379</c:v>
                </c:pt>
                <c:pt idx="234">
                  <c:v>0.18695633546541224</c:v>
                </c:pt>
                <c:pt idx="235">
                  <c:v>0.19284611518884168</c:v>
                </c:pt>
                <c:pt idx="236">
                  <c:v>0.20030318298158503</c:v>
                </c:pt>
                <c:pt idx="237">
                  <c:v>0.20574554094266218</c:v>
                </c:pt>
                <c:pt idx="238">
                  <c:v>0.20736503746907187</c:v>
                </c:pt>
                <c:pt idx="239">
                  <c:v>0.20520436394814473</c:v>
                </c:pt>
                <c:pt idx="240">
                  <c:v>0.20493352235414483</c:v>
                </c:pt>
                <c:pt idx="241">
                  <c:v>0.20655604409902956</c:v>
                </c:pt>
                <c:pt idx="242">
                  <c:v>0.21404867941194144</c:v>
                </c:pt>
                <c:pt idx="243">
                  <c:v>0.21879799811173756</c:v>
                </c:pt>
                <c:pt idx="244">
                  <c:v>0.22089224921951925</c:v>
                </c:pt>
                <c:pt idx="245">
                  <c:v>0.21984638602436071</c:v>
                </c:pt>
                <c:pt idx="246">
                  <c:v>0.22219604630171988</c:v>
                </c:pt>
                <c:pt idx="247">
                  <c:v>0.22505069613804879</c:v>
                </c:pt>
                <c:pt idx="248">
                  <c:v>0.22968184231767583</c:v>
                </c:pt>
                <c:pt idx="249">
                  <c:v>0.2355284469075489</c:v>
                </c:pt>
                <c:pt idx="250">
                  <c:v>0.24054924828259971</c:v>
                </c:pt>
                <c:pt idx="251">
                  <c:v>0.24699069924154979</c:v>
                </c:pt>
                <c:pt idx="252">
                  <c:v>0.25188145455252764</c:v>
                </c:pt>
                <c:pt idx="253">
                  <c:v>0.25791845031405841</c:v>
                </c:pt>
                <c:pt idx="254">
                  <c:v>0.26552533521907379</c:v>
                </c:pt>
                <c:pt idx="255">
                  <c:v>0.27300127206373764</c:v>
                </c:pt>
                <c:pt idx="256">
                  <c:v>0.28035069304600563</c:v>
                </c:pt>
                <c:pt idx="257">
                  <c:v>0.2871296207191108</c:v>
                </c:pt>
                <c:pt idx="258">
                  <c:v>0.29358351349611683</c:v>
                </c:pt>
                <c:pt idx="259">
                  <c:v>0.30081279411811696</c:v>
                </c:pt>
                <c:pt idx="260">
                  <c:v>0.30813737863803858</c:v>
                </c:pt>
                <c:pt idx="261">
                  <c:v>0.31555053442190489</c:v>
                </c:pt>
                <c:pt idx="262">
                  <c:v>0.3222192947339193</c:v>
                </c:pt>
                <c:pt idx="263">
                  <c:v>0.32858344971420195</c:v>
                </c:pt>
                <c:pt idx="264">
                  <c:v>0.33385014510254507</c:v>
                </c:pt>
                <c:pt idx="265">
                  <c:v>0.33984878303763705</c:v>
                </c:pt>
                <c:pt idx="266">
                  <c:v>0.34517761654270401</c:v>
                </c:pt>
                <c:pt idx="267">
                  <c:v>0.35082927358296773</c:v>
                </c:pt>
                <c:pt idx="268">
                  <c:v>0.35717225772303351</c:v>
                </c:pt>
                <c:pt idx="269">
                  <c:v>0.36436335461573077</c:v>
                </c:pt>
                <c:pt idx="270">
                  <c:v>0.37180645850741589</c:v>
                </c:pt>
                <c:pt idx="271">
                  <c:v>0.37876117531637321</c:v>
                </c:pt>
                <c:pt idx="272">
                  <c:v>0.3859635706006973</c:v>
                </c:pt>
                <c:pt idx="273">
                  <c:v>0.39427652676782143</c:v>
                </c:pt>
                <c:pt idx="274">
                  <c:v>0.40294882934440474</c:v>
                </c:pt>
                <c:pt idx="275">
                  <c:v>0.41161970596323016</c:v>
                </c:pt>
                <c:pt idx="276">
                  <c:v>0.4212747912103465</c:v>
                </c:pt>
                <c:pt idx="277">
                  <c:v>0.43120288455651662</c:v>
                </c:pt>
                <c:pt idx="278">
                  <c:v>0.4412236742426125</c:v>
                </c:pt>
                <c:pt idx="279">
                  <c:v>0.45086469237976612</c:v>
                </c:pt>
                <c:pt idx="280">
                  <c:v>0.46029632675747539</c:v>
                </c:pt>
                <c:pt idx="281">
                  <c:v>0.46938013584992516</c:v>
                </c:pt>
                <c:pt idx="282">
                  <c:v>0.47842218774008055</c:v>
                </c:pt>
                <c:pt idx="283">
                  <c:v>0.48770386316372633</c:v>
                </c:pt>
                <c:pt idx="284">
                  <c:v>0.4974825373673703</c:v>
                </c:pt>
                <c:pt idx="285">
                  <c:v>0.50704587242732568</c:v>
                </c:pt>
                <c:pt idx="286">
                  <c:v>0.51666755909904294</c:v>
                </c:pt>
                <c:pt idx="287">
                  <c:v>0.52646851246947746</c:v>
                </c:pt>
                <c:pt idx="288">
                  <c:v>0.53605315515920471</c:v>
                </c:pt>
                <c:pt idx="289">
                  <c:v>0.54468802230267743</c:v>
                </c:pt>
                <c:pt idx="290">
                  <c:v>0.55351894014896952</c:v>
                </c:pt>
                <c:pt idx="291">
                  <c:v>0.56336240948660743</c:v>
                </c:pt>
                <c:pt idx="292">
                  <c:v>0.5742628297070268</c:v>
                </c:pt>
                <c:pt idx="293">
                  <c:v>0.5850092799024611</c:v>
                </c:pt>
                <c:pt idx="294">
                  <c:v>0.59516541479022955</c:v>
                </c:pt>
                <c:pt idx="295">
                  <c:v>0.60476588470388737</c:v>
                </c:pt>
                <c:pt idx="296">
                  <c:v>0.61394747678034978</c:v>
                </c:pt>
                <c:pt idx="297">
                  <c:v>0.62324929039790045</c:v>
                </c:pt>
                <c:pt idx="298">
                  <c:v>0.63296316816726106</c:v>
                </c:pt>
                <c:pt idx="299">
                  <c:v>0.64404449281474874</c:v>
                </c:pt>
                <c:pt idx="300">
                  <c:v>0.65648151579049852</c:v>
                </c:pt>
                <c:pt idx="301">
                  <c:v>0.66987450248980251</c:v>
                </c:pt>
                <c:pt idx="302">
                  <c:v>0.68349731767981137</c:v>
                </c:pt>
                <c:pt idx="303">
                  <c:v>0.69757803365111315</c:v>
                </c:pt>
                <c:pt idx="304">
                  <c:v>0.71206014246107474</c:v>
                </c:pt>
                <c:pt idx="305">
                  <c:v>0.72689014074182157</c:v>
                </c:pt>
                <c:pt idx="306">
                  <c:v>0.74115159885178505</c:v>
                </c:pt>
                <c:pt idx="307">
                  <c:v>0.75503593376777156</c:v>
                </c:pt>
                <c:pt idx="308">
                  <c:v>0.76878604690801411</c:v>
                </c:pt>
                <c:pt idx="309">
                  <c:v>0.78254428401001008</c:v>
                </c:pt>
                <c:pt idx="310">
                  <c:v>0.79601896934714933</c:v>
                </c:pt>
                <c:pt idx="311">
                  <c:v>0.80895329915591108</c:v>
                </c:pt>
                <c:pt idx="312">
                  <c:v>0.82314805981069394</c:v>
                </c:pt>
                <c:pt idx="313">
                  <c:v>0.83758843823551132</c:v>
                </c:pt>
                <c:pt idx="314">
                  <c:v>0.85180851422823745</c:v>
                </c:pt>
                <c:pt idx="315">
                  <c:v>0.86652362553284357</c:v>
                </c:pt>
                <c:pt idx="316">
                  <c:v>0.88229680093765184</c:v>
                </c:pt>
                <c:pt idx="317">
                  <c:v>0.89779198193922471</c:v>
                </c:pt>
                <c:pt idx="318">
                  <c:v>0.9127002081908604</c:v>
                </c:pt>
                <c:pt idx="319">
                  <c:v>0.92798594709942861</c:v>
                </c:pt>
                <c:pt idx="320">
                  <c:v>0.94255368033420983</c:v>
                </c:pt>
                <c:pt idx="321">
                  <c:v>0.95727197999294289</c:v>
                </c:pt>
                <c:pt idx="322">
                  <c:v>0.9726193390596235</c:v>
                </c:pt>
                <c:pt idx="323">
                  <c:v>0.9888709660646452</c:v>
                </c:pt>
                <c:pt idx="324">
                  <c:v>1.0044933375472742</c:v>
                </c:pt>
                <c:pt idx="325">
                  <c:v>1.0211892990699381</c:v>
                </c:pt>
                <c:pt idx="326">
                  <c:v>1.038023740045158</c:v>
                </c:pt>
                <c:pt idx="327">
                  <c:v>1.0550723824494177</c:v>
                </c:pt>
                <c:pt idx="328">
                  <c:v>1.0714769676989175</c:v>
                </c:pt>
                <c:pt idx="329">
                  <c:v>1.088596728262746</c:v>
                </c:pt>
                <c:pt idx="330">
                  <c:v>1.1052376007460227</c:v>
                </c:pt>
                <c:pt idx="331">
                  <c:v>1.1220519626332499</c:v>
                </c:pt>
                <c:pt idx="332">
                  <c:v>1.1385553051135824</c:v>
                </c:pt>
                <c:pt idx="333">
                  <c:v>1.1554575014518425</c:v>
                </c:pt>
                <c:pt idx="334">
                  <c:v>1.1716094562166661</c:v>
                </c:pt>
                <c:pt idx="335">
                  <c:v>1.1879998724048353</c:v>
                </c:pt>
                <c:pt idx="336">
                  <c:v>1.2040928384025391</c:v>
                </c:pt>
                <c:pt idx="337">
                  <c:v>1.2202911856651553</c:v>
                </c:pt>
                <c:pt idx="338">
                  <c:v>1.2361088015872816</c:v>
                </c:pt>
                <c:pt idx="339">
                  <c:v>1.2523918031812442</c:v>
                </c:pt>
                <c:pt idx="340">
                  <c:v>1.268484363846722</c:v>
                </c:pt>
                <c:pt idx="341">
                  <c:v>1.2841824946369016</c:v>
                </c:pt>
                <c:pt idx="342">
                  <c:v>1.2999429000227669</c:v>
                </c:pt>
                <c:pt idx="343">
                  <c:v>1.3148779915358124</c:v>
                </c:pt>
                <c:pt idx="344">
                  <c:v>1.3293368500874239</c:v>
                </c:pt>
                <c:pt idx="345">
                  <c:v>1.3432707006508007</c:v>
                </c:pt>
                <c:pt idx="346">
                  <c:v>1.3563509780305694</c:v>
                </c:pt>
                <c:pt idx="347">
                  <c:v>1.3690859208215078</c:v>
                </c:pt>
                <c:pt idx="348">
                  <c:v>1.3814039123652904</c:v>
                </c:pt>
                <c:pt idx="349">
                  <c:v>1.3930308975144152</c:v>
                </c:pt>
                <c:pt idx="350">
                  <c:v>1.404149249209695</c:v>
                </c:pt>
                <c:pt idx="351">
                  <c:v>1.4149399394180184</c:v>
                </c:pt>
                <c:pt idx="352">
                  <c:v>1.4252569921617801</c:v>
                </c:pt>
                <c:pt idx="353">
                  <c:v>1.4352389885960648</c:v>
                </c:pt>
                <c:pt idx="354">
                  <c:v>1.4459465227568316</c:v>
                </c:pt>
                <c:pt idx="355">
                  <c:v>1.4573519461106941</c:v>
                </c:pt>
                <c:pt idx="356">
                  <c:v>1.470131064774518</c:v>
                </c:pt>
                <c:pt idx="357">
                  <c:v>1.4848974728161464</c:v>
                </c:pt>
                <c:pt idx="358">
                  <c:v>1.5017026919901004</c:v>
                </c:pt>
                <c:pt idx="359">
                  <c:v>1.5208502028112187</c:v>
                </c:pt>
                <c:pt idx="360">
                  <c:v>1.5424270373136277</c:v>
                </c:pt>
                <c:pt idx="361">
                  <c:v>1.5660483975160022</c:v>
                </c:pt>
                <c:pt idx="362">
                  <c:v>1.5913540402140884</c:v>
                </c:pt>
                <c:pt idx="363">
                  <c:v>1.6178492175638453</c:v>
                </c:pt>
                <c:pt idx="364">
                  <c:v>1.6447240860829822</c:v>
                </c:pt>
                <c:pt idx="365">
                  <c:v>1.6714135362716349</c:v>
                </c:pt>
                <c:pt idx="366">
                  <c:v>1.6972991033384401</c:v>
                </c:pt>
                <c:pt idx="367">
                  <c:v>1.7219836392635535</c:v>
                </c:pt>
                <c:pt idx="368">
                  <c:v>1.7449419833964555</c:v>
                </c:pt>
                <c:pt idx="369">
                  <c:v>1.7658547474657902</c:v>
                </c:pt>
                <c:pt idx="370">
                  <c:v>1.7844318399631582</c:v>
                </c:pt>
                <c:pt idx="371">
                  <c:v>1.8003871090514401</c:v>
                </c:pt>
                <c:pt idx="372">
                  <c:v>1.8136076725092101</c:v>
                </c:pt>
                <c:pt idx="373">
                  <c:v>1.8239955911559678</c:v>
                </c:pt>
                <c:pt idx="374">
                  <c:v>1.8316650511693378</c:v>
                </c:pt>
                <c:pt idx="375">
                  <c:v>1.8365899289244163</c:v>
                </c:pt>
                <c:pt idx="376">
                  <c:v>1.8390189988155436</c:v>
                </c:pt>
                <c:pt idx="377">
                  <c:v>1.8390693291868132</c:v>
                </c:pt>
                <c:pt idx="378">
                  <c:v>1.8367480738700142</c:v>
                </c:pt>
                <c:pt idx="379">
                  <c:v>1.8325727748461798</c:v>
                </c:pt>
                <c:pt idx="380">
                  <c:v>1.8264894531506599</c:v>
                </c:pt>
                <c:pt idx="381">
                  <c:v>1.8184304522542136</c:v>
                </c:pt>
                <c:pt idx="382">
                  <c:v>1.8092161831657418</c:v>
                </c:pt>
                <c:pt idx="383">
                  <c:v>1.7986368361801952</c:v>
                </c:pt>
                <c:pt idx="384">
                  <c:v>1.7868152842855047</c:v>
                </c:pt>
                <c:pt idx="385">
                  <c:v>1.7742760296997284</c:v>
                </c:pt>
                <c:pt idx="386">
                  <c:v>1.7608821699758095</c:v>
                </c:pt>
                <c:pt idx="387">
                  <c:v>1.7469531870254416</c:v>
                </c:pt>
                <c:pt idx="388">
                  <c:v>1.7324902589861038</c:v>
                </c:pt>
                <c:pt idx="389">
                  <c:v>1.7177204190395452</c:v>
                </c:pt>
                <c:pt idx="390">
                  <c:v>1.7025511570495233</c:v>
                </c:pt>
                <c:pt idx="391">
                  <c:v>1.6871364028000568</c:v>
                </c:pt>
                <c:pt idx="392">
                  <c:v>1.6716540965055171</c:v>
                </c:pt>
                <c:pt idx="393">
                  <c:v>1.6559831418765374</c:v>
                </c:pt>
                <c:pt idx="394">
                  <c:v>1.6402627439629425</c:v>
                </c:pt>
                <c:pt idx="395">
                  <c:v>1.6243852414202651</c:v>
                </c:pt>
                <c:pt idx="396">
                  <c:v>1.608504639233393</c:v>
                </c:pt>
                <c:pt idx="397">
                  <c:v>1.5925986289061314</c:v>
                </c:pt>
                <c:pt idx="398">
                  <c:v>1.5765947107338312</c:v>
                </c:pt>
                <c:pt idx="399">
                  <c:v>1.56083881861861</c:v>
                </c:pt>
                <c:pt idx="400">
                  <c:v>1.5451586143334477</c:v>
                </c:pt>
                <c:pt idx="401">
                  <c:v>1.5296228181334433</c:v>
                </c:pt>
                <c:pt idx="402">
                  <c:v>1.5142820478603778</c:v>
                </c:pt>
                <c:pt idx="403">
                  <c:v>1.4989718321539875</c:v>
                </c:pt>
                <c:pt idx="404">
                  <c:v>1.4839864647193324</c:v>
                </c:pt>
                <c:pt idx="405">
                  <c:v>1.4690410563451577</c:v>
                </c:pt>
                <c:pt idx="406">
                  <c:v>1.4543417013550477</c:v>
                </c:pt>
                <c:pt idx="407">
                  <c:v>1.4397273276437894</c:v>
                </c:pt>
                <c:pt idx="408">
                  <c:v>1.4251427878607661</c:v>
                </c:pt>
                <c:pt idx="409">
                  <c:v>1.4108278278453839</c:v>
                </c:pt>
                <c:pt idx="410">
                  <c:v>1.3965654651848993</c:v>
                </c:pt>
                <c:pt idx="411">
                  <c:v>1.3825933166443667</c:v>
                </c:pt>
                <c:pt idx="412">
                  <c:v>1.3686401285764855</c:v>
                </c:pt>
                <c:pt idx="413">
                  <c:v>1.3548956047110605</c:v>
                </c:pt>
                <c:pt idx="414">
                  <c:v>1.3413949515240418</c:v>
                </c:pt>
                <c:pt idx="415">
                  <c:v>1.3279920317187781</c:v>
                </c:pt>
                <c:pt idx="416">
                  <c:v>1.3149200559924199</c:v>
                </c:pt>
                <c:pt idx="417">
                  <c:v>1.3020493903762504</c:v>
                </c:pt>
                <c:pt idx="418">
                  <c:v>1.2895889525425968</c:v>
                </c:pt>
                <c:pt idx="419">
                  <c:v>1.2772653094568451</c:v>
                </c:pt>
                <c:pt idx="420">
                  <c:v>1.2649594176905397</c:v>
                </c:pt>
                <c:pt idx="421">
                  <c:v>1.2527559710885734</c:v>
                </c:pt>
                <c:pt idx="422">
                  <c:v>1.2406740276203072</c:v>
                </c:pt>
                <c:pt idx="423">
                  <c:v>1.2287595554356356</c:v>
                </c:pt>
                <c:pt idx="424">
                  <c:v>1.2169835593820937</c:v>
                </c:pt>
                <c:pt idx="425">
                  <c:v>1.2053667878664762</c:v>
                </c:pt>
                <c:pt idx="426">
                  <c:v>1.1940701076210991</c:v>
                </c:pt>
                <c:pt idx="427">
                  <c:v>1.18289946754826</c:v>
                </c:pt>
                <c:pt idx="428">
                  <c:v>1.1720188094245565</c:v>
                </c:pt>
                <c:pt idx="429">
                  <c:v>1.1611582922061823</c:v>
                </c:pt>
                <c:pt idx="430">
                  <c:v>1.1506336537464283</c:v>
                </c:pt>
                <c:pt idx="431">
                  <c:v>1.1404451883478748</c:v>
                </c:pt>
                <c:pt idx="432">
                  <c:v>1.1305588998640141</c:v>
                </c:pt>
                <c:pt idx="433">
                  <c:v>1.1207712929369915</c:v>
                </c:pt>
                <c:pt idx="434">
                  <c:v>1.1110607820698206</c:v>
                </c:pt>
                <c:pt idx="435">
                  <c:v>1.1015752462559336</c:v>
                </c:pt>
                <c:pt idx="436">
                  <c:v>1.092194120697316</c:v>
                </c:pt>
                <c:pt idx="437">
                  <c:v>1.0829647937777516</c:v>
                </c:pt>
                <c:pt idx="438">
                  <c:v>1.0737916428080134</c:v>
                </c:pt>
                <c:pt idx="439">
                  <c:v>1.0646825662285115</c:v>
                </c:pt>
                <c:pt idx="440">
                  <c:v>1.0556458599946557</c:v>
                </c:pt>
                <c:pt idx="441">
                  <c:v>1.0467292222664868</c:v>
                </c:pt>
                <c:pt idx="442">
                  <c:v>1.0379441552030986</c:v>
                </c:pt>
                <c:pt idx="443">
                  <c:v>1.0292213942539279</c:v>
                </c:pt>
                <c:pt idx="444">
                  <c:v>1.0206926786820278</c:v>
                </c:pt>
                <c:pt idx="445">
                  <c:v>1.0124153747624329</c:v>
                </c:pt>
                <c:pt idx="446">
                  <c:v>1.0043213737826426</c:v>
                </c:pt>
                <c:pt idx="447">
                  <c:v>0.99633651809578383</c:v>
                </c:pt>
                <c:pt idx="448">
                  <c:v>0.98864812523575119</c:v>
                </c:pt>
                <c:pt idx="449">
                  <c:v>0.98086655458207916</c:v>
                </c:pt>
                <c:pt idx="450">
                  <c:v>0.97331262045290179</c:v>
                </c:pt>
                <c:pt idx="451">
                  <c:v>0.96581295303660308</c:v>
                </c:pt>
                <c:pt idx="452">
                  <c:v>0.95842052805251821</c:v>
                </c:pt>
                <c:pt idx="453">
                  <c:v>0.95119175793470601</c:v>
                </c:pt>
                <c:pt idx="454">
                  <c:v>0.94398887507377183</c:v>
                </c:pt>
                <c:pt idx="455">
                  <c:v>0.93686545897562257</c:v>
                </c:pt>
                <c:pt idx="456">
                  <c:v>0.92992956008458783</c:v>
                </c:pt>
                <c:pt idx="457">
                  <c:v>0.92319219042066747</c:v>
                </c:pt>
                <c:pt idx="458">
                  <c:v>0.91671707759881249</c:v>
                </c:pt>
                <c:pt idx="459">
                  <c:v>0.91030416806856873</c:v>
                </c:pt>
                <c:pt idx="460">
                  <c:v>0.90444504107690971</c:v>
                </c:pt>
                <c:pt idx="461">
                  <c:v>0.8987800132898256</c:v>
                </c:pt>
                <c:pt idx="462">
                  <c:v>0.8931512131298659</c:v>
                </c:pt>
                <c:pt idx="463">
                  <c:v>0.88772979728803036</c:v>
                </c:pt>
                <c:pt idx="464">
                  <c:v>0.88218288763026997</c:v>
                </c:pt>
                <c:pt idx="465">
                  <c:v>0.87604455024609518</c:v>
                </c:pt>
                <c:pt idx="466">
                  <c:v>0.87028682899259135</c:v>
                </c:pt>
                <c:pt idx="467">
                  <c:v>0.86480762902614705</c:v>
                </c:pt>
                <c:pt idx="468">
                  <c:v>0.85937850442560093</c:v>
                </c:pt>
                <c:pt idx="469">
                  <c:v>0.85406301186642108</c:v>
                </c:pt>
                <c:pt idx="470">
                  <c:v>0.84954225200501665</c:v>
                </c:pt>
                <c:pt idx="471">
                  <c:v>0.84484980080663896</c:v>
                </c:pt>
                <c:pt idx="472">
                  <c:v>0.84016884924075597</c:v>
                </c:pt>
                <c:pt idx="473">
                  <c:v>0.83651399889067146</c:v>
                </c:pt>
                <c:pt idx="474">
                  <c:v>0.83257277484617986</c:v>
                </c:pt>
                <c:pt idx="475">
                  <c:v>0.82749850813345871</c:v>
                </c:pt>
                <c:pt idx="476">
                  <c:v>0.82269101077605455</c:v>
                </c:pt>
                <c:pt idx="477">
                  <c:v>0.81769755476302408</c:v>
                </c:pt>
                <c:pt idx="478">
                  <c:v>0.81224469680036926</c:v>
                </c:pt>
                <c:pt idx="479">
                  <c:v>0.8073997127594853</c:v>
                </c:pt>
                <c:pt idx="480">
                  <c:v>0.80270532707435205</c:v>
                </c:pt>
                <c:pt idx="481">
                  <c:v>0.7985125330313515</c:v>
                </c:pt>
                <c:pt idx="482">
                  <c:v>0.79469712689199856</c:v>
                </c:pt>
                <c:pt idx="483">
                  <c:v>0.79042591739111068</c:v>
                </c:pt>
                <c:pt idx="484">
                  <c:v>0.7866804531966487</c:v>
                </c:pt>
                <c:pt idx="485">
                  <c:v>0.78354628227034984</c:v>
                </c:pt>
                <c:pt idx="486">
                  <c:v>0.77981286317058041</c:v>
                </c:pt>
                <c:pt idx="487">
                  <c:v>0.7756104480063607</c:v>
                </c:pt>
                <c:pt idx="488">
                  <c:v>0.77136697085778061</c:v>
                </c:pt>
                <c:pt idx="489">
                  <c:v>0.76671020726225914</c:v>
                </c:pt>
                <c:pt idx="490">
                  <c:v>0.76230336328776838</c:v>
                </c:pt>
                <c:pt idx="491">
                  <c:v>0.7576996250877388</c:v>
                </c:pt>
                <c:pt idx="492">
                  <c:v>0.75304656162652917</c:v>
                </c:pt>
                <c:pt idx="493">
                  <c:v>0.74919504221967237</c:v>
                </c:pt>
                <c:pt idx="494">
                  <c:v>0.74554320199802415</c:v>
                </c:pt>
                <c:pt idx="495">
                  <c:v>0.74209640230324436</c:v>
                </c:pt>
                <c:pt idx="496">
                  <c:v>0.73909744611747508</c:v>
                </c:pt>
                <c:pt idx="497">
                  <c:v>0.73663549768682135</c:v>
                </c:pt>
                <c:pt idx="498">
                  <c:v>0.73391915101239091</c:v>
                </c:pt>
                <c:pt idx="499">
                  <c:v>0.73094369342773569</c:v>
                </c:pt>
                <c:pt idx="500">
                  <c:v>0.72811018410034067</c:v>
                </c:pt>
                <c:pt idx="501">
                  <c:v>0.72509452108146899</c:v>
                </c:pt>
                <c:pt idx="502">
                  <c:v>0.72131588060589913</c:v>
                </c:pt>
                <c:pt idx="503">
                  <c:v>0.71767050300226209</c:v>
                </c:pt>
                <c:pt idx="504">
                  <c:v>0.71349054309394255</c:v>
                </c:pt>
                <c:pt idx="505">
                  <c:v>0.70893053580661625</c:v>
                </c:pt>
                <c:pt idx="506">
                  <c:v>0.70560716340460505</c:v>
                </c:pt>
                <c:pt idx="507">
                  <c:v>0.70139526901392013</c:v>
                </c:pt>
                <c:pt idx="508">
                  <c:v>0.69635638873333205</c:v>
                </c:pt>
                <c:pt idx="509">
                  <c:v>0.69205336503408077</c:v>
                </c:pt>
                <c:pt idx="510">
                  <c:v>0.68761812957176993</c:v>
                </c:pt>
                <c:pt idx="511">
                  <c:v>0.68295692630120841</c:v>
                </c:pt>
                <c:pt idx="512">
                  <c:v>0.67860941655892615</c:v>
                </c:pt>
                <c:pt idx="513">
                  <c:v>0.6735737964230516</c:v>
                </c:pt>
                <c:pt idx="514">
                  <c:v>0.66726611938227431</c:v>
                </c:pt>
                <c:pt idx="515">
                  <c:v>0.66067578833852414</c:v>
                </c:pt>
                <c:pt idx="516">
                  <c:v>0.65379118738781206</c:v>
                </c:pt>
                <c:pt idx="517">
                  <c:v>0.64601140959123915</c:v>
                </c:pt>
                <c:pt idx="518">
                  <c:v>0.63878866715739824</c:v>
                </c:pt>
                <c:pt idx="519">
                  <c:v>0.63174807439656944</c:v>
                </c:pt>
                <c:pt idx="520">
                  <c:v>0.62469453127208141</c:v>
                </c:pt>
                <c:pt idx="521">
                  <c:v>0.61752453488629233</c:v>
                </c:pt>
                <c:pt idx="522">
                  <c:v>0.61044722144212127</c:v>
                </c:pt>
                <c:pt idx="523">
                  <c:v>0.60346915973383874</c:v>
                </c:pt>
                <c:pt idx="524">
                  <c:v>0.59626712639551538</c:v>
                </c:pt>
                <c:pt idx="525">
                  <c:v>0.5887197796000565</c:v>
                </c:pt>
                <c:pt idx="526">
                  <c:v>0.58035466110659162</c:v>
                </c:pt>
                <c:pt idx="527">
                  <c:v>0.57217431361305948</c:v>
                </c:pt>
                <c:pt idx="528">
                  <c:v>0.56300618706179384</c:v>
                </c:pt>
                <c:pt idx="529">
                  <c:v>0.55339751012388005</c:v>
                </c:pt>
                <c:pt idx="530">
                  <c:v>0.54294984881417885</c:v>
                </c:pt>
                <c:pt idx="531">
                  <c:v>0.53160663193272206</c:v>
                </c:pt>
                <c:pt idx="532">
                  <c:v>0.5203525040833179</c:v>
                </c:pt>
                <c:pt idx="533">
                  <c:v>0.50879896540390501</c:v>
                </c:pt>
                <c:pt idx="534">
                  <c:v>0.49789674291322028</c:v>
                </c:pt>
                <c:pt idx="535">
                  <c:v>0.48897352472650829</c:v>
                </c:pt>
                <c:pt idx="536">
                  <c:v>0.47986311302309775</c:v>
                </c:pt>
                <c:pt idx="537">
                  <c:v>0.47099816966087366</c:v>
                </c:pt>
                <c:pt idx="538">
                  <c:v>0.46104809167065786</c:v>
                </c:pt>
                <c:pt idx="539">
                  <c:v>0.4500950758716023</c:v>
                </c:pt>
                <c:pt idx="540">
                  <c:v>0.4388586594205619</c:v>
                </c:pt>
                <c:pt idx="541">
                  <c:v>0.42716140292596555</c:v>
                </c:pt>
                <c:pt idx="542">
                  <c:v>0.41664050733828095</c:v>
                </c:pt>
                <c:pt idx="543">
                  <c:v>0.40722089292739644</c:v>
                </c:pt>
                <c:pt idx="544">
                  <c:v>0.3979400086720376</c:v>
                </c:pt>
                <c:pt idx="545">
                  <c:v>0.38721180031373059</c:v>
                </c:pt>
                <c:pt idx="546">
                  <c:v>0.37621185028267279</c:v>
                </c:pt>
                <c:pt idx="547">
                  <c:v>0.36473855505539854</c:v>
                </c:pt>
                <c:pt idx="548">
                  <c:v>0.35333909531130464</c:v>
                </c:pt>
                <c:pt idx="549">
                  <c:v>0.34084054981233158</c:v>
                </c:pt>
                <c:pt idx="550">
                  <c:v>0.32756326018727794</c:v>
                </c:pt>
                <c:pt idx="551">
                  <c:v>0.31470969295517376</c:v>
                </c:pt>
                <c:pt idx="552">
                  <c:v>0.30168094929357625</c:v>
                </c:pt>
                <c:pt idx="553">
                  <c:v>0.28914283593233309</c:v>
                </c:pt>
                <c:pt idx="554">
                  <c:v>0.27737997466725461</c:v>
                </c:pt>
                <c:pt idx="555">
                  <c:v>0.26670196688408793</c:v>
                </c:pt>
                <c:pt idx="556">
                  <c:v>0.25599572672240195</c:v>
                </c:pt>
                <c:pt idx="557">
                  <c:v>0.24625231229932198</c:v>
                </c:pt>
                <c:pt idx="558">
                  <c:v>0.23879856271391703</c:v>
                </c:pt>
                <c:pt idx="559">
                  <c:v>0.2335037603411344</c:v>
                </c:pt>
                <c:pt idx="560">
                  <c:v>0.22865695810893527</c:v>
                </c:pt>
                <c:pt idx="561">
                  <c:v>0.22530928172586284</c:v>
                </c:pt>
                <c:pt idx="562">
                  <c:v>0.22167499707076876</c:v>
                </c:pt>
                <c:pt idx="563">
                  <c:v>0.21695720736109697</c:v>
                </c:pt>
                <c:pt idx="564">
                  <c:v>0.21031851982623187</c:v>
                </c:pt>
                <c:pt idx="565">
                  <c:v>0.20248831706009357</c:v>
                </c:pt>
                <c:pt idx="566">
                  <c:v>0.19423674872382921</c:v>
                </c:pt>
                <c:pt idx="567">
                  <c:v>0.18497519069826102</c:v>
                </c:pt>
                <c:pt idx="568">
                  <c:v>0.17580163284827949</c:v>
                </c:pt>
                <c:pt idx="569">
                  <c:v>0.16761267272753014</c:v>
                </c:pt>
                <c:pt idx="570">
                  <c:v>0.16076856186112809</c:v>
                </c:pt>
                <c:pt idx="571">
                  <c:v>0.15014216184855861</c:v>
                </c:pt>
                <c:pt idx="572">
                  <c:v>0.13703745478951265</c:v>
                </c:pt>
                <c:pt idx="573">
                  <c:v>0.12807601266871535</c:v>
                </c:pt>
                <c:pt idx="574">
                  <c:v>0.12024479554636527</c:v>
                </c:pt>
                <c:pt idx="575">
                  <c:v>0.11226976841727061</c:v>
                </c:pt>
                <c:pt idx="576">
                  <c:v>0.10653085382238137</c:v>
                </c:pt>
                <c:pt idx="577">
                  <c:v>0.10346162209470475</c:v>
                </c:pt>
                <c:pt idx="578">
                  <c:v>9.9680641109250123E-2</c:v>
                </c:pt>
                <c:pt idx="579">
                  <c:v>9.3071306376063492E-2</c:v>
                </c:pt>
                <c:pt idx="580">
                  <c:v>8.7426457036285488E-2</c:v>
                </c:pt>
                <c:pt idx="581">
                  <c:v>8.6003705618381956E-2</c:v>
                </c:pt>
                <c:pt idx="582">
                  <c:v>8.4933574936716119E-2</c:v>
                </c:pt>
                <c:pt idx="583">
                  <c:v>8.5647288296856541E-2</c:v>
                </c:pt>
                <c:pt idx="584">
                  <c:v>8.6003705618381956E-2</c:v>
                </c:pt>
                <c:pt idx="585">
                  <c:v>8.4576277934331021E-2</c:v>
                </c:pt>
                <c:pt idx="586">
                  <c:v>8.0626486921805726E-2</c:v>
                </c:pt>
                <c:pt idx="587">
                  <c:v>7.4084689028243778E-2</c:v>
                </c:pt>
                <c:pt idx="588">
                  <c:v>6.7070856045370192E-2</c:v>
                </c:pt>
                <c:pt idx="589">
                  <c:v>5.8426024457005357E-2</c:v>
                </c:pt>
                <c:pt idx="590">
                  <c:v>4.7274867384179478E-2</c:v>
                </c:pt>
                <c:pt idx="591">
                  <c:v>3.5829825252828171E-2</c:v>
                </c:pt>
                <c:pt idx="592">
                  <c:v>3.1004281363536827E-2</c:v>
                </c:pt>
                <c:pt idx="593">
                  <c:v>2.6533264523296733E-2</c:v>
                </c:pt>
                <c:pt idx="594">
                  <c:v>2.4895960107484977E-2</c:v>
                </c:pt>
                <c:pt idx="595">
                  <c:v>2.5305865264770262E-2</c:v>
                </c:pt>
                <c:pt idx="596">
                  <c:v>2.4074987307426243E-2</c:v>
                </c:pt>
                <c:pt idx="597">
                  <c:v>2.201573981772028E-2</c:v>
                </c:pt>
                <c:pt idx="598">
                  <c:v>2.3252459633711444E-2</c:v>
                </c:pt>
                <c:pt idx="599">
                  <c:v>2.4485667699166973E-2</c:v>
                </c:pt>
                <c:pt idx="600">
                  <c:v>2.4074987307426243E-2</c:v>
                </c:pt>
                <c:pt idx="601">
                  <c:v>2.2840610876527823E-2</c:v>
                </c:pt>
                <c:pt idx="602">
                  <c:v>2.3663918197793475E-2</c:v>
                </c:pt>
                <c:pt idx="603">
                  <c:v>2.4074987307426243E-2</c:v>
                </c:pt>
                <c:pt idx="604">
                  <c:v>2.3252459633711444E-2</c:v>
                </c:pt>
                <c:pt idx="605">
                  <c:v>2.2840610876527823E-2</c:v>
                </c:pt>
                <c:pt idx="606">
                  <c:v>2.4895960107484977E-2</c:v>
                </c:pt>
                <c:pt idx="607">
                  <c:v>2.5305865264770262E-2</c:v>
                </c:pt>
                <c:pt idx="608">
                  <c:v>2.5715383901340642E-2</c:v>
                </c:pt>
                <c:pt idx="609">
                  <c:v>2.8977705208777998E-2</c:v>
                </c:pt>
                <c:pt idx="610">
                  <c:v>3.2215703297981568E-2</c:v>
                </c:pt>
                <c:pt idx="611">
                  <c:v>3.5429738184548303E-2</c:v>
                </c:pt>
                <c:pt idx="612">
                  <c:v>3.7027879755774942E-2</c:v>
                </c:pt>
                <c:pt idx="613">
                  <c:v>4.0206627574711121E-2</c:v>
                </c:pt>
                <c:pt idx="614">
                  <c:v>4.3362278021129498E-2</c:v>
                </c:pt>
                <c:pt idx="615">
                  <c:v>4.6885190837710138E-2</c:v>
                </c:pt>
                <c:pt idx="616">
                  <c:v>5.1152522447381291E-2</c:v>
                </c:pt>
                <c:pt idx="617">
                  <c:v>5.1923916046106543E-2</c:v>
                </c:pt>
                <c:pt idx="618">
                  <c:v>5.3078443483419682E-2</c:v>
                </c:pt>
                <c:pt idx="619">
                  <c:v>5.3462604925455293E-2</c:v>
                </c:pt>
                <c:pt idx="620">
                  <c:v>5.4613054556887738E-2</c:v>
                </c:pt>
                <c:pt idx="621">
                  <c:v>5.6142262059052331E-2</c:v>
                </c:pt>
                <c:pt idx="622">
                  <c:v>5.8046230395281742E-2</c:v>
                </c:pt>
                <c:pt idx="623">
                  <c:v>6.107532362979181E-2</c:v>
                </c:pt>
                <c:pt idx="624">
                  <c:v>6.4083435963596003E-2</c:v>
                </c:pt>
                <c:pt idx="625">
                  <c:v>6.7442842776380657E-2</c:v>
                </c:pt>
                <c:pt idx="626">
                  <c:v>7.0407321740119655E-2</c:v>
                </c:pt>
                <c:pt idx="627">
                  <c:v>7.2617476545236537E-2</c:v>
                </c:pt>
                <c:pt idx="628">
                  <c:v>7.4816440645174717E-2</c:v>
                </c:pt>
                <c:pt idx="629">
                  <c:v>7.6640443670341896E-2</c:v>
                </c:pt>
                <c:pt idx="630">
                  <c:v>7.8094150406410684E-2</c:v>
                </c:pt>
                <c:pt idx="631">
                  <c:v>7.8456818053292562E-2</c:v>
                </c:pt>
                <c:pt idx="632">
                  <c:v>7.8456818053292562E-2</c:v>
                </c:pt>
                <c:pt idx="633">
                  <c:v>7.7731179652392027E-2</c:v>
                </c:pt>
                <c:pt idx="634">
                  <c:v>7.6640443670341896E-2</c:v>
                </c:pt>
                <c:pt idx="635">
                  <c:v>7.7004326793350258E-2</c:v>
                </c:pt>
                <c:pt idx="636">
                  <c:v>7.8819183098848694E-2</c:v>
                </c:pt>
                <c:pt idx="637">
                  <c:v>7.9543007402906069E-2</c:v>
                </c:pt>
                <c:pt idx="638">
                  <c:v>8.0626486921805726E-2</c:v>
                </c:pt>
                <c:pt idx="639">
                  <c:v>8.0626486921805726E-2</c:v>
                </c:pt>
                <c:pt idx="640">
                  <c:v>8.0626486921805726E-2</c:v>
                </c:pt>
                <c:pt idx="641">
                  <c:v>7.9543007402906069E-2</c:v>
                </c:pt>
                <c:pt idx="642">
                  <c:v>7.9181246047624818E-2</c:v>
                </c:pt>
                <c:pt idx="643">
                  <c:v>7.9181246047624818E-2</c:v>
                </c:pt>
                <c:pt idx="644">
                  <c:v>7.9904467666720699E-2</c:v>
                </c:pt>
                <c:pt idx="645">
                  <c:v>7.8456818053292562E-2</c:v>
                </c:pt>
                <c:pt idx="646">
                  <c:v>7.7004326793350258E-2</c:v>
                </c:pt>
                <c:pt idx="647">
                  <c:v>7.6640443670341896E-2</c:v>
                </c:pt>
                <c:pt idx="648">
                  <c:v>7.5181854618691604E-2</c:v>
                </c:pt>
                <c:pt idx="649">
                  <c:v>7.3351702386900947E-2</c:v>
                </c:pt>
                <c:pt idx="650">
                  <c:v>7.114529045108281E-2</c:v>
                </c:pt>
                <c:pt idx="651">
                  <c:v>6.9298012115529259E-2</c:v>
                </c:pt>
                <c:pt idx="652">
                  <c:v>6.6325925362037796E-2</c:v>
                </c:pt>
                <c:pt idx="653">
                  <c:v>6.2581984228163121E-2</c:v>
                </c:pt>
                <c:pt idx="654">
                  <c:v>5.8426024457005357E-2</c:v>
                </c:pt>
                <c:pt idx="655">
                  <c:v>5.5378331375000027E-2</c:v>
                </c:pt>
                <c:pt idx="656">
                  <c:v>5.269394192496786E-2</c:v>
                </c:pt>
                <c:pt idx="657">
                  <c:v>4.9605612594973147E-2</c:v>
                </c:pt>
                <c:pt idx="658">
                  <c:v>4.8830086528350039E-2</c:v>
                </c:pt>
                <c:pt idx="659">
                  <c:v>4.8830086528350039E-2</c:v>
                </c:pt>
                <c:pt idx="660">
                  <c:v>4.7664194601559982E-2</c:v>
                </c:pt>
                <c:pt idx="661">
                  <c:v>4.8830086528350039E-2</c:v>
                </c:pt>
                <c:pt idx="662">
                  <c:v>4.8830086528350039E-2</c:v>
                </c:pt>
                <c:pt idx="663">
                  <c:v>4.7664194601559982E-2</c:v>
                </c:pt>
                <c:pt idx="664">
                  <c:v>4.8830086528350039E-2</c:v>
                </c:pt>
                <c:pt idx="665">
                  <c:v>4.6495164334708308E-2</c:v>
                </c:pt>
                <c:pt idx="666">
                  <c:v>4.0997692423490557E-2</c:v>
                </c:pt>
                <c:pt idx="667">
                  <c:v>3.7824750588341866E-2</c:v>
                </c:pt>
                <c:pt idx="668">
                  <c:v>3.1408464251624121E-2</c:v>
                </c:pt>
                <c:pt idx="669">
                  <c:v>2.5305865264770262E-2</c:v>
                </c:pt>
                <c:pt idx="670">
                  <c:v>2.4074987307426243E-2</c:v>
                </c:pt>
                <c:pt idx="671">
                  <c:v>2.0775488193557831E-2</c:v>
                </c:pt>
                <c:pt idx="672">
                  <c:v>1.8284308426530838E-2</c:v>
                </c:pt>
                <c:pt idx="673">
                  <c:v>1.703333929878037E-2</c:v>
                </c:pt>
                <c:pt idx="674">
                  <c:v>1.4100321519620545E-2</c:v>
                </c:pt>
                <c:pt idx="675">
                  <c:v>1.0299956639811961E-2</c:v>
                </c:pt>
                <c:pt idx="676">
                  <c:v>8.1741840064263552E-3</c:v>
                </c:pt>
                <c:pt idx="677">
                  <c:v>6.0379549973171767E-3</c:v>
                </c:pt>
                <c:pt idx="678">
                  <c:v>6.0379549973171767E-3</c:v>
                </c:pt>
                <c:pt idx="679">
                  <c:v>6.0379549973171767E-3</c:v>
                </c:pt>
                <c:pt idx="680">
                  <c:v>7.3209529227445565E-3</c:v>
                </c:pt>
                <c:pt idx="681">
                  <c:v>9.025742086910208E-3</c:v>
                </c:pt>
                <c:pt idx="682">
                  <c:v>7.7477780007399483E-3</c:v>
                </c:pt>
                <c:pt idx="683">
                  <c:v>3.8911662369104775E-3</c:v>
                </c:pt>
                <c:pt idx="684">
                  <c:v>-2.176919254274547E-3</c:v>
                </c:pt>
                <c:pt idx="685">
                  <c:v>-8.7739243075051505E-3</c:v>
                </c:pt>
                <c:pt idx="686">
                  <c:v>-1.2780770091995148E-2</c:v>
                </c:pt>
                <c:pt idx="687">
                  <c:v>-1.6373712875465501E-2</c:v>
                </c:pt>
                <c:pt idx="688">
                  <c:v>-1.6824927962187056E-2</c:v>
                </c:pt>
                <c:pt idx="689">
                  <c:v>-1.5922966097169242E-2</c:v>
                </c:pt>
                <c:pt idx="690">
                  <c:v>-1.4573525916998339E-2</c:v>
                </c:pt>
                <c:pt idx="691">
                  <c:v>-1.1887159731648099E-2</c:v>
                </c:pt>
                <c:pt idx="692">
                  <c:v>-8.3309926200514969E-3</c:v>
                </c:pt>
                <c:pt idx="693">
                  <c:v>-6.5637695023882739E-3</c:v>
                </c:pt>
                <c:pt idx="694">
                  <c:v>-8.7739243075051505E-3</c:v>
                </c:pt>
                <c:pt idx="695">
                  <c:v>-7.4464821678643838E-3</c:v>
                </c:pt>
                <c:pt idx="696">
                  <c:v>-7.4464821678643838E-3</c:v>
                </c:pt>
                <c:pt idx="697">
                  <c:v>-7.0049015686584892E-3</c:v>
                </c:pt>
                <c:pt idx="698">
                  <c:v>-1.0105436281226938E-2</c:v>
                </c:pt>
                <c:pt idx="699">
                  <c:v>-1.7276612331454656E-2</c:v>
                </c:pt>
                <c:pt idx="700">
                  <c:v>-1.5472686656207449E-2</c:v>
                </c:pt>
                <c:pt idx="701">
                  <c:v>-1.5922966097169242E-2</c:v>
                </c:pt>
                <c:pt idx="702">
                  <c:v>-1.5472686656207449E-2</c:v>
                </c:pt>
                <c:pt idx="703">
                  <c:v>-3.4883278458213473E-3</c:v>
                </c:pt>
                <c:pt idx="704">
                  <c:v>3.4605321095064891E-3</c:v>
                </c:pt>
                <c:pt idx="705">
                  <c:v>6.8937079479004558E-3</c:v>
                </c:pt>
                <c:pt idx="706">
                  <c:v>4.3213737826425782E-3</c:v>
                </c:pt>
                <c:pt idx="707">
                  <c:v>-2.6136156026866902E-3</c:v>
                </c:pt>
                <c:pt idx="708">
                  <c:v>-4.3648054024500883E-3</c:v>
                </c:pt>
                <c:pt idx="709">
                  <c:v>-6.1230850587887945E-3</c:v>
                </c:pt>
                <c:pt idx="710">
                  <c:v>-1.1441043121384482E-2</c:v>
                </c:pt>
                <c:pt idx="711">
                  <c:v>-1.6373712875465501E-2</c:v>
                </c:pt>
                <c:pt idx="712">
                  <c:v>-2.3650020996726601E-2</c:v>
                </c:pt>
                <c:pt idx="713">
                  <c:v>-2.6410376572743116E-2</c:v>
                </c:pt>
                <c:pt idx="714">
                  <c:v>-2.181948306258609E-2</c:v>
                </c:pt>
                <c:pt idx="715">
                  <c:v>-1.6373712875465501E-2</c:v>
                </c:pt>
                <c:pt idx="716">
                  <c:v>-1.5472686656207449E-2</c:v>
                </c:pt>
                <c:pt idx="717">
                  <c:v>-1.9996628416253676E-2</c:v>
                </c:pt>
                <c:pt idx="718">
                  <c:v>-2.91883891274822E-2</c:v>
                </c:pt>
                <c:pt idx="719">
                  <c:v>-3.9529222465701036E-2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61D-42C0-8EF8-DFCB65AAFACE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Data'!$AP$4:$AP$723</c:f>
              <c:numCache>
                <c:formatCode>General</c:formatCode>
                <c:ptCount val="720"/>
                <c:pt idx="0">
                  <c:v>4.340774793185929E-4</c:v>
                </c:pt>
                <c:pt idx="1">
                  <c:v>-2.6136156026866902E-3</c:v>
                </c:pt>
                <c:pt idx="2">
                  <c:v>-1.3048416883442813E-3</c:v>
                </c:pt>
                <c:pt idx="3">
                  <c:v>-3.0507515046188267E-3</c:v>
                </c:pt>
                <c:pt idx="4">
                  <c:v>-2.176919254274547E-3</c:v>
                </c:pt>
                <c:pt idx="5">
                  <c:v>-3.9263455147246756E-3</c:v>
                </c:pt>
                <c:pt idx="6">
                  <c:v>-4.3648054024500883E-3</c:v>
                </c:pt>
                <c:pt idx="7">
                  <c:v>-6.5637695023882739E-3</c:v>
                </c:pt>
                <c:pt idx="8">
                  <c:v>-7.0049015686584892E-3</c:v>
                </c:pt>
                <c:pt idx="9">
                  <c:v>-5.6828473303632727E-3</c:v>
                </c:pt>
                <c:pt idx="10">
                  <c:v>-5.2430554123718831E-3</c:v>
                </c:pt>
                <c:pt idx="11">
                  <c:v>-3.9263455147246756E-3</c:v>
                </c:pt>
                <c:pt idx="12">
                  <c:v>-3.0507515046188267E-3</c:v>
                </c:pt>
                <c:pt idx="13">
                  <c:v>-4.3451177401769168E-4</c:v>
                </c:pt>
                <c:pt idx="14">
                  <c:v>1.300933020418072E-3</c:v>
                </c:pt>
                <c:pt idx="15">
                  <c:v>2.5979807199085947E-3</c:v>
                </c:pt>
                <c:pt idx="16">
                  <c:v>4.7511555910010198E-3</c:v>
                </c:pt>
                <c:pt idx="17">
                  <c:v>9.4508957986939347E-3</c:v>
                </c:pt>
                <c:pt idx="18">
                  <c:v>1.4520538757923713E-2</c:v>
                </c:pt>
                <c:pt idx="19">
                  <c:v>1.5778756389040929E-2</c:v>
                </c:pt>
                <c:pt idx="20">
                  <c:v>1.6615547557177382E-2</c:v>
                </c:pt>
                <c:pt idx="21">
                  <c:v>1.7450729510536125E-2</c:v>
                </c:pt>
                <c:pt idx="22">
                  <c:v>1.9946681678842306E-2</c:v>
                </c:pt>
                <c:pt idx="23">
                  <c:v>2.0361282647707864E-2</c:v>
                </c:pt>
                <c:pt idx="24">
                  <c:v>2.201573981772028E-2</c:v>
                </c:pt>
                <c:pt idx="25">
                  <c:v>2.1602716028242194E-2</c:v>
                </c:pt>
                <c:pt idx="26">
                  <c:v>2.201573981772028E-2</c:v>
                </c:pt>
                <c:pt idx="27">
                  <c:v>2.1602716028242194E-2</c:v>
                </c:pt>
                <c:pt idx="28">
                  <c:v>2.0775488193557831E-2</c:v>
                </c:pt>
                <c:pt idx="29">
                  <c:v>1.9946681678842306E-2</c:v>
                </c:pt>
                <c:pt idx="30">
                  <c:v>1.7867718963505686E-2</c:v>
                </c:pt>
                <c:pt idx="31">
                  <c:v>1.7450729510536125E-2</c:v>
                </c:pt>
                <c:pt idx="32">
                  <c:v>1.4520538757923713E-2</c:v>
                </c:pt>
                <c:pt idx="33">
                  <c:v>1.2837224705172217E-2</c:v>
                </c:pt>
                <c:pt idx="34">
                  <c:v>1.4940349792936524E-2</c:v>
                </c:pt>
                <c:pt idx="35">
                  <c:v>1.7867718963505686E-2</c:v>
                </c:pt>
                <c:pt idx="36">
                  <c:v>1.6615547557177382E-2</c:v>
                </c:pt>
                <c:pt idx="37">
                  <c:v>1.5778756389040929E-2</c:v>
                </c:pt>
                <c:pt idx="38">
                  <c:v>1.6197353512439061E-2</c:v>
                </c:pt>
                <c:pt idx="39">
                  <c:v>1.4940349792936524E-2</c:v>
                </c:pt>
                <c:pt idx="40">
                  <c:v>1.3679697291192561E-2</c:v>
                </c:pt>
                <c:pt idx="41">
                  <c:v>1.1570443597278161E-2</c:v>
                </c:pt>
                <c:pt idx="42">
                  <c:v>9.025742086910208E-3</c:v>
                </c:pt>
                <c:pt idx="43">
                  <c:v>4.7511555910010198E-3</c:v>
                </c:pt>
                <c:pt idx="44">
                  <c:v>5.6094453602803856E-3</c:v>
                </c:pt>
                <c:pt idx="45">
                  <c:v>3.4605321095064891E-3</c:v>
                </c:pt>
                <c:pt idx="46">
                  <c:v>1.7337128090005314E-3</c:v>
                </c:pt>
                <c:pt idx="47">
                  <c:v>-3.4883278458213473E-3</c:v>
                </c:pt>
                <c:pt idx="48">
                  <c:v>-3.4883278458213473E-3</c:v>
                </c:pt>
                <c:pt idx="49">
                  <c:v>-3.4883278458213473E-3</c:v>
                </c:pt>
                <c:pt idx="50">
                  <c:v>-5.6828473303632727E-3</c:v>
                </c:pt>
                <c:pt idx="51">
                  <c:v>-8.3309926200514969E-3</c:v>
                </c:pt>
                <c:pt idx="52">
                  <c:v>-1.0550182333308195E-2</c:v>
                </c:pt>
                <c:pt idx="53">
                  <c:v>-1.0995384301463193E-2</c:v>
                </c:pt>
                <c:pt idx="54">
                  <c:v>-1.4124642691606345E-2</c:v>
                </c:pt>
                <c:pt idx="55">
                  <c:v>-1.5022873584506671E-2</c:v>
                </c:pt>
                <c:pt idx="56">
                  <c:v>-1.8634490921455603E-2</c:v>
                </c:pt>
                <c:pt idx="57">
                  <c:v>-2.2276394711152253E-2</c:v>
                </c:pt>
                <c:pt idx="58">
                  <c:v>-2.6410376572743116E-2</c:v>
                </c:pt>
                <c:pt idx="59">
                  <c:v>-2.6872146400301365E-2</c:v>
                </c:pt>
                <c:pt idx="60">
                  <c:v>-2.8724151261894745E-2</c:v>
                </c:pt>
                <c:pt idx="61">
                  <c:v>-2.91883891274822E-2</c:v>
                </c:pt>
                <c:pt idx="62">
                  <c:v>-3.3389013318065645E-2</c:v>
                </c:pt>
                <c:pt idx="63">
                  <c:v>-3.1050319018657353E-2</c:v>
                </c:pt>
                <c:pt idx="64">
                  <c:v>-3.1984286006358213E-2</c:v>
                </c:pt>
                <c:pt idx="65">
                  <c:v>-2.9653123769906618E-2</c:v>
                </c:pt>
                <c:pt idx="66">
                  <c:v>-3.1517051446064863E-2</c:v>
                </c:pt>
                <c:pt idx="67">
                  <c:v>-2.9653123769906618E-2</c:v>
                </c:pt>
                <c:pt idx="68">
                  <c:v>-2.91883891274822E-2</c:v>
                </c:pt>
                <c:pt idx="69">
                  <c:v>-2.91883891274822E-2</c:v>
                </c:pt>
                <c:pt idx="70">
                  <c:v>-3.1517051446064863E-2</c:v>
                </c:pt>
                <c:pt idx="71">
                  <c:v>-3.3389013318065645E-2</c:v>
                </c:pt>
                <c:pt idx="72">
                  <c:v>-3.3389013318065645E-2</c:v>
                </c:pt>
                <c:pt idx="73">
                  <c:v>-3.4798298974087927E-2</c:v>
                </c:pt>
                <c:pt idx="74">
                  <c:v>-3.6212172654444715E-2</c:v>
                </c:pt>
                <c:pt idx="75">
                  <c:v>-3.7157318798757548E-2</c:v>
                </c:pt>
                <c:pt idx="76">
                  <c:v>-3.5740369803151061E-2</c:v>
                </c:pt>
                <c:pt idx="77">
                  <c:v>-3.5269078946370637E-2</c:v>
                </c:pt>
                <c:pt idx="78">
                  <c:v>-3.4798298974087927E-2</c:v>
                </c:pt>
                <c:pt idx="79">
                  <c:v>-3.5740369803151061E-2</c:v>
                </c:pt>
                <c:pt idx="80">
                  <c:v>-3.4798298974087927E-2</c:v>
                </c:pt>
                <c:pt idx="81">
                  <c:v>-3.4798298974087927E-2</c:v>
                </c:pt>
                <c:pt idx="82">
                  <c:v>-3.4798298974087927E-2</c:v>
                </c:pt>
                <c:pt idx="83">
                  <c:v>-3.5740369803151061E-2</c:v>
                </c:pt>
                <c:pt idx="84">
                  <c:v>-3.6684488613888719E-2</c:v>
                </c:pt>
                <c:pt idx="85">
                  <c:v>-3.8578905933551705E-2</c:v>
                </c:pt>
                <c:pt idx="86">
                  <c:v>-4.0005161671583807E-2</c:v>
                </c:pt>
                <c:pt idx="87">
                  <c:v>-4.0958607678906384E-2</c:v>
                </c:pt>
                <c:pt idx="88">
                  <c:v>-4.2392712939904729E-2</c:v>
                </c:pt>
                <c:pt idx="89">
                  <c:v>-4.1436116778032536E-2</c:v>
                </c:pt>
                <c:pt idx="90">
                  <c:v>-4.1914151478914877E-2</c:v>
                </c:pt>
                <c:pt idx="91">
                  <c:v>-4.3831569524636682E-2</c:v>
                </c:pt>
                <c:pt idx="92">
                  <c:v>-4.6240308266771224E-2</c:v>
                </c:pt>
                <c:pt idx="93">
                  <c:v>-4.5275209020937013E-2</c:v>
                </c:pt>
                <c:pt idx="94">
                  <c:v>-4.3831569524636682E-2</c:v>
                </c:pt>
                <c:pt idx="95">
                  <c:v>-3.9053804266168564E-2</c:v>
                </c:pt>
                <c:pt idx="96">
                  <c:v>-3.6212172654444715E-2</c:v>
                </c:pt>
                <c:pt idx="97">
                  <c:v>-3.3389013318065645E-2</c:v>
                </c:pt>
                <c:pt idx="98">
                  <c:v>-3.3389013318065645E-2</c:v>
                </c:pt>
                <c:pt idx="99">
                  <c:v>-3.3389013318065645E-2</c:v>
                </c:pt>
                <c:pt idx="100">
                  <c:v>-3.5740369803151061E-2</c:v>
                </c:pt>
                <c:pt idx="101">
                  <c:v>-3.4798298974087927E-2</c:v>
                </c:pt>
                <c:pt idx="102">
                  <c:v>-3.385826726096737E-2</c:v>
                </c:pt>
                <c:pt idx="103">
                  <c:v>-3.1050319018657353E-2</c:v>
                </c:pt>
                <c:pt idx="104">
                  <c:v>-3.0584087646018613E-2</c:v>
                </c:pt>
                <c:pt idx="105">
                  <c:v>-2.8724151261894745E-2</c:v>
                </c:pt>
                <c:pt idx="106">
                  <c:v>-2.7797161620935564E-2</c:v>
                </c:pt>
                <c:pt idx="107">
                  <c:v>-2.6410376572743116E-2</c:v>
                </c:pt>
                <c:pt idx="108">
                  <c:v>-2.4108863598207259E-2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-1.9542107723899943E-2</c:v>
                </c:pt>
                <c:pt idx="112">
                  <c:v>-1.7728766960431602E-2</c:v>
                </c:pt>
                <c:pt idx="113">
                  <c:v>-1.5922966097169242E-2</c:v>
                </c:pt>
                <c:pt idx="114">
                  <c:v>-1.1887159731648099E-2</c:v>
                </c:pt>
                <c:pt idx="115">
                  <c:v>-8.3309926200514969E-3</c:v>
                </c:pt>
                <c:pt idx="116">
                  <c:v>-4.8037084028205992E-3</c:v>
                </c:pt>
                <c:pt idx="117">
                  <c:v>-3.4883278458213473E-3</c:v>
                </c:pt>
                <c:pt idx="118">
                  <c:v>-1.3048416883442813E-3</c:v>
                </c:pt>
                <c:pt idx="119">
                  <c:v>0</c:v>
                </c:pt>
                <c:pt idx="120">
                  <c:v>3.8911662369104775E-3</c:v>
                </c:pt>
                <c:pt idx="121">
                  <c:v>7.7477780007399483E-3</c:v>
                </c:pt>
                <c:pt idx="122">
                  <c:v>1.0723865391773066E-2</c:v>
                </c:pt>
                <c:pt idx="123">
                  <c:v>1.1570443597278161E-2</c:v>
                </c:pt>
                <c:pt idx="124">
                  <c:v>1.2415374762432893E-2</c:v>
                </c:pt>
                <c:pt idx="125">
                  <c:v>1.2837224705172217E-2</c:v>
                </c:pt>
                <c:pt idx="126">
                  <c:v>1.4100321519620545E-2</c:v>
                </c:pt>
                <c:pt idx="127">
                  <c:v>1.6197353512439061E-2</c:v>
                </c:pt>
                <c:pt idx="128">
                  <c:v>1.9116290447072779E-2</c:v>
                </c:pt>
                <c:pt idx="129">
                  <c:v>2.2428371185486493E-2</c:v>
                </c:pt>
                <c:pt idx="130">
                  <c:v>2.5715383901340642E-2</c:v>
                </c:pt>
                <c:pt idx="131">
                  <c:v>2.8571252692537637E-2</c:v>
                </c:pt>
                <c:pt idx="132">
                  <c:v>2.8571252692537637E-2</c:v>
                </c:pt>
                <c:pt idx="133">
                  <c:v>2.8571252692537637E-2</c:v>
                </c:pt>
                <c:pt idx="134">
                  <c:v>2.7757204690553483E-2</c:v>
                </c:pt>
                <c:pt idx="135">
                  <c:v>2.8571252692537637E-2</c:v>
                </c:pt>
                <c:pt idx="136">
                  <c:v>2.8977705208777998E-2</c:v>
                </c:pt>
                <c:pt idx="137">
                  <c:v>3.1004281363536827E-2</c:v>
                </c:pt>
                <c:pt idx="138">
                  <c:v>3.0599721965951066E-2</c:v>
                </c:pt>
                <c:pt idx="139">
                  <c:v>3.1812271330370401E-2</c:v>
                </c:pt>
                <c:pt idx="140">
                  <c:v>2.9789470831855614E-2</c:v>
                </c:pt>
                <c:pt idx="141">
                  <c:v>2.9383777685209667E-2</c:v>
                </c:pt>
                <c:pt idx="142">
                  <c:v>2.9789470831855614E-2</c:v>
                </c:pt>
                <c:pt idx="143">
                  <c:v>3.0599721965951066E-2</c:v>
                </c:pt>
                <c:pt idx="144">
                  <c:v>3.2618760850719929E-2</c:v>
                </c:pt>
                <c:pt idx="145">
                  <c:v>3.3021444682910656E-2</c:v>
                </c:pt>
                <c:pt idx="146">
                  <c:v>3.3021444682910656E-2</c:v>
                </c:pt>
                <c:pt idx="147">
                  <c:v>3.1812271330370401E-2</c:v>
                </c:pt>
                <c:pt idx="148">
                  <c:v>3.1812271330370401E-2</c:v>
                </c:pt>
                <c:pt idx="149">
                  <c:v>3.2215703297981568E-2</c:v>
                </c:pt>
                <c:pt idx="150">
                  <c:v>3.382569395331033E-2</c:v>
                </c:pt>
                <c:pt idx="151">
                  <c:v>3.4628456625320346E-2</c:v>
                </c:pt>
                <c:pt idx="152">
                  <c:v>3.5829825252828171E-2</c:v>
                </c:pt>
                <c:pt idx="153">
                  <c:v>3.5429738184548303E-2</c:v>
                </c:pt>
                <c:pt idx="154">
                  <c:v>3.5429738184548303E-2</c:v>
                </c:pt>
                <c:pt idx="155">
                  <c:v>3.5029282202368152E-2</c:v>
                </c:pt>
                <c:pt idx="156">
                  <c:v>3.6229544086294529E-2</c:v>
                </c:pt>
                <c:pt idx="157">
                  <c:v>3.7824750588341866E-2</c:v>
                </c:pt>
                <c:pt idx="158">
                  <c:v>3.8620161949702782E-2</c:v>
                </c:pt>
                <c:pt idx="159">
                  <c:v>4.060234011407314E-2</c:v>
                </c:pt>
                <c:pt idx="160">
                  <c:v>4.218159451576628E-2</c:v>
                </c:pt>
                <c:pt idx="161">
                  <c:v>4.4539760392410983E-2</c:v>
                </c:pt>
                <c:pt idx="162">
                  <c:v>4.6885190837710138E-2</c:v>
                </c:pt>
                <c:pt idx="163">
                  <c:v>4.9992856920142645E-2</c:v>
                </c:pt>
                <c:pt idx="164">
                  <c:v>5.0766311233042323E-2</c:v>
                </c:pt>
                <c:pt idx="165">
                  <c:v>5.2309099647323443E-2</c:v>
                </c:pt>
                <c:pt idx="166">
                  <c:v>5.1538390515327381E-2</c:v>
                </c:pt>
                <c:pt idx="167">
                  <c:v>5.3078443483419682E-2</c:v>
                </c:pt>
                <c:pt idx="168">
                  <c:v>5.4613054556887738E-2</c:v>
                </c:pt>
                <c:pt idx="169">
                  <c:v>5.6142262059052331E-2</c:v>
                </c:pt>
                <c:pt idx="170">
                  <c:v>5.6142262059052331E-2</c:v>
                </c:pt>
                <c:pt idx="171">
                  <c:v>5.5760464687734781E-2</c:v>
                </c:pt>
                <c:pt idx="172">
                  <c:v>5.6904851336472557E-2</c:v>
                </c:pt>
                <c:pt idx="173">
                  <c:v>5.7285644418214647E-2</c:v>
                </c:pt>
                <c:pt idx="174">
                  <c:v>5.8805486675906807E-2</c:v>
                </c:pt>
                <c:pt idx="175">
                  <c:v>5.8805486675906807E-2</c:v>
                </c:pt>
                <c:pt idx="176">
                  <c:v>5.9184617631371138E-2</c:v>
                </c:pt>
                <c:pt idx="177">
                  <c:v>6.0320028688285184E-2</c:v>
                </c:pt>
                <c:pt idx="178">
                  <c:v>6.107532362979181E-2</c:v>
                </c:pt>
                <c:pt idx="179">
                  <c:v>6.1829307294699029E-2</c:v>
                </c:pt>
                <c:pt idx="180">
                  <c:v>6.2957834084510222E-2</c:v>
                </c:pt>
                <c:pt idx="181">
                  <c:v>6.069784035361165E-2</c:v>
                </c:pt>
                <c:pt idx="182">
                  <c:v>6.1829307294699029E-2</c:v>
                </c:pt>
                <c:pt idx="183">
                  <c:v>6.333335895174956E-2</c:v>
                </c:pt>
                <c:pt idx="184">
                  <c:v>6.7442842776380657E-2</c:v>
                </c:pt>
                <c:pt idx="185">
                  <c:v>6.5579714728448424E-2</c:v>
                </c:pt>
                <c:pt idx="186">
                  <c:v>6.445798922691845E-2</c:v>
                </c:pt>
                <c:pt idx="187">
                  <c:v>6.4083435963596003E-2</c:v>
                </c:pt>
                <c:pt idx="188">
                  <c:v>6.445798922691845E-2</c:v>
                </c:pt>
                <c:pt idx="189">
                  <c:v>6.5206128054311904E-2</c:v>
                </c:pt>
                <c:pt idx="190">
                  <c:v>6.5579714728448424E-2</c:v>
                </c:pt>
                <c:pt idx="191">
                  <c:v>6.7070856045370192E-2</c:v>
                </c:pt>
                <c:pt idx="192">
                  <c:v>6.6698550422995259E-2</c:v>
                </c:pt>
                <c:pt idx="193">
                  <c:v>6.7814511161840119E-2</c:v>
                </c:pt>
                <c:pt idx="194">
                  <c:v>6.7442842776380657E-2</c:v>
                </c:pt>
                <c:pt idx="195">
                  <c:v>6.6698550422995259E-2</c:v>
                </c:pt>
                <c:pt idx="196">
                  <c:v>6.855689507236315E-2</c:v>
                </c:pt>
                <c:pt idx="197">
                  <c:v>6.855689507236315E-2</c:v>
                </c:pt>
                <c:pt idx="198">
                  <c:v>6.9298012115529259E-2</c:v>
                </c:pt>
                <c:pt idx="199">
                  <c:v>6.9668096911595645E-2</c:v>
                </c:pt>
                <c:pt idx="200">
                  <c:v>7.1882007306125359E-2</c:v>
                </c:pt>
                <c:pt idx="201">
                  <c:v>7.2984744627930392E-2</c:v>
                </c:pt>
                <c:pt idx="202">
                  <c:v>7.5911761482777521E-2</c:v>
                </c:pt>
                <c:pt idx="203">
                  <c:v>7.7731179652392027E-2</c:v>
                </c:pt>
                <c:pt idx="204">
                  <c:v>8.0626486921805726E-2</c:v>
                </c:pt>
                <c:pt idx="205">
                  <c:v>8.2785370316450071E-2</c:v>
                </c:pt>
                <c:pt idx="206">
                  <c:v>8.4933574936716119E-2</c:v>
                </c:pt>
                <c:pt idx="207">
                  <c:v>8.6003705618381956E-2</c:v>
                </c:pt>
                <c:pt idx="208">
                  <c:v>8.7071205906535415E-2</c:v>
                </c:pt>
                <c:pt idx="209">
                  <c:v>8.8136088700551299E-2</c:v>
                </c:pt>
                <c:pt idx="210">
                  <c:v>8.8490470182396225E-2</c:v>
                </c:pt>
                <c:pt idx="211">
                  <c:v>8.8490470182396225E-2</c:v>
                </c:pt>
                <c:pt idx="212">
                  <c:v>8.7781417809542378E-2</c:v>
                </c:pt>
                <c:pt idx="213">
                  <c:v>8.9551882886454118E-2</c:v>
                </c:pt>
                <c:pt idx="214">
                  <c:v>9.2018470752797024E-2</c:v>
                </c:pt>
                <c:pt idx="215">
                  <c:v>9.5518042323150809E-2</c:v>
                </c:pt>
                <c:pt idx="216">
                  <c:v>9.864372581705691E-2</c:v>
                </c:pt>
                <c:pt idx="217">
                  <c:v>0.10071508657308159</c:v>
                </c:pt>
                <c:pt idx="218">
                  <c:v>0.10311925354571388</c:v>
                </c:pt>
                <c:pt idx="219">
                  <c:v>0.10619089726341525</c:v>
                </c:pt>
                <c:pt idx="220">
                  <c:v>0.10619089726341525</c:v>
                </c:pt>
                <c:pt idx="221">
                  <c:v>0.10585067438514352</c:v>
                </c:pt>
                <c:pt idx="222">
                  <c:v>0.11092624226642028</c:v>
                </c:pt>
                <c:pt idx="223">
                  <c:v>0.11193427633268159</c:v>
                </c:pt>
                <c:pt idx="224">
                  <c:v>0.11527759139590141</c:v>
                </c:pt>
                <c:pt idx="225">
                  <c:v>0.11627558758054428</c:v>
                </c:pt>
                <c:pt idx="226">
                  <c:v>0.1195857749617838</c:v>
                </c:pt>
                <c:pt idx="227">
                  <c:v>0.12417805547467511</c:v>
                </c:pt>
                <c:pt idx="228">
                  <c:v>0.12645611343180432</c:v>
                </c:pt>
                <c:pt idx="229">
                  <c:v>0.12775251583297328</c:v>
                </c:pt>
                <c:pt idx="230">
                  <c:v>0.12775251583297328</c:v>
                </c:pt>
                <c:pt idx="231">
                  <c:v>0.13289976994448291</c:v>
                </c:pt>
                <c:pt idx="232">
                  <c:v>0.13703745478951265</c:v>
                </c:pt>
                <c:pt idx="233">
                  <c:v>0.14082218010931058</c:v>
                </c:pt>
                <c:pt idx="234">
                  <c:v>0.14395111642396349</c:v>
                </c:pt>
                <c:pt idx="235">
                  <c:v>0.1464381352857746</c:v>
                </c:pt>
                <c:pt idx="236">
                  <c:v>0.14798532068380513</c:v>
                </c:pt>
                <c:pt idx="237">
                  <c:v>0.15106325335375018</c:v>
                </c:pt>
                <c:pt idx="238">
                  <c:v>0.15442397311464698</c:v>
                </c:pt>
                <c:pt idx="239">
                  <c:v>0.15866398081398933</c:v>
                </c:pt>
                <c:pt idx="240">
                  <c:v>0.16375752398195581</c:v>
                </c:pt>
                <c:pt idx="241">
                  <c:v>0.16790781000148003</c:v>
                </c:pt>
                <c:pt idx="242">
                  <c:v>0.17114115102838207</c:v>
                </c:pt>
                <c:pt idx="243">
                  <c:v>0.17464119266044847</c:v>
                </c:pt>
                <c:pt idx="244">
                  <c:v>0.17897694729316943</c:v>
                </c:pt>
                <c:pt idx="245">
                  <c:v>0.18355453361886168</c:v>
                </c:pt>
                <c:pt idx="246">
                  <c:v>0.18808437371493819</c:v>
                </c:pt>
                <c:pt idx="247">
                  <c:v>0.19312459835446161</c:v>
                </c:pt>
                <c:pt idx="248">
                  <c:v>0.19755621315353653</c:v>
                </c:pt>
                <c:pt idx="249">
                  <c:v>0.20194306340165025</c:v>
                </c:pt>
                <c:pt idx="250">
                  <c:v>0.20601587676334454</c:v>
                </c:pt>
                <c:pt idx="251">
                  <c:v>0.21005084987513725</c:v>
                </c:pt>
                <c:pt idx="252">
                  <c:v>0.21484384804769785</c:v>
                </c:pt>
                <c:pt idx="253">
                  <c:v>0.21906033244886131</c:v>
                </c:pt>
                <c:pt idx="254">
                  <c:v>0.2242740142942577</c:v>
                </c:pt>
                <c:pt idx="255">
                  <c:v>0.22993768590793387</c:v>
                </c:pt>
                <c:pt idx="256">
                  <c:v>0.23578087032756029</c:v>
                </c:pt>
                <c:pt idx="257">
                  <c:v>0.24129738710999321</c:v>
                </c:pt>
                <c:pt idx="258">
                  <c:v>0.24674470972384135</c:v>
                </c:pt>
                <c:pt idx="259">
                  <c:v>0.25188145455252764</c:v>
                </c:pt>
                <c:pt idx="260">
                  <c:v>0.25719842613934452</c:v>
                </c:pt>
                <c:pt idx="261">
                  <c:v>0.26316246496221668</c:v>
                </c:pt>
                <c:pt idx="262">
                  <c:v>0.26904570965762298</c:v>
                </c:pt>
                <c:pt idx="263">
                  <c:v>0.27508089845685851</c:v>
                </c:pt>
                <c:pt idx="264">
                  <c:v>0.28148788794008123</c:v>
                </c:pt>
                <c:pt idx="265">
                  <c:v>0.28802553538836284</c:v>
                </c:pt>
                <c:pt idx="266">
                  <c:v>0.29468662427944325</c:v>
                </c:pt>
                <c:pt idx="267">
                  <c:v>0.3010299956639812</c:v>
                </c:pt>
                <c:pt idx="268">
                  <c:v>0.30706795066129838</c:v>
                </c:pt>
                <c:pt idx="269">
                  <c:v>0.31344537042641407</c:v>
                </c:pt>
                <c:pt idx="270">
                  <c:v>0.32014628611105395</c:v>
                </c:pt>
                <c:pt idx="271">
                  <c:v>0.32797162362301058</c:v>
                </c:pt>
                <c:pt idx="272">
                  <c:v>0.33665982345442003</c:v>
                </c:pt>
                <c:pt idx="273">
                  <c:v>0.34635297445063867</c:v>
                </c:pt>
                <c:pt idx="274">
                  <c:v>0.35506820634885072</c:v>
                </c:pt>
                <c:pt idx="275">
                  <c:v>0.36398782974849142</c:v>
                </c:pt>
                <c:pt idx="276">
                  <c:v>0.37180645850741589</c:v>
                </c:pt>
                <c:pt idx="277">
                  <c:v>0.38003024796783064</c:v>
                </c:pt>
                <c:pt idx="278">
                  <c:v>0.38792346697343671</c:v>
                </c:pt>
                <c:pt idx="279">
                  <c:v>0.39654803798713201</c:v>
                </c:pt>
                <c:pt idx="280">
                  <c:v>0.40500466505036936</c:v>
                </c:pt>
                <c:pt idx="281">
                  <c:v>0.41380251676935148</c:v>
                </c:pt>
                <c:pt idx="282">
                  <c:v>0.42258983985148213</c:v>
                </c:pt>
                <c:pt idx="283">
                  <c:v>0.43152458418745093</c:v>
                </c:pt>
                <c:pt idx="284">
                  <c:v>0.44090908206521767</c:v>
                </c:pt>
                <c:pt idx="285">
                  <c:v>0.45101845215545738</c:v>
                </c:pt>
                <c:pt idx="286">
                  <c:v>0.46104809167065786</c:v>
                </c:pt>
                <c:pt idx="287">
                  <c:v>0.47114496516063303</c:v>
                </c:pt>
                <c:pt idx="288">
                  <c:v>0.48115587082803513</c:v>
                </c:pt>
                <c:pt idx="289">
                  <c:v>0.49108141342318717</c:v>
                </c:pt>
                <c:pt idx="290">
                  <c:v>0.50147007210041228</c:v>
                </c:pt>
                <c:pt idx="291">
                  <c:v>0.51161602056913769</c:v>
                </c:pt>
                <c:pt idx="292">
                  <c:v>0.52270499273474991</c:v>
                </c:pt>
                <c:pt idx="293">
                  <c:v>0.53389910079659464</c:v>
                </c:pt>
                <c:pt idx="294">
                  <c:v>0.54580175715927615</c:v>
                </c:pt>
                <c:pt idx="295">
                  <c:v>0.55774774164146823</c:v>
                </c:pt>
                <c:pt idx="296">
                  <c:v>0.56984189940376162</c:v>
                </c:pt>
                <c:pt idx="297">
                  <c:v>0.5819496583733178</c:v>
                </c:pt>
                <c:pt idx="298">
                  <c:v>0.59439255037542671</c:v>
                </c:pt>
                <c:pt idx="299">
                  <c:v>0.6065963091792852</c:v>
                </c:pt>
                <c:pt idx="300">
                  <c:v>0.61888448499545046</c:v>
                </c:pt>
                <c:pt idx="301">
                  <c:v>0.63124078023550911</c:v>
                </c:pt>
                <c:pt idx="302">
                  <c:v>0.64414305050991894</c:v>
                </c:pt>
                <c:pt idx="303">
                  <c:v>0.65715150190096672</c:v>
                </c:pt>
                <c:pt idx="304">
                  <c:v>0.67033864112744213</c:v>
                </c:pt>
                <c:pt idx="305">
                  <c:v>0.68376726142531163</c:v>
                </c:pt>
                <c:pt idx="306">
                  <c:v>0.6972293427597176</c:v>
                </c:pt>
                <c:pt idx="307">
                  <c:v>0.71113207230684183</c:v>
                </c:pt>
                <c:pt idx="308">
                  <c:v>0.72517630141913714</c:v>
                </c:pt>
                <c:pt idx="309">
                  <c:v>0.7395723444500919</c:v>
                </c:pt>
                <c:pt idx="310">
                  <c:v>0.75396586586516035</c:v>
                </c:pt>
                <c:pt idx="311">
                  <c:v>0.76841608821633167</c:v>
                </c:pt>
                <c:pt idx="312">
                  <c:v>0.78261593203160351</c:v>
                </c:pt>
                <c:pt idx="313">
                  <c:v>0.79740604967638207</c:v>
                </c:pt>
                <c:pt idx="314">
                  <c:v>0.81217777415875392</c:v>
                </c:pt>
                <c:pt idx="315">
                  <c:v>0.82711068746601113</c:v>
                </c:pt>
                <c:pt idx="316">
                  <c:v>0.84179729887435528</c:v>
                </c:pt>
                <c:pt idx="317">
                  <c:v>0.85697043348249236</c:v>
                </c:pt>
                <c:pt idx="318">
                  <c:v>0.8724476477890134</c:v>
                </c:pt>
                <c:pt idx="319">
                  <c:v>0.88812330729790845</c:v>
                </c:pt>
                <c:pt idx="320">
                  <c:v>0.903849338096681</c:v>
                </c:pt>
                <c:pt idx="321">
                  <c:v>0.91975778050189416</c:v>
                </c:pt>
                <c:pt idx="322">
                  <c:v>0.93575910374531168</c:v>
                </c:pt>
                <c:pt idx="323">
                  <c:v>0.95192007352029362</c:v>
                </c:pt>
                <c:pt idx="324">
                  <c:v>0.96843624771170467</c:v>
                </c:pt>
                <c:pt idx="325">
                  <c:v>0.98493216606741207</c:v>
                </c:pt>
                <c:pt idx="326">
                  <c:v>1.0016039241497978</c:v>
                </c:pt>
                <c:pt idx="327">
                  <c:v>1.0181177205910004</c:v>
                </c:pt>
                <c:pt idx="328">
                  <c:v>1.0348289156558368</c:v>
                </c:pt>
                <c:pt idx="329">
                  <c:v>1.0514998191327449</c:v>
                </c:pt>
                <c:pt idx="330">
                  <c:v>1.0684456183543516</c:v>
                </c:pt>
                <c:pt idx="331">
                  <c:v>1.0853619436861295</c:v>
                </c:pt>
                <c:pt idx="332">
                  <c:v>1.1024680087880168</c:v>
                </c:pt>
                <c:pt idx="333">
                  <c:v>1.1191238648106172</c:v>
                </c:pt>
                <c:pt idx="334">
                  <c:v>1.135959092124557</c:v>
                </c:pt>
                <c:pt idx="335">
                  <c:v>1.1526246394476192</c:v>
                </c:pt>
                <c:pt idx="336">
                  <c:v>1.1691157802357148</c:v>
                </c:pt>
                <c:pt idx="337">
                  <c:v>1.1854004831904525</c:v>
                </c:pt>
                <c:pt idx="338">
                  <c:v>1.2013698093431222</c:v>
                </c:pt>
                <c:pt idx="339">
                  <c:v>1.2173259902271121</c:v>
                </c:pt>
                <c:pt idx="340">
                  <c:v>1.2327420627207368</c:v>
                </c:pt>
                <c:pt idx="341">
                  <c:v>1.2478751096246044</c:v>
                </c:pt>
                <c:pt idx="342">
                  <c:v>1.2627832098507639</c:v>
                </c:pt>
                <c:pt idx="343">
                  <c:v>1.2772423727813584</c:v>
                </c:pt>
                <c:pt idx="344">
                  <c:v>1.2911245466122152</c:v>
                </c:pt>
                <c:pt idx="345">
                  <c:v>1.3044905277734877</c:v>
                </c:pt>
                <c:pt idx="346">
                  <c:v>1.3173110202068117</c:v>
                </c:pt>
                <c:pt idx="347">
                  <c:v>1.3295809157418985</c:v>
                </c:pt>
                <c:pt idx="348">
                  <c:v>1.3412168281439099</c:v>
                </c:pt>
                <c:pt idx="349">
                  <c:v>1.3521825181113625</c:v>
                </c:pt>
                <c:pt idx="350">
                  <c:v>1.3622750797831169</c:v>
                </c:pt>
                <c:pt idx="351">
                  <c:v>1.3713819191666505</c:v>
                </c:pt>
                <c:pt idx="352">
                  <c:v>1.3798310676895396</c:v>
                </c:pt>
                <c:pt idx="353">
                  <c:v>1.3873542269713663</c:v>
                </c:pt>
                <c:pt idx="354">
                  <c:v>1.3942765267678214</c:v>
                </c:pt>
                <c:pt idx="355">
                  <c:v>1.400934975810852</c:v>
                </c:pt>
                <c:pt idx="356">
                  <c:v>1.4070338033280381</c:v>
                </c:pt>
                <c:pt idx="357">
                  <c:v>1.4134338883818556</c:v>
                </c:pt>
                <c:pt idx="358">
                  <c:v>1.4201703657280693</c:v>
                </c:pt>
                <c:pt idx="359">
                  <c:v>1.4278105726759902</c:v>
                </c:pt>
                <c:pt idx="360">
                  <c:v>1.4369573306694496</c:v>
                </c:pt>
                <c:pt idx="361">
                  <c:v>1.4480102730394759</c:v>
                </c:pt>
                <c:pt idx="362">
                  <c:v>1.4614384957535633</c:v>
                </c:pt>
                <c:pt idx="363">
                  <c:v>1.4774685514050261</c:v>
                </c:pt>
                <c:pt idx="364">
                  <c:v>1.4965975763237089</c:v>
                </c:pt>
                <c:pt idx="365">
                  <c:v>1.5182243136704858</c:v>
                </c:pt>
                <c:pt idx="366">
                  <c:v>1.5420532148231239</c:v>
                </c:pt>
                <c:pt idx="367">
                  <c:v>1.5675556708947844</c:v>
                </c:pt>
                <c:pt idx="368">
                  <c:v>1.5938507257678849</c:v>
                </c:pt>
                <c:pt idx="369">
                  <c:v>1.6201985388932816</c:v>
                </c:pt>
                <c:pt idx="370">
                  <c:v>1.6461978041808059</c:v>
                </c:pt>
                <c:pt idx="371">
                  <c:v>1.6713765151752096</c:v>
                </c:pt>
                <c:pt idx="372">
                  <c:v>1.6951663483058692</c:v>
                </c:pt>
                <c:pt idx="373">
                  <c:v>1.7172126717939284</c:v>
                </c:pt>
                <c:pt idx="374">
                  <c:v>1.7370494450944154</c:v>
                </c:pt>
                <c:pt idx="375">
                  <c:v>1.7542259820035175</c:v>
                </c:pt>
                <c:pt idx="376">
                  <c:v>1.7684382946273829</c:v>
                </c:pt>
                <c:pt idx="377">
                  <c:v>1.779517127872229</c:v>
                </c:pt>
                <c:pt idx="378">
                  <c:v>1.7873754493316187</c:v>
                </c:pt>
                <c:pt idx="379">
                  <c:v>1.7919922351165836</c:v>
                </c:pt>
                <c:pt idx="380">
                  <c:v>1.7935529240865928</c:v>
                </c:pt>
                <c:pt idx="381">
                  <c:v>1.7924056987717154</c:v>
                </c:pt>
                <c:pt idx="382">
                  <c:v>1.7883310242794321</c:v>
                </c:pt>
                <c:pt idx="383">
                  <c:v>1.781439409209719</c:v>
                </c:pt>
                <c:pt idx="384">
                  <c:v>1.7721456056938516</c:v>
                </c:pt>
                <c:pt idx="385">
                  <c:v>1.7609198276346556</c:v>
                </c:pt>
                <c:pt idx="386">
                  <c:v>1.7480639251388312</c:v>
                </c:pt>
                <c:pt idx="387">
                  <c:v>1.7339672341023487</c:v>
                </c:pt>
                <c:pt idx="388">
                  <c:v>1.7189747539831508</c:v>
                </c:pt>
                <c:pt idx="389">
                  <c:v>1.7034977264668116</c:v>
                </c:pt>
                <c:pt idx="390">
                  <c:v>1.6875646307544601</c:v>
                </c:pt>
                <c:pt idx="391">
                  <c:v>1.6713024635135096</c:v>
                </c:pt>
                <c:pt idx="392">
                  <c:v>1.6548981612329694</c:v>
                </c:pt>
                <c:pt idx="393">
                  <c:v>1.6385291902434249</c:v>
                </c:pt>
                <c:pt idx="394">
                  <c:v>1.6221310948618037</c:v>
                </c:pt>
                <c:pt idx="395">
                  <c:v>1.6057358938767468</c:v>
                </c:pt>
                <c:pt idx="396">
                  <c:v>1.5893463058302726</c:v>
                </c:pt>
                <c:pt idx="397">
                  <c:v>1.5730805706525928</c:v>
                </c:pt>
                <c:pt idx="398">
                  <c:v>1.5569173158920224</c:v>
                </c:pt>
                <c:pt idx="399">
                  <c:v>1.5408798163541726</c:v>
                </c:pt>
                <c:pt idx="400">
                  <c:v>1.5249929478831741</c:v>
                </c:pt>
                <c:pt idx="401">
                  <c:v>1.5091621835089704</c:v>
                </c:pt>
                <c:pt idx="402">
                  <c:v>1.4935416951674825</c:v>
                </c:pt>
                <c:pt idx="403">
                  <c:v>1.4780323168508858</c:v>
                </c:pt>
                <c:pt idx="404">
                  <c:v>1.4627273377720988</c:v>
                </c:pt>
                <c:pt idx="405">
                  <c:v>1.4475611176714263</c:v>
                </c:pt>
                <c:pt idx="406">
                  <c:v>1.4326005449606836</c:v>
                </c:pt>
                <c:pt idx="407">
                  <c:v>1.4177705311169253</c:v>
                </c:pt>
                <c:pt idx="408">
                  <c:v>1.403154851398507</c:v>
                </c:pt>
                <c:pt idx="409">
                  <c:v>1.3887049557007383</c:v>
                </c:pt>
                <c:pt idx="410">
                  <c:v>1.3744550524099626</c:v>
                </c:pt>
                <c:pt idx="411">
                  <c:v>1.3603282880720524</c:v>
                </c:pt>
                <c:pt idx="412">
                  <c:v>1.3464116589290609</c:v>
                </c:pt>
                <c:pt idx="413">
                  <c:v>1.3327211642891277</c:v>
                </c:pt>
                <c:pt idx="414">
                  <c:v>1.3191685432293005</c:v>
                </c:pt>
                <c:pt idx="415">
                  <c:v>1.3057596722628217</c:v>
                </c:pt>
                <c:pt idx="416">
                  <c:v>1.2924111488378249</c:v>
                </c:pt>
                <c:pt idx="417">
                  <c:v>1.2794159661171263</c:v>
                </c:pt>
                <c:pt idx="418">
                  <c:v>1.266654962773224</c:v>
                </c:pt>
                <c:pt idx="419">
                  <c:v>1.2540402575617089</c:v>
                </c:pt>
                <c:pt idx="420">
                  <c:v>1.2414966733275101</c:v>
                </c:pt>
                <c:pt idx="421">
                  <c:v>1.229118455328952</c:v>
                </c:pt>
                <c:pt idx="422">
                  <c:v>1.2169308537410213</c:v>
                </c:pt>
                <c:pt idx="423">
                  <c:v>1.2049335223541449</c:v>
                </c:pt>
                <c:pt idx="424">
                  <c:v>1.1931245983544616</c:v>
                </c:pt>
                <c:pt idx="425">
                  <c:v>1.1815291821065035</c:v>
                </c:pt>
                <c:pt idx="426">
                  <c:v>1.1701443226433565</c:v>
                </c:pt>
                <c:pt idx="427">
                  <c:v>1.1588748984559969</c:v>
                </c:pt>
                <c:pt idx="428">
                  <c:v>1.1477999492012001</c:v>
                </c:pt>
                <c:pt idx="429">
                  <c:v>1.1369107274813759</c:v>
                </c:pt>
                <c:pt idx="430">
                  <c:v>1.1262288446064239</c:v>
                </c:pt>
                <c:pt idx="431">
                  <c:v>1.1157103380123794</c:v>
                </c:pt>
                <c:pt idx="432">
                  <c:v>1.1053398398052863</c:v>
                </c:pt>
                <c:pt idx="433">
                  <c:v>1.0949600024366659</c:v>
                </c:pt>
                <c:pt idx="434">
                  <c:v>1.0848978584613556</c:v>
                </c:pt>
                <c:pt idx="435">
                  <c:v>1.0750357259221908</c:v>
                </c:pt>
                <c:pt idx="436">
                  <c:v>1.0654303186203693</c:v>
                </c:pt>
                <c:pt idx="437">
                  <c:v>1.0559132239161488</c:v>
                </c:pt>
                <c:pt idx="438">
                  <c:v>1.0464561424125918</c:v>
                </c:pt>
                <c:pt idx="439">
                  <c:v>1.0371475036325548</c:v>
                </c:pt>
                <c:pt idx="440">
                  <c:v>1.0280422950907495</c:v>
                </c:pt>
                <c:pt idx="441">
                  <c:v>1.0190331639309986</c:v>
                </c:pt>
                <c:pt idx="442">
                  <c:v>1.0101302772151479</c:v>
                </c:pt>
                <c:pt idx="443">
                  <c:v>1.0013442304116014</c:v>
                </c:pt>
                <c:pt idx="444">
                  <c:v>0.99277436425535559</c:v>
                </c:pt>
                <c:pt idx="445">
                  <c:v>0.98425720170541608</c:v>
                </c:pt>
                <c:pt idx="446">
                  <c:v>0.97547776316587465</c:v>
                </c:pt>
                <c:pt idx="447">
                  <c:v>0.96656408409731043</c:v>
                </c:pt>
                <c:pt idx="448">
                  <c:v>0.95779877492999788</c:v>
                </c:pt>
                <c:pt idx="449">
                  <c:v>0.94953637337614261</c:v>
                </c:pt>
                <c:pt idx="450">
                  <c:v>0.9420576838413951</c:v>
                </c:pt>
                <c:pt idx="451">
                  <c:v>0.93515444721616847</c:v>
                </c:pt>
                <c:pt idx="452">
                  <c:v>0.92839585225671384</c:v>
                </c:pt>
                <c:pt idx="453">
                  <c:v>0.92158244039341641</c:v>
                </c:pt>
                <c:pt idx="454">
                  <c:v>0.9144489406985542</c:v>
                </c:pt>
                <c:pt idx="455">
                  <c:v>0.90735760813117294</c:v>
                </c:pt>
                <c:pt idx="456">
                  <c:v>0.90014856071934402</c:v>
                </c:pt>
                <c:pt idx="457">
                  <c:v>0.89326228588799128</c:v>
                </c:pt>
                <c:pt idx="458">
                  <c:v>0.88643431962893826</c:v>
                </c:pt>
                <c:pt idx="459">
                  <c:v>0.8797837800904158</c:v>
                </c:pt>
                <c:pt idx="460">
                  <c:v>0.87308798559028578</c:v>
                </c:pt>
                <c:pt idx="461">
                  <c:v>0.86675978349510818</c:v>
                </c:pt>
                <c:pt idx="462">
                  <c:v>0.86045779542347101</c:v>
                </c:pt>
                <c:pt idx="463">
                  <c:v>0.85460963809579515</c:v>
                </c:pt>
                <c:pt idx="464">
                  <c:v>0.84898920625116736</c:v>
                </c:pt>
                <c:pt idx="465">
                  <c:v>0.84354421194563511</c:v>
                </c:pt>
                <c:pt idx="466">
                  <c:v>0.83777776955373329</c:v>
                </c:pt>
                <c:pt idx="467">
                  <c:v>0.83199767723589624</c:v>
                </c:pt>
                <c:pt idx="468">
                  <c:v>0.82646354909280129</c:v>
                </c:pt>
                <c:pt idx="469">
                  <c:v>0.82118588260884551</c:v>
                </c:pt>
                <c:pt idx="470">
                  <c:v>0.81617499042880159</c:v>
                </c:pt>
                <c:pt idx="471">
                  <c:v>0.81130684008133613</c:v>
                </c:pt>
                <c:pt idx="472">
                  <c:v>0.80665472399186056</c:v>
                </c:pt>
                <c:pt idx="473">
                  <c:v>0.8018837071252396</c:v>
                </c:pt>
                <c:pt idx="474">
                  <c:v>0.79740604967638207</c:v>
                </c:pt>
                <c:pt idx="475">
                  <c:v>0.79274178583474864</c:v>
                </c:pt>
                <c:pt idx="476">
                  <c:v>0.78866321312085741</c:v>
                </c:pt>
                <c:pt idx="477">
                  <c:v>0.78454597405452264</c:v>
                </c:pt>
                <c:pt idx="478">
                  <c:v>0.78060530583896959</c:v>
                </c:pt>
                <c:pt idx="479">
                  <c:v>0.77611979905298778</c:v>
                </c:pt>
                <c:pt idx="480">
                  <c:v>0.77188132019009881</c:v>
                </c:pt>
                <c:pt idx="481">
                  <c:v>0.76782349800751681</c:v>
                </c:pt>
                <c:pt idx="482">
                  <c:v>0.76417613239033066</c:v>
                </c:pt>
                <c:pt idx="483">
                  <c:v>0.7606486195813561</c:v>
                </c:pt>
                <c:pt idx="484">
                  <c:v>0.75724415102197007</c:v>
                </c:pt>
                <c:pt idx="485">
                  <c:v>0.75365964728599866</c:v>
                </c:pt>
                <c:pt idx="486">
                  <c:v>0.7500453120117675</c:v>
                </c:pt>
                <c:pt idx="487">
                  <c:v>0.74686762785042948</c:v>
                </c:pt>
                <c:pt idx="488">
                  <c:v>0.74413645240124726</c:v>
                </c:pt>
                <c:pt idx="489">
                  <c:v>0.74115159885178505</c:v>
                </c:pt>
                <c:pt idx="490">
                  <c:v>0.73790792337463873</c:v>
                </c:pt>
                <c:pt idx="491">
                  <c:v>0.73479982958884693</c:v>
                </c:pt>
                <c:pt idx="492">
                  <c:v>0.73174988352726344</c:v>
                </c:pt>
                <c:pt idx="493">
                  <c:v>0.72900270927219002</c:v>
                </c:pt>
                <c:pt idx="494">
                  <c:v>0.7257483329955482</c:v>
                </c:pt>
                <c:pt idx="495">
                  <c:v>0.72279839687090519</c:v>
                </c:pt>
                <c:pt idx="496">
                  <c:v>0.71974549252957665</c:v>
                </c:pt>
                <c:pt idx="497">
                  <c:v>0.71700440704054702</c:v>
                </c:pt>
                <c:pt idx="498">
                  <c:v>0.71432975974523305</c:v>
                </c:pt>
                <c:pt idx="499">
                  <c:v>0.71231290868136543</c:v>
                </c:pt>
                <c:pt idx="500">
                  <c:v>0.709948016510761</c:v>
                </c:pt>
                <c:pt idx="501">
                  <c:v>0.70714418834244519</c:v>
                </c:pt>
                <c:pt idx="502">
                  <c:v>0.70415051683979912</c:v>
                </c:pt>
                <c:pt idx="503">
                  <c:v>0.70156798505592743</c:v>
                </c:pt>
                <c:pt idx="504">
                  <c:v>0.69931730102138234</c:v>
                </c:pt>
                <c:pt idx="505">
                  <c:v>0.69705489227257444</c:v>
                </c:pt>
                <c:pt idx="506">
                  <c:v>0.69486832798245612</c:v>
                </c:pt>
                <c:pt idx="507">
                  <c:v>0.69231804425927879</c:v>
                </c:pt>
                <c:pt idx="508">
                  <c:v>0.68993010401821808</c:v>
                </c:pt>
                <c:pt idx="509">
                  <c:v>0.68681495450731689</c:v>
                </c:pt>
                <c:pt idx="510">
                  <c:v>0.68412692561307542</c:v>
                </c:pt>
                <c:pt idx="511">
                  <c:v>0.68205477707380724</c:v>
                </c:pt>
                <c:pt idx="512">
                  <c:v>0.68060742899178794</c:v>
                </c:pt>
                <c:pt idx="513">
                  <c:v>0.67842732243386716</c:v>
                </c:pt>
                <c:pt idx="514">
                  <c:v>0.67605312465187151</c:v>
                </c:pt>
                <c:pt idx="515">
                  <c:v>0.67366587624570184</c:v>
                </c:pt>
                <c:pt idx="516">
                  <c:v>0.67145055421249467</c:v>
                </c:pt>
                <c:pt idx="517">
                  <c:v>0.66885164808251873</c:v>
                </c:pt>
                <c:pt idx="518">
                  <c:v>0.66576855071937979</c:v>
                </c:pt>
                <c:pt idx="519">
                  <c:v>0.66294661433262458</c:v>
                </c:pt>
                <c:pt idx="520">
                  <c:v>0.65982115805570496</c:v>
                </c:pt>
                <c:pt idx="521">
                  <c:v>0.65609820201283187</c:v>
                </c:pt>
                <c:pt idx="522">
                  <c:v>0.65137494391304318</c:v>
                </c:pt>
                <c:pt idx="523">
                  <c:v>0.64640372622306952</c:v>
                </c:pt>
                <c:pt idx="524">
                  <c:v>0.64137494519212546</c:v>
                </c:pt>
                <c:pt idx="525">
                  <c:v>0.63648789635336545</c:v>
                </c:pt>
                <c:pt idx="526">
                  <c:v>0.63134228648393276</c:v>
                </c:pt>
                <c:pt idx="527">
                  <c:v>0.62541535215440813</c:v>
                </c:pt>
                <c:pt idx="528">
                  <c:v>0.61878002450621472</c:v>
                </c:pt>
                <c:pt idx="529">
                  <c:v>0.61161711055433599</c:v>
                </c:pt>
                <c:pt idx="530">
                  <c:v>0.60357736815146679</c:v>
                </c:pt>
                <c:pt idx="531">
                  <c:v>0.59494473669508341</c:v>
                </c:pt>
                <c:pt idx="532">
                  <c:v>0.58636222330786569</c:v>
                </c:pt>
                <c:pt idx="533">
                  <c:v>0.57749179983722532</c:v>
                </c:pt>
                <c:pt idx="534">
                  <c:v>0.56867097800989674</c:v>
                </c:pt>
                <c:pt idx="535">
                  <c:v>0.55882852481701162</c:v>
                </c:pt>
                <c:pt idx="536">
                  <c:v>0.54838941813291819</c:v>
                </c:pt>
                <c:pt idx="537">
                  <c:v>0.53693702270467358</c:v>
                </c:pt>
                <c:pt idx="538">
                  <c:v>0.52556305827006689</c:v>
                </c:pt>
                <c:pt idx="539">
                  <c:v>0.51361707378787491</c:v>
                </c:pt>
                <c:pt idx="540">
                  <c:v>0.50105926221775143</c:v>
                </c:pt>
                <c:pt idx="541">
                  <c:v>0.48770386316372633</c:v>
                </c:pt>
                <c:pt idx="542">
                  <c:v>0.47436197603263075</c:v>
                </c:pt>
                <c:pt idx="543">
                  <c:v>0.45999525604739139</c:v>
                </c:pt>
                <c:pt idx="544">
                  <c:v>0.44653716707364377</c:v>
                </c:pt>
                <c:pt idx="545">
                  <c:v>0.43104194533588541</c:v>
                </c:pt>
                <c:pt idx="546">
                  <c:v>0.41396997174806127</c:v>
                </c:pt>
                <c:pt idx="547">
                  <c:v>0.3967222785037734</c:v>
                </c:pt>
                <c:pt idx="548">
                  <c:v>0.38003024796783064</c:v>
                </c:pt>
                <c:pt idx="549">
                  <c:v>0.36304759452109348</c:v>
                </c:pt>
                <c:pt idx="550">
                  <c:v>0.3447851226326607</c:v>
                </c:pt>
                <c:pt idx="551">
                  <c:v>0.32735893438633035</c:v>
                </c:pt>
                <c:pt idx="552">
                  <c:v>0.30920417967040753</c:v>
                </c:pt>
                <c:pt idx="553">
                  <c:v>0.29025726939451807</c:v>
                </c:pt>
                <c:pt idx="554">
                  <c:v>0.27160930137883205</c:v>
                </c:pt>
                <c:pt idx="555">
                  <c:v>0.25358028956218281</c:v>
                </c:pt>
                <c:pt idx="556">
                  <c:v>0.2355284469075489</c:v>
                </c:pt>
                <c:pt idx="557">
                  <c:v>0.21695720736109697</c:v>
                </c:pt>
                <c:pt idx="558">
                  <c:v>0.19865708695442263</c:v>
                </c:pt>
                <c:pt idx="559">
                  <c:v>0.17983892802318668</c:v>
                </c:pt>
                <c:pt idx="560">
                  <c:v>0.16256440652301901</c:v>
                </c:pt>
                <c:pt idx="561">
                  <c:v>0.14674801363063983</c:v>
                </c:pt>
                <c:pt idx="562">
                  <c:v>0.13097669160561715</c:v>
                </c:pt>
                <c:pt idx="563">
                  <c:v>0.11527759139590141</c:v>
                </c:pt>
                <c:pt idx="564">
                  <c:v>0.10105935490811552</c:v>
                </c:pt>
                <c:pt idx="565">
                  <c:v>8.7781417809542378E-2</c:v>
                </c:pt>
                <c:pt idx="566">
                  <c:v>7.5181854618691604E-2</c:v>
                </c:pt>
                <c:pt idx="567">
                  <c:v>6.3708559391417369E-2</c:v>
                </c:pt>
                <c:pt idx="568">
                  <c:v>5.3078443483419682E-2</c:v>
                </c:pt>
                <c:pt idx="569">
                  <c:v>4.3755126968679489E-2</c:v>
                </c:pt>
                <c:pt idx="570">
                  <c:v>3.382569395331033E-2</c:v>
                </c:pt>
                <c:pt idx="571">
                  <c:v>2.3663918197793475E-2</c:v>
                </c:pt>
                <c:pt idx="572">
                  <c:v>1.3679697291192561E-2</c:v>
                </c:pt>
                <c:pt idx="573">
                  <c:v>4.7511555910010198E-3</c:v>
                </c:pt>
                <c:pt idx="574">
                  <c:v>-1.7406615763012701E-3</c:v>
                </c:pt>
                <c:pt idx="575">
                  <c:v>-6.1230850587887945E-3</c:v>
                </c:pt>
                <c:pt idx="576">
                  <c:v>-9.6611452123985687E-3</c:v>
                </c:pt>
                <c:pt idx="577">
                  <c:v>-1.2780770091995148E-2</c:v>
                </c:pt>
                <c:pt idx="578">
                  <c:v>-1.4573525916998339E-2</c:v>
                </c:pt>
                <c:pt idx="579">
                  <c:v>-1.6373712875465501E-2</c:v>
                </c:pt>
                <c:pt idx="580">
                  <c:v>-1.8181392829336417E-2</c:v>
                </c:pt>
                <c:pt idx="581">
                  <c:v>-2.0451625295904902E-2</c:v>
                </c:pt>
                <c:pt idx="582">
                  <c:v>-2.0451625295904902E-2</c:v>
                </c:pt>
                <c:pt idx="583">
                  <c:v>-1.9996628416253676E-2</c:v>
                </c:pt>
                <c:pt idx="584">
                  <c:v>-1.9542107723899943E-2</c:v>
                </c:pt>
                <c:pt idx="585">
                  <c:v>-2.0451625295904902E-2</c:v>
                </c:pt>
                <c:pt idx="586">
                  <c:v>-2.0451625295904902E-2</c:v>
                </c:pt>
                <c:pt idx="587">
                  <c:v>-1.9088062223156451E-2</c:v>
                </c:pt>
                <c:pt idx="588">
                  <c:v>-1.8634490921455603E-2</c:v>
                </c:pt>
                <c:pt idx="589">
                  <c:v>-1.8181392829336417E-2</c:v>
                </c:pt>
                <c:pt idx="590">
                  <c:v>-1.6373712875465501E-2</c:v>
                </c:pt>
                <c:pt idx="591">
                  <c:v>-1.4124642691606345E-2</c:v>
                </c:pt>
                <c:pt idx="592">
                  <c:v>-1.1441043121384482E-2</c:v>
                </c:pt>
                <c:pt idx="593">
                  <c:v>-8.7739243075051505E-3</c:v>
                </c:pt>
                <c:pt idx="594">
                  <c:v>-7.4464821678643838E-3</c:v>
                </c:pt>
                <c:pt idx="595">
                  <c:v>-7.0049015686584892E-3</c:v>
                </c:pt>
                <c:pt idx="596">
                  <c:v>-7.0049015686584892E-3</c:v>
                </c:pt>
                <c:pt idx="597">
                  <c:v>-8.3309926200514969E-3</c:v>
                </c:pt>
                <c:pt idx="598">
                  <c:v>-9.2173081968621833E-3</c:v>
                </c:pt>
                <c:pt idx="599">
                  <c:v>-9.2173081968621833E-3</c:v>
                </c:pt>
                <c:pt idx="600">
                  <c:v>-9.2173081968621833E-3</c:v>
                </c:pt>
                <c:pt idx="601">
                  <c:v>-1.0550182333308195E-2</c:v>
                </c:pt>
                <c:pt idx="602">
                  <c:v>-1.322826573375516E-2</c:v>
                </c:pt>
                <c:pt idx="603">
                  <c:v>-1.5472686656207449E-2</c:v>
                </c:pt>
                <c:pt idx="604">
                  <c:v>-1.5922966097169242E-2</c:v>
                </c:pt>
                <c:pt idx="605">
                  <c:v>-1.5472686656207449E-2</c:v>
                </c:pt>
                <c:pt idx="606">
                  <c:v>-1.6373712875465501E-2</c:v>
                </c:pt>
                <c:pt idx="607">
                  <c:v>-1.8181392829336417E-2</c:v>
                </c:pt>
                <c:pt idx="608">
                  <c:v>-1.9996628416253676E-2</c:v>
                </c:pt>
                <c:pt idx="609">
                  <c:v>-2.3650020996726601E-2</c:v>
                </c:pt>
                <c:pt idx="610">
                  <c:v>-2.548830726267165E-2</c:v>
                </c:pt>
                <c:pt idx="611">
                  <c:v>-2.8724151261894745E-2</c:v>
                </c:pt>
                <c:pt idx="612">
                  <c:v>-3.1984286006358213E-2</c:v>
                </c:pt>
                <c:pt idx="613">
                  <c:v>-3.6212172654444715E-2</c:v>
                </c:pt>
                <c:pt idx="614">
                  <c:v>-4.0481623027001735E-2</c:v>
                </c:pt>
                <c:pt idx="615">
                  <c:v>-4.4793462458058257E-2</c:v>
                </c:pt>
                <c:pt idx="616">
                  <c:v>-4.7207556955907906E-2</c:v>
                </c:pt>
                <c:pt idx="617">
                  <c:v>-4.9635145623876928E-2</c:v>
                </c:pt>
                <c:pt idx="618">
                  <c:v>-5.1587034221398972E-2</c:v>
                </c:pt>
                <c:pt idx="619">
                  <c:v>-5.5024091587952087E-2</c:v>
                </c:pt>
                <c:pt idx="620">
                  <c:v>-5.7991946977686754E-2</c:v>
                </c:pt>
                <c:pt idx="621">
                  <c:v>-6.0980223551333534E-2</c:v>
                </c:pt>
                <c:pt idx="622">
                  <c:v>-6.1480274823508103E-2</c:v>
                </c:pt>
                <c:pt idx="623">
                  <c:v>-6.0980223551333534E-2</c:v>
                </c:pt>
                <c:pt idx="624">
                  <c:v>-5.9981844992336796E-2</c:v>
                </c:pt>
                <c:pt idx="625">
                  <c:v>-5.9981844992336796E-2</c:v>
                </c:pt>
                <c:pt idx="626">
                  <c:v>-5.9981844992336796E-2</c:v>
                </c:pt>
                <c:pt idx="627">
                  <c:v>-5.9483515067432782E-2</c:v>
                </c:pt>
                <c:pt idx="628">
                  <c:v>-5.8985756294430272E-2</c:v>
                </c:pt>
                <c:pt idx="629">
                  <c:v>-5.8488567365596968E-2</c:v>
                </c:pt>
                <c:pt idx="630">
                  <c:v>-5.9483515067432782E-2</c:v>
                </c:pt>
                <c:pt idx="631">
                  <c:v>-6.1480274823508103E-2</c:v>
                </c:pt>
                <c:pt idx="632">
                  <c:v>-6.3989204284790407E-2</c:v>
                </c:pt>
                <c:pt idx="633">
                  <c:v>-5.9483515067432782E-2</c:v>
                </c:pt>
                <c:pt idx="634">
                  <c:v>-5.1587034221398972E-2</c:v>
                </c:pt>
                <c:pt idx="635">
                  <c:v>-3.9529222465701036E-2</c:v>
                </c:pt>
                <c:pt idx="636">
                  <c:v>-3.1517051446064863E-2</c:v>
                </c:pt>
                <c:pt idx="637">
                  <c:v>-2.5949097207122653E-2</c:v>
                </c:pt>
                <c:pt idx="638">
                  <c:v>-2.502800570193105E-2</c:v>
                </c:pt>
                <c:pt idx="639">
                  <c:v>-2.3191662661933767E-2</c:v>
                </c:pt>
                <c:pt idx="640">
                  <c:v>-2.181948306258609E-2</c:v>
                </c:pt>
                <c:pt idx="641">
                  <c:v>-1.9088062223156451E-2</c:v>
                </c:pt>
                <c:pt idx="642">
                  <c:v>-1.8181392829336417E-2</c:v>
                </c:pt>
                <c:pt idx="643">
                  <c:v>-1.9088062223156451E-2</c:v>
                </c:pt>
                <c:pt idx="644">
                  <c:v>-1.9996628416253676E-2</c:v>
                </c:pt>
                <c:pt idx="645">
                  <c:v>-1.9088062223156451E-2</c:v>
                </c:pt>
                <c:pt idx="646">
                  <c:v>-1.8634490921455603E-2</c:v>
                </c:pt>
                <c:pt idx="647">
                  <c:v>-1.8634490921455603E-2</c:v>
                </c:pt>
                <c:pt idx="648">
                  <c:v>-1.8181392829336417E-2</c:v>
                </c:pt>
                <c:pt idx="649">
                  <c:v>-1.9996628416253676E-2</c:v>
                </c:pt>
                <c:pt idx="650">
                  <c:v>-2.2276394711152253E-2</c:v>
                </c:pt>
                <c:pt idx="651">
                  <c:v>-2.5949097207122653E-2</c:v>
                </c:pt>
                <c:pt idx="652">
                  <c:v>-2.8260409112221711E-2</c:v>
                </c:pt>
                <c:pt idx="653">
                  <c:v>-3.1050319018657353E-2</c:v>
                </c:pt>
                <c:pt idx="654">
                  <c:v>-3.1050319018657353E-2</c:v>
                </c:pt>
                <c:pt idx="655">
                  <c:v>-3.1050319018657353E-2</c:v>
                </c:pt>
                <c:pt idx="656">
                  <c:v>-3.0118356253500032E-2</c:v>
                </c:pt>
                <c:pt idx="657">
                  <c:v>-3.1517051446064863E-2</c:v>
                </c:pt>
                <c:pt idx="658">
                  <c:v>-3.2920265855502902E-2</c:v>
                </c:pt>
                <c:pt idx="659">
                  <c:v>-3.7157318798757548E-2</c:v>
                </c:pt>
                <c:pt idx="660">
                  <c:v>-4.0958607678906384E-2</c:v>
                </c:pt>
                <c:pt idx="661">
                  <c:v>-4.5275209020937013E-2</c:v>
                </c:pt>
                <c:pt idx="662">
                  <c:v>-4.9635145623876928E-2</c:v>
                </c:pt>
                <c:pt idx="663">
                  <c:v>-5.6011124926228104E-2</c:v>
                </c:pt>
                <c:pt idx="664">
                  <c:v>-6.2482107982653363E-2</c:v>
                </c:pt>
                <c:pt idx="665">
                  <c:v>-6.7019178076801841E-2</c:v>
                </c:pt>
                <c:pt idx="666">
                  <c:v>-7.1092309756047342E-2</c:v>
                </c:pt>
                <c:pt idx="667">
                  <c:v>-7.1092309756047342E-2</c:v>
                </c:pt>
                <c:pt idx="668">
                  <c:v>-7.1604147743286189E-2</c:v>
                </c:pt>
                <c:pt idx="669">
                  <c:v>-6.9560405233299899E-2</c:v>
                </c:pt>
                <c:pt idx="670">
                  <c:v>-6.7526235322846781E-2</c:v>
                </c:pt>
                <c:pt idx="671">
                  <c:v>-6.4996848546345243E-2</c:v>
                </c:pt>
                <c:pt idx="672">
                  <c:v>-6.2983892535185784E-2</c:v>
                </c:pt>
                <c:pt idx="673">
                  <c:v>-5.8985756294430272E-2</c:v>
                </c:pt>
                <c:pt idx="674">
                  <c:v>-5.7495893831919269E-2</c:v>
                </c:pt>
                <c:pt idx="675">
                  <c:v>-5.403929642243141E-2</c:v>
                </c:pt>
                <c:pt idx="676">
                  <c:v>-5.3547734986926908E-2</c:v>
                </c:pt>
                <c:pt idx="677">
                  <c:v>-5.1098239029786302E-2</c:v>
                </c:pt>
                <c:pt idx="678">
                  <c:v>-4.7691990337874794E-2</c:v>
                </c:pt>
                <c:pt idx="679">
                  <c:v>-4.4312249686494193E-2</c:v>
                </c:pt>
                <c:pt idx="680">
                  <c:v>-4.0005161671583807E-2</c:v>
                </c:pt>
                <c:pt idx="681">
                  <c:v>-3.4328028779893278E-2</c:v>
                </c:pt>
                <c:pt idx="682">
                  <c:v>-3.0118356253500032E-2</c:v>
                </c:pt>
                <c:pt idx="683">
                  <c:v>-2.8724151261894745E-2</c:v>
                </c:pt>
                <c:pt idx="684">
                  <c:v>-2.6410376572743116E-2</c:v>
                </c:pt>
                <c:pt idx="685">
                  <c:v>-2.6410376572743116E-2</c:v>
                </c:pt>
                <c:pt idx="686">
                  <c:v>-2.6410376572743116E-2</c:v>
                </c:pt>
                <c:pt idx="687">
                  <c:v>-2.7334407733889104E-2</c:v>
                </c:pt>
                <c:pt idx="688">
                  <c:v>-2.8260409112221711E-2</c:v>
                </c:pt>
                <c:pt idx="689">
                  <c:v>-2.9653123769906618E-2</c:v>
                </c:pt>
                <c:pt idx="690">
                  <c:v>-2.7797161620935564E-2</c:v>
                </c:pt>
                <c:pt idx="691">
                  <c:v>-3.1050319018657353E-2</c:v>
                </c:pt>
                <c:pt idx="692">
                  <c:v>-3.385826726096737E-2</c:v>
                </c:pt>
                <c:pt idx="693">
                  <c:v>-3.5740369803151061E-2</c:v>
                </c:pt>
                <c:pt idx="694">
                  <c:v>-3.7157318798757548E-2</c:v>
                </c:pt>
                <c:pt idx="695">
                  <c:v>-3.8578905933551705E-2</c:v>
                </c:pt>
                <c:pt idx="696">
                  <c:v>-4.0005161671583807E-2</c:v>
                </c:pt>
                <c:pt idx="697">
                  <c:v>-4.2392712939904729E-2</c:v>
                </c:pt>
                <c:pt idx="698">
                  <c:v>-4.6240308266771224E-2</c:v>
                </c:pt>
                <c:pt idx="699">
                  <c:v>-4.6240308266771224E-2</c:v>
                </c:pt>
                <c:pt idx="700">
                  <c:v>-4.5275209020937013E-2</c:v>
                </c:pt>
                <c:pt idx="701">
                  <c:v>-4.4793462458058257E-2</c:v>
                </c:pt>
                <c:pt idx="702">
                  <c:v>-4.5757490560675115E-2</c:v>
                </c:pt>
                <c:pt idx="703">
                  <c:v>-4.4312249686494193E-2</c:v>
                </c:pt>
                <c:pt idx="704">
                  <c:v>-4.3831569524636682E-2</c:v>
                </c:pt>
                <c:pt idx="705">
                  <c:v>-4.1436116778032536E-2</c:v>
                </c:pt>
                <c:pt idx="706">
                  <c:v>-3.7630664329978893E-2</c:v>
                </c:pt>
                <c:pt idx="707">
                  <c:v>-3.2920265855502902E-2</c:v>
                </c:pt>
                <c:pt idx="708">
                  <c:v>-2.7334407733889104E-2</c:v>
                </c:pt>
                <c:pt idx="709">
                  <c:v>-2.181948306258609E-2</c:v>
                </c:pt>
                <c:pt idx="710">
                  <c:v>-1.9088062223156451E-2</c:v>
                </c:pt>
                <c:pt idx="711">
                  <c:v>-1.7276612331454656E-2</c:v>
                </c:pt>
                <c:pt idx="712">
                  <c:v>-1.3676222949234686E-2</c:v>
                </c:pt>
                <c:pt idx="713">
                  <c:v>-1.0995384301463193E-2</c:v>
                </c:pt>
                <c:pt idx="714">
                  <c:v>-7.8885122130503398E-3</c:v>
                </c:pt>
                <c:pt idx="715">
                  <c:v>-6.5637695023882739E-3</c:v>
                </c:pt>
                <c:pt idx="716">
                  <c:v>-3.9263455147246756E-3</c:v>
                </c:pt>
                <c:pt idx="717">
                  <c:v>-2.176919254274547E-3</c:v>
                </c:pt>
                <c:pt idx="718">
                  <c:v>0</c:v>
                </c:pt>
                <c:pt idx="719">
                  <c:v>4.340774793185929E-4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61D-42C0-8EF8-DFCB65AAFA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402040"/>
        <c:axId val="488409912"/>
      </c:scatterChart>
      <c:valAx>
        <c:axId val="488402040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409912"/>
        <c:crosses val="autoZero"/>
        <c:crossBetween val="midCat"/>
      </c:valAx>
      <c:valAx>
        <c:axId val="488409912"/>
        <c:scaling>
          <c:orientation val="minMax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</a:t>
                </a:r>
                <a:r>
                  <a:rPr lang="en-GB" baseline="0"/>
                  <a:t> P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402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 Value at 6000RPM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Trend 1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4.8558863582209691E-2"/>
                  <c:y val="-0.1723671701996641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'Task 1 RPM Data'!$E$397:$E$493</c:f>
              <c:numCache>
                <c:formatCode>General</c:formatCode>
                <c:ptCount val="97"/>
                <c:pt idx="0">
                  <c:v>1.9047696259065952</c:v>
                </c:pt>
                <c:pt idx="1">
                  <c:v>1.9175580208254361</c:v>
                </c:pt>
                <c:pt idx="2">
                  <c:v>1.9302866472455196</c:v>
                </c:pt>
                <c:pt idx="3">
                  <c:v>1.9429500700770987</c:v>
                </c:pt>
                <c:pt idx="4">
                  <c:v>1.9554953291841271</c:v>
                </c:pt>
                <c:pt idx="5">
                  <c:v>1.9679689628786923</c:v>
                </c:pt>
                <c:pt idx="6">
                  <c:v>1.9803215860087564</c:v>
                </c:pt>
                <c:pt idx="7">
                  <c:v>1.9925535178321356</c:v>
                </c:pt>
                <c:pt idx="8">
                  <c:v>2.0047081965443363</c:v>
                </c:pt>
                <c:pt idx="9">
                  <c:v>2.0166991380649715</c:v>
                </c:pt>
                <c:pt idx="10">
                  <c:v>2.0285712526925375</c:v>
                </c:pt>
                <c:pt idx="11">
                  <c:v>2.0402857989324916</c:v>
                </c:pt>
                <c:pt idx="12">
                  <c:v>2.0518853788898719</c:v>
                </c:pt>
                <c:pt idx="13">
                  <c:v>2.0633333589517497</c:v>
                </c:pt>
                <c:pt idx="14">
                  <c:v>2.0746701889240069</c:v>
                </c:pt>
                <c:pt idx="15">
                  <c:v>2.085825533520743</c:v>
                </c:pt>
                <c:pt idx="16">
                  <c:v>2.0968752680596876</c:v>
                </c:pt>
                <c:pt idx="17">
                  <c:v>2.1077524987401626</c:v>
                </c:pt>
                <c:pt idx="18">
                  <c:v>2.1184961999117879</c:v>
                </c:pt>
                <c:pt idx="19">
                  <c:v>2.1290773242527368</c:v>
                </c:pt>
                <c:pt idx="20">
                  <c:v>2.1395327715979393</c:v>
                </c:pt>
                <c:pt idx="21">
                  <c:v>2.1498039382270222</c:v>
                </c:pt>
                <c:pt idx="22">
                  <c:v>2.1599580026785188</c:v>
                </c:pt>
                <c:pt idx="23">
                  <c:v>2.1699681739968923</c:v>
                </c:pt>
                <c:pt idx="24">
                  <c:v>2.1798389280231869</c:v>
                </c:pt>
                <c:pt idx="25">
                  <c:v>2.1895464567389267</c:v>
                </c:pt>
                <c:pt idx="26">
                  <c:v>2.199096656305616</c:v>
                </c:pt>
                <c:pt idx="27">
                  <c:v>2.2085219729314334</c:v>
                </c:pt>
                <c:pt idx="28">
                  <c:v>2.2177996799471171</c:v>
                </c:pt>
                <c:pt idx="29">
                  <c:v>2.2269348400126003</c:v>
                </c:pt>
                <c:pt idx="30">
                  <c:v>2.2359322539862951</c:v>
                </c:pt>
                <c:pt idx="31">
                  <c:v>2.2447717614952949</c:v>
                </c:pt>
                <c:pt idx="32">
                  <c:v>2.2534833920870145</c:v>
                </c:pt>
                <c:pt idx="33">
                  <c:v>2.2620474592614253</c:v>
                </c:pt>
                <c:pt idx="34">
                  <c:v>2.2704925036386179</c:v>
                </c:pt>
                <c:pt idx="35">
                  <c:v>2.2787993137555556</c:v>
                </c:pt>
                <c:pt idx="36">
                  <c:v>2.2869502157875488</c:v>
                </c:pt>
                <c:pt idx="37">
                  <c:v>2.2949949938591003</c:v>
                </c:pt>
                <c:pt idx="38">
                  <c:v>2.3028934583565053</c:v>
                </c:pt>
                <c:pt idx="39">
                  <c:v>2.3106720749301237</c:v>
                </c:pt>
                <c:pt idx="40">
                  <c:v>2.318313817223999</c:v>
                </c:pt>
                <c:pt idx="41">
                  <c:v>2.3258234190027447</c:v>
                </c:pt>
                <c:pt idx="42">
                  <c:v>2.3332053726253439</c:v>
                </c:pt>
                <c:pt idx="43">
                  <c:v>2.3404837746257177</c:v>
                </c:pt>
                <c:pt idx="44">
                  <c:v>2.3476226994672418</c:v>
                </c:pt>
                <c:pt idx="45">
                  <c:v>2.3546269768529489</c:v>
                </c:pt>
                <c:pt idx="46">
                  <c:v>2.3615389712692791</c:v>
                </c:pt>
                <c:pt idx="47">
                  <c:v>2.3683054838392832</c:v>
                </c:pt>
                <c:pt idx="48">
                  <c:v>2.3749681862992342</c:v>
                </c:pt>
                <c:pt idx="49">
                  <c:v>2.3815302158362703</c:v>
                </c:pt>
                <c:pt idx="50">
                  <c:v>2.3879590197123459</c:v>
                </c:pt>
                <c:pt idx="51">
                  <c:v>2.3942765267678214</c:v>
                </c:pt>
                <c:pt idx="52">
                  <c:v>2.4004861817912042</c:v>
                </c:pt>
                <c:pt idx="53">
                  <c:v>2.406591270897152</c:v>
                </c:pt>
                <c:pt idx="54">
                  <c:v>2.4125781354312723</c:v>
                </c:pt>
                <c:pt idx="55">
                  <c:v>2.4184504508295834</c:v>
                </c:pt>
                <c:pt idx="56">
                  <c:v>2.42422807069598</c:v>
                </c:pt>
                <c:pt idx="57">
                  <c:v>2.4298975586871476</c:v>
                </c:pt>
                <c:pt idx="58">
                  <c:v>2.4354780541713246</c:v>
                </c:pt>
                <c:pt idx="59">
                  <c:v>2.4409405515396636</c:v>
                </c:pt>
                <c:pt idx="60">
                  <c:v>2.4463041139519239</c:v>
                </c:pt>
                <c:pt idx="61">
                  <c:v>2.4515715370380673</c:v>
                </c:pt>
                <c:pt idx="62">
                  <c:v>2.4567303232232978</c:v>
                </c:pt>
                <c:pt idx="63">
                  <c:v>2.4618135536226196</c:v>
                </c:pt>
                <c:pt idx="64">
                  <c:v>2.4667935023435357</c:v>
                </c:pt>
                <c:pt idx="65">
                  <c:v>2.4716730185000912</c:v>
                </c:pt>
                <c:pt idx="66">
                  <c:v>2.4764548254543031</c:v>
                </c:pt>
                <c:pt idx="67">
                  <c:v>2.4811558708280352</c:v>
                </c:pt>
                <c:pt idx="68">
                  <c:v>2.4857640022849474</c:v>
                </c:pt>
                <c:pt idx="69">
                  <c:v>2.4902816204417575</c:v>
                </c:pt>
                <c:pt idx="70">
                  <c:v>2.4947110252052629</c:v>
                </c:pt>
                <c:pt idx="71">
                  <c:v>2.4990544211971009</c:v>
                </c:pt>
                <c:pt idx="72">
                  <c:v>2.5033139228158845</c:v>
                </c:pt>
                <c:pt idx="73">
                  <c:v>2.507491558965369</c:v>
                </c:pt>
                <c:pt idx="74">
                  <c:v>2.511575905309916</c:v>
                </c:pt>
                <c:pt idx="75">
                  <c:v>2.5155957002684515</c:v>
                </c:pt>
                <c:pt idx="76">
                  <c:v>2.5195129832576257</c:v>
                </c:pt>
                <c:pt idx="77">
                  <c:v>2.5233692209782803</c:v>
                </c:pt>
                <c:pt idx="78">
                  <c:v>2.5271270138391762</c:v>
                </c:pt>
                <c:pt idx="79">
                  <c:v>2.5308269862489765</c:v>
                </c:pt>
                <c:pt idx="80">
                  <c:v>2.5344322734758764</c:v>
                </c:pt>
                <c:pt idx="81">
                  <c:v>2.5379701277584696</c:v>
                </c:pt>
                <c:pt idx="82">
                  <c:v>2.5414419452545256</c:v>
                </c:pt>
                <c:pt idx="83">
                  <c:v>2.5448242987597278</c:v>
                </c:pt>
                <c:pt idx="84">
                  <c:v>2.5481436374348454</c:v>
                </c:pt>
                <c:pt idx="85">
                  <c:v>2.5513889972730204</c:v>
                </c:pt>
                <c:pt idx="86">
                  <c:v>2.5545618391909861</c:v>
                </c:pt>
                <c:pt idx="87">
                  <c:v>2.5576635678875652</c:v>
                </c:pt>
                <c:pt idx="88">
                  <c:v>2.5606955343936537</c:v>
                </c:pt>
                <c:pt idx="89">
                  <c:v>2.5636708994192432</c:v>
                </c:pt>
                <c:pt idx="90">
                  <c:v>2.5665671129934964</c:v>
                </c:pt>
                <c:pt idx="91">
                  <c:v>2.5693973210854648</c:v>
                </c:pt>
                <c:pt idx="92">
                  <c:v>2.5721626826463373</c:v>
                </c:pt>
                <c:pt idx="93">
                  <c:v>2.5748643136645399</c:v>
                </c:pt>
                <c:pt idx="94">
                  <c:v>2.5775032889572613</c:v>
                </c:pt>
                <c:pt idx="95">
                  <c:v>2.5800806438630075</c:v>
                </c:pt>
                <c:pt idx="96">
                  <c:v>2.5825973758414835</c:v>
                </c:pt>
              </c:numCache>
            </c:numRef>
          </c:xVal>
          <c:yVal>
            <c:numRef>
              <c:f>'Task 1 RPM Data'!$L$397:$L$493</c:f>
              <c:numCache>
                <c:formatCode>General</c:formatCode>
                <c:ptCount val="97"/>
                <c:pt idx="0">
                  <c:v>1.6709968668720221</c:v>
                </c:pt>
                <c:pt idx="1">
                  <c:v>1.6571993185244009</c:v>
                </c:pt>
                <c:pt idx="2">
                  <c:v>1.6430774419226493</c:v>
                </c:pt>
                <c:pt idx="3">
                  <c:v>1.6286443222846065</c:v>
                </c:pt>
                <c:pt idx="4">
                  <c:v>1.6142115016422132</c:v>
                </c:pt>
                <c:pt idx="5">
                  <c:v>1.5994245293769271</c:v>
                </c:pt>
                <c:pt idx="6">
                  <c:v>1.5846703844643488</c:v>
                </c:pt>
                <c:pt idx="7">
                  <c:v>1.5698652856605673</c:v>
                </c:pt>
                <c:pt idx="8">
                  <c:v>1.5550339576691186</c:v>
                </c:pt>
                <c:pt idx="9">
                  <c:v>1.5403044426872383</c:v>
                </c:pt>
                <c:pt idx="10">
                  <c:v>1.5255889546048234</c:v>
                </c:pt>
                <c:pt idx="11">
                  <c:v>1.5111343927288667</c:v>
                </c:pt>
                <c:pt idx="12">
                  <c:v>1.4966529392509178</c:v>
                </c:pt>
                <c:pt idx="13">
                  <c:v>1.482430491568179</c:v>
                </c:pt>
                <c:pt idx="14">
                  <c:v>1.4681848088738869</c:v>
                </c:pt>
                <c:pt idx="15">
                  <c:v>1.4540212057026003</c:v>
                </c:pt>
                <c:pt idx="16">
                  <c:v>1.439948166045564</c:v>
                </c:pt>
                <c:pt idx="17">
                  <c:v>1.4260555824839301</c:v>
                </c:pt>
                <c:pt idx="18">
                  <c:v>1.4120403301916582</c:v>
                </c:pt>
                <c:pt idx="19">
                  <c:v>1.3983393759146128</c:v>
                </c:pt>
                <c:pt idx="20">
                  <c:v>1.3844967811378683</c:v>
                </c:pt>
                <c:pt idx="21">
                  <c:v>1.3708090565454953</c:v>
                </c:pt>
                <c:pt idx="22">
                  <c:v>1.3572676546442086</c:v>
                </c:pt>
                <c:pt idx="23">
                  <c:v>1.3438810382147706</c:v>
                </c:pt>
                <c:pt idx="24">
                  <c:v>1.3306775169989356</c:v>
                </c:pt>
                <c:pt idx="25">
                  <c:v>1.3176664423565012</c:v>
                </c:pt>
                <c:pt idx="26">
                  <c:v>1.3050717830222927</c:v>
                </c:pt>
                <c:pt idx="27">
                  <c:v>1.2927432713770706</c:v>
                </c:pt>
                <c:pt idx="28">
                  <c:v>1.2805783703680762</c:v>
                </c:pt>
                <c:pt idx="29">
                  <c:v>1.2689989585426735</c:v>
                </c:pt>
                <c:pt idx="30">
                  <c:v>1.2576545800360668</c:v>
                </c:pt>
                <c:pt idx="31">
                  <c:v>1.2464739602293438</c:v>
                </c:pt>
                <c:pt idx="32">
                  <c:v>1.2354526912632187</c:v>
                </c:pt>
                <c:pt idx="33">
                  <c:v>1.2248178373950402</c:v>
                </c:pt>
                <c:pt idx="34">
                  <c:v>1.2144199392957367</c:v>
                </c:pt>
                <c:pt idx="35">
                  <c:v>1.2041471252128477</c:v>
                </c:pt>
                <c:pt idx="36">
                  <c:v>1.1937088323953549</c:v>
                </c:pt>
                <c:pt idx="37">
                  <c:v>1.1832698436828046</c:v>
                </c:pt>
                <c:pt idx="38">
                  <c:v>1.1727196613494966</c:v>
                </c:pt>
                <c:pt idx="39">
                  <c:v>1.1624747904381181</c:v>
                </c:pt>
                <c:pt idx="40">
                  <c:v>1.1522883443830565</c:v>
                </c:pt>
                <c:pt idx="41">
                  <c:v>1.1421703862760955</c:v>
                </c:pt>
                <c:pt idx="42">
                  <c:v>1.1318751879725928</c:v>
                </c:pt>
                <c:pt idx="43">
                  <c:v>1.1222158782728267</c:v>
                </c:pt>
                <c:pt idx="44">
                  <c:v>1.1126385106184924</c:v>
                </c:pt>
                <c:pt idx="45">
                  <c:v>1.1032219924529241</c:v>
                </c:pt>
                <c:pt idx="46">
                  <c:v>1.094191524909532</c:v>
                </c:pt>
                <c:pt idx="47">
                  <c:v>1.085290578230065</c:v>
                </c:pt>
                <c:pt idx="48">
                  <c:v>1.0766040385836109</c:v>
                </c:pt>
                <c:pt idx="49">
                  <c:v>1.0678516605123527</c:v>
                </c:pt>
                <c:pt idx="50">
                  <c:v>1.0591088179135937</c:v>
                </c:pt>
                <c:pt idx="51">
                  <c:v>1.0503797562614579</c:v>
                </c:pt>
                <c:pt idx="52">
                  <c:v>1.0415111129593233</c:v>
                </c:pt>
                <c:pt idx="53">
                  <c:v>1.0326993274926175</c:v>
                </c:pt>
                <c:pt idx="54">
                  <c:v>1.023499381548012</c:v>
                </c:pt>
                <c:pt idx="55">
                  <c:v>1.0146465246840317</c:v>
                </c:pt>
                <c:pt idx="56">
                  <c:v>1.0060807827160938</c:v>
                </c:pt>
                <c:pt idx="57">
                  <c:v>0.99795400406940293</c:v>
                </c:pt>
                <c:pt idx="58">
                  <c:v>0.99029444612843875</c:v>
                </c:pt>
                <c:pt idx="59">
                  <c:v>0.98249736919771247</c:v>
                </c:pt>
                <c:pt idx="60">
                  <c:v>0.97515597840668944</c:v>
                </c:pt>
                <c:pt idx="61">
                  <c:v>0.96787544554803318</c:v>
                </c:pt>
                <c:pt idx="62">
                  <c:v>0.96061345764790873</c:v>
                </c:pt>
                <c:pt idx="63">
                  <c:v>0.95366306374709131</c:v>
                </c:pt>
                <c:pt idx="64">
                  <c:v>0.94620655384278296</c:v>
                </c:pt>
                <c:pt idx="65">
                  <c:v>0.93856975622106109</c:v>
                </c:pt>
                <c:pt idx="66">
                  <c:v>0.93105084677739114</c:v>
                </c:pt>
                <c:pt idx="67">
                  <c:v>0.92438267720197309</c:v>
                </c:pt>
                <c:pt idx="68">
                  <c:v>0.91897343049295421</c:v>
                </c:pt>
                <c:pt idx="69">
                  <c:v>0.9132308711135606</c:v>
                </c:pt>
                <c:pt idx="70">
                  <c:v>0.90730384883396942</c:v>
                </c:pt>
                <c:pt idx="71">
                  <c:v>0.90189403197382079</c:v>
                </c:pt>
                <c:pt idx="72">
                  <c:v>0.89740713966158037</c:v>
                </c:pt>
                <c:pt idx="73">
                  <c:v>0.8933178116161119</c:v>
                </c:pt>
                <c:pt idx="74">
                  <c:v>0.88902142209522483</c:v>
                </c:pt>
                <c:pt idx="75">
                  <c:v>0.88473873776963174</c:v>
                </c:pt>
                <c:pt idx="76">
                  <c:v>0.88064212640428496</c:v>
                </c:pt>
                <c:pt idx="77">
                  <c:v>0.87627558867787891</c:v>
                </c:pt>
                <c:pt idx="78">
                  <c:v>0.87180636445872939</c:v>
                </c:pt>
                <c:pt idx="79">
                  <c:v>0.86764423390309853</c:v>
                </c:pt>
                <c:pt idx="80">
                  <c:v>0.86350130064145003</c:v>
                </c:pt>
                <c:pt idx="81">
                  <c:v>0.85883785142858549</c:v>
                </c:pt>
                <c:pt idx="82">
                  <c:v>0.85351569675692862</c:v>
                </c:pt>
                <c:pt idx="83">
                  <c:v>0.84849701809036659</c:v>
                </c:pt>
                <c:pt idx="84">
                  <c:v>0.8437931983259126</c:v>
                </c:pt>
                <c:pt idx="85">
                  <c:v>0.83935232889542122</c:v>
                </c:pt>
                <c:pt idx="86">
                  <c:v>0.8347385189038411</c:v>
                </c:pt>
                <c:pt idx="87">
                  <c:v>0.83001093593611786</c:v>
                </c:pt>
                <c:pt idx="88">
                  <c:v>0.82542611776782315</c:v>
                </c:pt>
                <c:pt idx="89">
                  <c:v>0.82131697059109732</c:v>
                </c:pt>
                <c:pt idx="90">
                  <c:v>0.81736701628759412</c:v>
                </c:pt>
                <c:pt idx="91">
                  <c:v>0.81364769534689663</c:v>
                </c:pt>
                <c:pt idx="92">
                  <c:v>0.81016528454314962</c:v>
                </c:pt>
                <c:pt idx="93">
                  <c:v>0.80712895559242159</c:v>
                </c:pt>
                <c:pt idx="94">
                  <c:v>0.80393484986384178</c:v>
                </c:pt>
                <c:pt idx="95">
                  <c:v>0.80085449150356092</c:v>
                </c:pt>
                <c:pt idx="96">
                  <c:v>0.79795964373719619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878-4D13-8962-79817973D3B0}"/>
            </c:ext>
          </c:extLst>
        </c:ser>
        <c:ser>
          <c:idx val="1"/>
          <c:order val="1"/>
          <c:tx>
            <c:v>Trend 2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7.1988379522670121E-2"/>
                  <c:y val="1.179728564353002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'Task 1 RPM Data'!$E$293:$E$361</c:f>
              <c:numCache>
                <c:formatCode>General</c:formatCode>
                <c:ptCount val="69"/>
                <c:pt idx="0">
                  <c:v>2.3028934583565053</c:v>
                </c:pt>
                <c:pt idx="1">
                  <c:v>2.2949949938591003</c:v>
                </c:pt>
                <c:pt idx="2">
                  <c:v>2.2869502157875488</c:v>
                </c:pt>
                <c:pt idx="3">
                  <c:v>2.2787993137555556</c:v>
                </c:pt>
                <c:pt idx="4">
                  <c:v>2.2704925036386179</c:v>
                </c:pt>
                <c:pt idx="5">
                  <c:v>2.2620474592614253</c:v>
                </c:pt>
                <c:pt idx="6">
                  <c:v>2.2534833920870145</c:v>
                </c:pt>
                <c:pt idx="7">
                  <c:v>2.2447717614952949</c:v>
                </c:pt>
                <c:pt idx="8">
                  <c:v>2.2359322539862951</c:v>
                </c:pt>
                <c:pt idx="9">
                  <c:v>2.2269348400126003</c:v>
                </c:pt>
                <c:pt idx="10">
                  <c:v>2.2177996799471171</c:v>
                </c:pt>
                <c:pt idx="11">
                  <c:v>2.2085219729314334</c:v>
                </c:pt>
                <c:pt idx="12">
                  <c:v>2.199096656305616</c:v>
                </c:pt>
                <c:pt idx="13">
                  <c:v>2.1895464567389267</c:v>
                </c:pt>
                <c:pt idx="14">
                  <c:v>2.1798389280231869</c:v>
                </c:pt>
                <c:pt idx="15">
                  <c:v>2.1699681739968923</c:v>
                </c:pt>
                <c:pt idx="16">
                  <c:v>2.1599580026785188</c:v>
                </c:pt>
                <c:pt idx="17">
                  <c:v>2.1498039382270222</c:v>
                </c:pt>
                <c:pt idx="18">
                  <c:v>2.1395327715979393</c:v>
                </c:pt>
                <c:pt idx="19">
                  <c:v>2.1290773242527368</c:v>
                </c:pt>
                <c:pt idx="20">
                  <c:v>2.1184961999117879</c:v>
                </c:pt>
                <c:pt idx="21">
                  <c:v>2.1077524987401626</c:v>
                </c:pt>
                <c:pt idx="22">
                  <c:v>2.0968752680596876</c:v>
                </c:pt>
                <c:pt idx="23">
                  <c:v>2.085825533520743</c:v>
                </c:pt>
                <c:pt idx="24">
                  <c:v>2.0746701889240069</c:v>
                </c:pt>
                <c:pt idx="25">
                  <c:v>2.0633333589517497</c:v>
                </c:pt>
                <c:pt idx="26">
                  <c:v>2.0518853788898719</c:v>
                </c:pt>
                <c:pt idx="27">
                  <c:v>2.0402857989324916</c:v>
                </c:pt>
                <c:pt idx="28">
                  <c:v>2.0285712526925375</c:v>
                </c:pt>
                <c:pt idx="29">
                  <c:v>2.0166991380649715</c:v>
                </c:pt>
                <c:pt idx="30">
                  <c:v>2.0047081965443363</c:v>
                </c:pt>
                <c:pt idx="31">
                  <c:v>1.9925535178321356</c:v>
                </c:pt>
                <c:pt idx="32">
                  <c:v>1.9803215860087564</c:v>
                </c:pt>
                <c:pt idx="33">
                  <c:v>1.9679689628786923</c:v>
                </c:pt>
                <c:pt idx="34">
                  <c:v>1.9554953291841271</c:v>
                </c:pt>
                <c:pt idx="35">
                  <c:v>1.9429500700770987</c:v>
                </c:pt>
                <c:pt idx="36">
                  <c:v>1.9302866472455196</c:v>
                </c:pt>
                <c:pt idx="37">
                  <c:v>1.9175580208254361</c:v>
                </c:pt>
                <c:pt idx="38">
                  <c:v>1.9047696259065952</c:v>
                </c:pt>
                <c:pt idx="39">
                  <c:v>1.8918718304455837</c:v>
                </c:pt>
                <c:pt idx="40">
                  <c:v>1.8789237339675673</c:v>
                </c:pt>
                <c:pt idx="41">
                  <c:v>1.8659918001262754</c:v>
                </c:pt>
                <c:pt idx="42">
                  <c:v>1.8530286147129897</c:v>
                </c:pt>
                <c:pt idx="43">
                  <c:v>1.840043330603494</c:v>
                </c:pt>
                <c:pt idx="44">
                  <c:v>1.8270460170047342</c:v>
                </c:pt>
                <c:pt idx="45">
                  <c:v>1.8141143561291255</c:v>
                </c:pt>
                <c:pt idx="46">
                  <c:v>1.8012664704896202</c:v>
                </c:pt>
                <c:pt idx="47">
                  <c:v>1.7884512070234555</c:v>
                </c:pt>
                <c:pt idx="48">
                  <c:v>1.775756037844098</c:v>
                </c:pt>
                <c:pt idx="49">
                  <c:v>1.7632033003707717</c:v>
                </c:pt>
                <c:pt idx="50">
                  <c:v>1.7508168426497546</c:v>
                </c:pt>
                <c:pt idx="51">
                  <c:v>1.7386220279179425</c:v>
                </c:pt>
                <c:pt idx="52">
                  <c:v>1.7266457202409118</c:v>
                </c:pt>
                <c:pt idx="53">
                  <c:v>1.7149162479935849</c:v>
                </c:pt>
                <c:pt idx="54">
                  <c:v>1.7035492982382305</c:v>
                </c:pt>
                <c:pt idx="55">
                  <c:v>1.6924944075030843</c:v>
                </c:pt>
                <c:pt idx="56">
                  <c:v>1.6817837664678814</c:v>
                </c:pt>
                <c:pt idx="57">
                  <c:v>1.6714505542124947</c:v>
                </c:pt>
                <c:pt idx="58">
                  <c:v>1.6617180576946593</c:v>
                </c:pt>
                <c:pt idx="59">
                  <c:v>1.6523430550627147</c:v>
                </c:pt>
                <c:pt idx="60">
                  <c:v>1.6436500382173291</c:v>
                </c:pt>
                <c:pt idx="61">
                  <c:v>1.6354837468149122</c:v>
                </c:pt>
                <c:pt idx="62">
                  <c:v>1.6278776945799716</c:v>
                </c:pt>
                <c:pt idx="63">
                  <c:v>1.6210723711436259</c:v>
                </c:pt>
                <c:pt idx="64">
                  <c:v>1.6148972160331345</c:v>
                </c:pt>
                <c:pt idx="65">
                  <c:v>1.6094876898532853</c:v>
                </c:pt>
                <c:pt idx="66">
                  <c:v>1.6048737705526357</c:v>
                </c:pt>
                <c:pt idx="67">
                  <c:v>1.6009728956867482</c:v>
                </c:pt>
                <c:pt idx="68">
                  <c:v>1.5980240723341896</c:v>
                </c:pt>
              </c:numCache>
            </c:numRef>
          </c:xVal>
          <c:yVal>
            <c:numRef>
              <c:f>'Task 1 RPM Data'!$L$293:$L$361</c:f>
              <c:numCache>
                <c:formatCode>General</c:formatCode>
                <c:ptCount val="69"/>
                <c:pt idx="0">
                  <c:v>0.57147590368194379</c:v>
                </c:pt>
                <c:pt idx="1">
                  <c:v>0.58081097266094628</c:v>
                </c:pt>
                <c:pt idx="2">
                  <c:v>0.5906189482065779</c:v>
                </c:pt>
                <c:pt idx="3">
                  <c:v>0.60162547955394474</c:v>
                </c:pt>
                <c:pt idx="4">
                  <c:v>0.61278385671973545</c:v>
                </c:pt>
                <c:pt idx="5">
                  <c:v>0.62407573114568271</c:v>
                </c:pt>
                <c:pt idx="6">
                  <c:v>0.6347794581459516</c:v>
                </c:pt>
                <c:pt idx="7">
                  <c:v>0.64630568028475877</c:v>
                </c:pt>
                <c:pt idx="8">
                  <c:v>0.65829765030818976</c:v>
                </c:pt>
                <c:pt idx="9">
                  <c:v>0.67006021747313427</c:v>
                </c:pt>
                <c:pt idx="10">
                  <c:v>0.68087917442681112</c:v>
                </c:pt>
                <c:pt idx="11">
                  <c:v>0.69072754387036683</c:v>
                </c:pt>
                <c:pt idx="12">
                  <c:v>0.70061719568205694</c:v>
                </c:pt>
                <c:pt idx="13">
                  <c:v>0.71222866961953535</c:v>
                </c:pt>
                <c:pt idx="14">
                  <c:v>0.72525806635996115</c:v>
                </c:pt>
                <c:pt idx="15">
                  <c:v>0.73909744611747508</c:v>
                </c:pt>
                <c:pt idx="16">
                  <c:v>0.75166394626098665</c:v>
                </c:pt>
                <c:pt idx="17">
                  <c:v>0.76432560562598395</c:v>
                </c:pt>
                <c:pt idx="18">
                  <c:v>0.77684640869529942</c:v>
                </c:pt>
                <c:pt idx="19">
                  <c:v>0.79000352039048949</c:v>
                </c:pt>
                <c:pt idx="20">
                  <c:v>0.80420760508204148</c:v>
                </c:pt>
                <c:pt idx="21">
                  <c:v>0.81881950754753641</c:v>
                </c:pt>
                <c:pt idx="22">
                  <c:v>0.83352958175864367</c:v>
                </c:pt>
                <c:pt idx="23">
                  <c:v>0.84837388384460177</c:v>
                </c:pt>
                <c:pt idx="24">
                  <c:v>0.86344182861370855</c:v>
                </c:pt>
                <c:pt idx="25">
                  <c:v>0.87829194924979603</c:v>
                </c:pt>
                <c:pt idx="26">
                  <c:v>0.89265103387730027</c:v>
                </c:pt>
                <c:pt idx="27">
                  <c:v>0.90698115322885409</c:v>
                </c:pt>
                <c:pt idx="28">
                  <c:v>0.92205040216717382</c:v>
                </c:pt>
                <c:pt idx="29">
                  <c:v>0.93596046898916641</c:v>
                </c:pt>
                <c:pt idx="30">
                  <c:v>0.950413539369381</c:v>
                </c:pt>
                <c:pt idx="31">
                  <c:v>0.9665171764467918</c:v>
                </c:pt>
                <c:pt idx="32">
                  <c:v>0.98168272737128537</c:v>
                </c:pt>
                <c:pt idx="33">
                  <c:v>0.99686176849067343</c:v>
                </c:pt>
                <c:pt idx="34">
                  <c:v>1.0133429043453466</c:v>
                </c:pt>
                <c:pt idx="35">
                  <c:v>1.0305997219659511</c:v>
                </c:pt>
                <c:pt idx="36">
                  <c:v>1.0473917022004435</c:v>
                </c:pt>
                <c:pt idx="37">
                  <c:v>1.0653556012899652</c:v>
                </c:pt>
                <c:pt idx="38">
                  <c:v>1.0821388313934477</c:v>
                </c:pt>
                <c:pt idx="39">
                  <c:v>1.0985052832013156</c:v>
                </c:pt>
                <c:pt idx="40">
                  <c:v>1.1164084806298993</c:v>
                </c:pt>
                <c:pt idx="41">
                  <c:v>1.1340176456759834</c:v>
                </c:pt>
                <c:pt idx="42">
                  <c:v>1.1508178199016668</c:v>
                </c:pt>
                <c:pt idx="43">
                  <c:v>1.1684090835196261</c:v>
                </c:pt>
                <c:pt idx="44">
                  <c:v>1.1845778749320248</c:v>
                </c:pt>
                <c:pt idx="45">
                  <c:v>1.2007957976083672</c:v>
                </c:pt>
                <c:pt idx="46">
                  <c:v>1.2181940270929839</c:v>
                </c:pt>
                <c:pt idx="47">
                  <c:v>1.234314768012676</c:v>
                </c:pt>
                <c:pt idx="48">
                  <c:v>1.2506639194632434</c:v>
                </c:pt>
                <c:pt idx="49">
                  <c:v>1.2666784654645684</c:v>
                </c:pt>
                <c:pt idx="50">
                  <c:v>1.2828938866553317</c:v>
                </c:pt>
                <c:pt idx="51">
                  <c:v>1.2986347831244356</c:v>
                </c:pt>
                <c:pt idx="52">
                  <c:v>1.3144360685845384</c:v>
                </c:pt>
                <c:pt idx="53">
                  <c:v>1.3291333572142867</c:v>
                </c:pt>
                <c:pt idx="54">
                  <c:v>1.3445298112424537</c:v>
                </c:pt>
                <c:pt idx="55">
                  <c:v>1.3587151138021318</c:v>
                </c:pt>
                <c:pt idx="56">
                  <c:v>1.3735188549691213</c:v>
                </c:pt>
                <c:pt idx="57">
                  <c:v>1.3866416261356276</c:v>
                </c:pt>
                <c:pt idx="58">
                  <c:v>1.3996910237053748</c:v>
                </c:pt>
                <c:pt idx="59">
                  <c:v>1.4122084658816805</c:v>
                </c:pt>
                <c:pt idx="60">
                  <c:v>1.424816324279353</c:v>
                </c:pt>
                <c:pt idx="61">
                  <c:v>1.436655522162354</c:v>
                </c:pt>
                <c:pt idx="62">
                  <c:v>1.4484589643626373</c:v>
                </c:pt>
                <c:pt idx="63">
                  <c:v>1.4594678795625455</c:v>
                </c:pt>
                <c:pt idx="64">
                  <c:v>1.4715557287871635</c:v>
                </c:pt>
                <c:pt idx="65">
                  <c:v>1.4835302430431812</c:v>
                </c:pt>
                <c:pt idx="66">
                  <c:v>1.4957940197748678</c:v>
                </c:pt>
                <c:pt idx="67">
                  <c:v>1.5086239742113459</c:v>
                </c:pt>
                <c:pt idx="68">
                  <c:v>1.5221963671366303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878-4D13-8962-79817973D3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6204344"/>
        <c:axId val="445181328"/>
      </c:scatterChart>
      <c:valAx>
        <c:axId val="456204344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 (cc)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5181328"/>
        <c:crosses val="autoZero"/>
        <c:crossBetween val="midCat"/>
      </c:valAx>
      <c:valAx>
        <c:axId val="445181328"/>
        <c:scaling>
          <c:orientation val="minMax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P (bar)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2043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 Value at 5000RPM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Trend 1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3.2135113374407026E-2"/>
                  <c:y val="-0.1721755678544616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'Task 1 RPM Data'!$E$397:$E$493</c:f>
              <c:numCache>
                <c:formatCode>General</c:formatCode>
                <c:ptCount val="97"/>
                <c:pt idx="0">
                  <c:v>1.9047696259065952</c:v>
                </c:pt>
                <c:pt idx="1">
                  <c:v>1.9175580208254361</c:v>
                </c:pt>
                <c:pt idx="2">
                  <c:v>1.9302866472455196</c:v>
                </c:pt>
                <c:pt idx="3">
                  <c:v>1.9429500700770987</c:v>
                </c:pt>
                <c:pt idx="4">
                  <c:v>1.9554953291841271</c:v>
                </c:pt>
                <c:pt idx="5">
                  <c:v>1.9679689628786923</c:v>
                </c:pt>
                <c:pt idx="6">
                  <c:v>1.9803215860087564</c:v>
                </c:pt>
                <c:pt idx="7">
                  <c:v>1.9925535178321356</c:v>
                </c:pt>
                <c:pt idx="8">
                  <c:v>2.0047081965443363</c:v>
                </c:pt>
                <c:pt idx="9">
                  <c:v>2.0166991380649715</c:v>
                </c:pt>
                <c:pt idx="10">
                  <c:v>2.0285712526925375</c:v>
                </c:pt>
                <c:pt idx="11">
                  <c:v>2.0402857989324916</c:v>
                </c:pt>
                <c:pt idx="12">
                  <c:v>2.0518853788898719</c:v>
                </c:pt>
                <c:pt idx="13">
                  <c:v>2.0633333589517497</c:v>
                </c:pt>
                <c:pt idx="14">
                  <c:v>2.0746701889240069</c:v>
                </c:pt>
                <c:pt idx="15">
                  <c:v>2.085825533520743</c:v>
                </c:pt>
                <c:pt idx="16">
                  <c:v>2.0968752680596876</c:v>
                </c:pt>
                <c:pt idx="17">
                  <c:v>2.1077524987401626</c:v>
                </c:pt>
                <c:pt idx="18">
                  <c:v>2.1184961999117879</c:v>
                </c:pt>
                <c:pt idx="19">
                  <c:v>2.1290773242527368</c:v>
                </c:pt>
                <c:pt idx="20">
                  <c:v>2.1395327715979393</c:v>
                </c:pt>
                <c:pt idx="21">
                  <c:v>2.1498039382270222</c:v>
                </c:pt>
                <c:pt idx="22">
                  <c:v>2.1599580026785188</c:v>
                </c:pt>
                <c:pt idx="23">
                  <c:v>2.1699681739968923</c:v>
                </c:pt>
                <c:pt idx="24">
                  <c:v>2.1798389280231869</c:v>
                </c:pt>
                <c:pt idx="25">
                  <c:v>2.1895464567389267</c:v>
                </c:pt>
                <c:pt idx="26">
                  <c:v>2.199096656305616</c:v>
                </c:pt>
                <c:pt idx="27">
                  <c:v>2.2085219729314334</c:v>
                </c:pt>
                <c:pt idx="28">
                  <c:v>2.2177996799471171</c:v>
                </c:pt>
                <c:pt idx="29">
                  <c:v>2.2269348400126003</c:v>
                </c:pt>
                <c:pt idx="30">
                  <c:v>2.2359322539862951</c:v>
                </c:pt>
                <c:pt idx="31">
                  <c:v>2.2447717614952949</c:v>
                </c:pt>
                <c:pt idx="32">
                  <c:v>2.2534833920870145</c:v>
                </c:pt>
                <c:pt idx="33">
                  <c:v>2.2620474592614253</c:v>
                </c:pt>
                <c:pt idx="34">
                  <c:v>2.2704925036386179</c:v>
                </c:pt>
                <c:pt idx="35">
                  <c:v>2.2787993137555556</c:v>
                </c:pt>
                <c:pt idx="36">
                  <c:v>2.2869502157875488</c:v>
                </c:pt>
                <c:pt idx="37">
                  <c:v>2.2949949938591003</c:v>
                </c:pt>
                <c:pt idx="38">
                  <c:v>2.3028934583565053</c:v>
                </c:pt>
                <c:pt idx="39">
                  <c:v>2.3106720749301237</c:v>
                </c:pt>
                <c:pt idx="40">
                  <c:v>2.318313817223999</c:v>
                </c:pt>
                <c:pt idx="41">
                  <c:v>2.3258234190027447</c:v>
                </c:pt>
                <c:pt idx="42">
                  <c:v>2.3332053726253439</c:v>
                </c:pt>
                <c:pt idx="43">
                  <c:v>2.3404837746257177</c:v>
                </c:pt>
                <c:pt idx="44">
                  <c:v>2.3476226994672418</c:v>
                </c:pt>
                <c:pt idx="45">
                  <c:v>2.3546269768529489</c:v>
                </c:pt>
                <c:pt idx="46">
                  <c:v>2.3615389712692791</c:v>
                </c:pt>
                <c:pt idx="47">
                  <c:v>2.3683054838392832</c:v>
                </c:pt>
                <c:pt idx="48">
                  <c:v>2.3749681862992342</c:v>
                </c:pt>
                <c:pt idx="49">
                  <c:v>2.3815302158362703</c:v>
                </c:pt>
                <c:pt idx="50">
                  <c:v>2.3879590197123459</c:v>
                </c:pt>
                <c:pt idx="51">
                  <c:v>2.3942765267678214</c:v>
                </c:pt>
                <c:pt idx="52">
                  <c:v>2.4004861817912042</c:v>
                </c:pt>
                <c:pt idx="53">
                  <c:v>2.406591270897152</c:v>
                </c:pt>
                <c:pt idx="54">
                  <c:v>2.4125781354312723</c:v>
                </c:pt>
                <c:pt idx="55">
                  <c:v>2.4184504508295834</c:v>
                </c:pt>
                <c:pt idx="56">
                  <c:v>2.42422807069598</c:v>
                </c:pt>
                <c:pt idx="57">
                  <c:v>2.4298975586871476</c:v>
                </c:pt>
                <c:pt idx="58">
                  <c:v>2.4354780541713246</c:v>
                </c:pt>
                <c:pt idx="59">
                  <c:v>2.4409405515396636</c:v>
                </c:pt>
                <c:pt idx="60">
                  <c:v>2.4463041139519239</c:v>
                </c:pt>
                <c:pt idx="61">
                  <c:v>2.4515715370380673</c:v>
                </c:pt>
                <c:pt idx="62">
                  <c:v>2.4567303232232978</c:v>
                </c:pt>
                <c:pt idx="63">
                  <c:v>2.4618135536226196</c:v>
                </c:pt>
                <c:pt idx="64">
                  <c:v>2.4667935023435357</c:v>
                </c:pt>
                <c:pt idx="65">
                  <c:v>2.4716730185000912</c:v>
                </c:pt>
                <c:pt idx="66">
                  <c:v>2.4764548254543031</c:v>
                </c:pt>
                <c:pt idx="67">
                  <c:v>2.4811558708280352</c:v>
                </c:pt>
                <c:pt idx="68">
                  <c:v>2.4857640022849474</c:v>
                </c:pt>
                <c:pt idx="69">
                  <c:v>2.4902816204417575</c:v>
                </c:pt>
                <c:pt idx="70">
                  <c:v>2.4947110252052629</c:v>
                </c:pt>
                <c:pt idx="71">
                  <c:v>2.4990544211971009</c:v>
                </c:pt>
                <c:pt idx="72">
                  <c:v>2.5033139228158845</c:v>
                </c:pt>
                <c:pt idx="73">
                  <c:v>2.507491558965369</c:v>
                </c:pt>
                <c:pt idx="74">
                  <c:v>2.511575905309916</c:v>
                </c:pt>
                <c:pt idx="75">
                  <c:v>2.5155957002684515</c:v>
                </c:pt>
                <c:pt idx="76">
                  <c:v>2.5195129832576257</c:v>
                </c:pt>
                <c:pt idx="77">
                  <c:v>2.5233692209782803</c:v>
                </c:pt>
                <c:pt idx="78">
                  <c:v>2.5271270138391762</c:v>
                </c:pt>
                <c:pt idx="79">
                  <c:v>2.5308269862489765</c:v>
                </c:pt>
                <c:pt idx="80">
                  <c:v>2.5344322734758764</c:v>
                </c:pt>
                <c:pt idx="81">
                  <c:v>2.5379701277584696</c:v>
                </c:pt>
                <c:pt idx="82">
                  <c:v>2.5414419452545256</c:v>
                </c:pt>
                <c:pt idx="83">
                  <c:v>2.5448242987597278</c:v>
                </c:pt>
                <c:pt idx="84">
                  <c:v>2.5481436374348454</c:v>
                </c:pt>
                <c:pt idx="85">
                  <c:v>2.5513889972730204</c:v>
                </c:pt>
                <c:pt idx="86">
                  <c:v>2.5545618391909861</c:v>
                </c:pt>
                <c:pt idx="87">
                  <c:v>2.5576635678875652</c:v>
                </c:pt>
                <c:pt idx="88">
                  <c:v>2.5606955343936537</c:v>
                </c:pt>
                <c:pt idx="89">
                  <c:v>2.5636708994192432</c:v>
                </c:pt>
                <c:pt idx="90">
                  <c:v>2.5665671129934964</c:v>
                </c:pt>
                <c:pt idx="91">
                  <c:v>2.5693973210854648</c:v>
                </c:pt>
                <c:pt idx="92">
                  <c:v>2.5721626826463373</c:v>
                </c:pt>
                <c:pt idx="93">
                  <c:v>2.5748643136645399</c:v>
                </c:pt>
                <c:pt idx="94">
                  <c:v>2.5775032889572613</c:v>
                </c:pt>
                <c:pt idx="95">
                  <c:v>2.5800806438630075</c:v>
                </c:pt>
                <c:pt idx="96">
                  <c:v>2.5825973758414835</c:v>
                </c:pt>
              </c:numCache>
            </c:numRef>
          </c:xVal>
          <c:yVal>
            <c:numRef>
              <c:f>'Task 1 RPM Data'!$V$397:$V$493</c:f>
              <c:numCache>
                <c:formatCode>General</c:formatCode>
                <c:ptCount val="97"/>
                <c:pt idx="0">
                  <c:v>1.6801269294481458</c:v>
                </c:pt>
                <c:pt idx="1">
                  <c:v>1.6652713403106827</c:v>
                </c:pt>
                <c:pt idx="2">
                  <c:v>1.6504435224787128</c:v>
                </c:pt>
                <c:pt idx="3">
                  <c:v>1.6352826379982119</c:v>
                </c:pt>
                <c:pt idx="4">
                  <c:v>1.6202818368042353</c:v>
                </c:pt>
                <c:pt idx="5">
                  <c:v>1.6051757084277685</c:v>
                </c:pt>
                <c:pt idx="6">
                  <c:v>1.5901393543696392</c:v>
                </c:pt>
                <c:pt idx="7">
                  <c:v>1.575083879018023</c:v>
                </c:pt>
                <c:pt idx="8">
                  <c:v>1.560062129651679</c:v>
                </c:pt>
                <c:pt idx="9">
                  <c:v>1.5451214808648344</c:v>
                </c:pt>
                <c:pt idx="10">
                  <c:v>1.5301356382454614</c:v>
                </c:pt>
                <c:pt idx="11">
                  <c:v>1.5153173785743823</c:v>
                </c:pt>
                <c:pt idx="12">
                  <c:v>1.5002913758410592</c:v>
                </c:pt>
                <c:pt idx="13">
                  <c:v>1.4855510815168924</c:v>
                </c:pt>
                <c:pt idx="14">
                  <c:v>1.4706603515913934</c:v>
                </c:pt>
                <c:pt idx="15">
                  <c:v>1.4563964023106857</c:v>
                </c:pt>
                <c:pt idx="16">
                  <c:v>1.4419149759298473</c:v>
                </c:pt>
                <c:pt idx="17">
                  <c:v>1.428037553035308</c:v>
                </c:pt>
                <c:pt idx="18">
                  <c:v>1.414170832531062</c:v>
                </c:pt>
                <c:pt idx="19">
                  <c:v>1.4007969347331581</c:v>
                </c:pt>
                <c:pt idx="20">
                  <c:v>1.387585570715276</c:v>
                </c:pt>
                <c:pt idx="21">
                  <c:v>1.374693368545393</c:v>
                </c:pt>
                <c:pt idx="22">
                  <c:v>1.3620487177147147</c:v>
                </c:pt>
                <c:pt idx="23">
                  <c:v>1.3494912216102166</c:v>
                </c:pt>
                <c:pt idx="24">
                  <c:v>1.3371596445268559</c:v>
                </c:pt>
                <c:pt idx="25">
                  <c:v>1.3245910857609264</c:v>
                </c:pt>
                <c:pt idx="26">
                  <c:v>1.3124735576860558</c:v>
                </c:pt>
                <c:pt idx="27">
                  <c:v>1.3002475611940847</c:v>
                </c:pt>
                <c:pt idx="28">
                  <c:v>1.2880031600318622</c:v>
                </c:pt>
                <c:pt idx="29">
                  <c:v>1.275817927877539</c:v>
                </c:pt>
                <c:pt idx="30">
                  <c:v>1.2637543888400056</c:v>
                </c:pt>
                <c:pt idx="31">
                  <c:v>1.2519787100633815</c:v>
                </c:pt>
                <c:pt idx="32">
                  <c:v>1.2403495267422193</c:v>
                </c:pt>
                <c:pt idx="33">
                  <c:v>1.2290159427634098</c:v>
                </c:pt>
                <c:pt idx="34">
                  <c:v>1.2177733774014954</c:v>
                </c:pt>
                <c:pt idx="35">
                  <c:v>1.2065290516827305</c:v>
                </c:pt>
                <c:pt idx="36">
                  <c:v>1.1956506224041861</c:v>
                </c:pt>
                <c:pt idx="37">
                  <c:v>1.1849751906982611</c:v>
                </c:pt>
                <c:pt idx="38">
                  <c:v>1.1744377964520458</c:v>
                </c:pt>
                <c:pt idx="39">
                  <c:v>1.1640255242878399</c:v>
                </c:pt>
                <c:pt idx="40">
                  <c:v>1.1537539064551872</c:v>
                </c:pt>
                <c:pt idx="41">
                  <c:v>1.1437640146122507</c:v>
                </c:pt>
                <c:pt idx="42">
                  <c:v>1.1340495427405126</c:v>
                </c:pt>
                <c:pt idx="43">
                  <c:v>1.1244390105565258</c:v>
                </c:pt>
                <c:pt idx="44">
                  <c:v>1.1149444157125847</c:v>
                </c:pt>
                <c:pt idx="45">
                  <c:v>1.1055783040520371</c:v>
                </c:pt>
                <c:pt idx="46">
                  <c:v>1.0966319755581611</c:v>
                </c:pt>
                <c:pt idx="47">
                  <c:v>1.0878168979355294</c:v>
                </c:pt>
                <c:pt idx="48">
                  <c:v>1.0788916198402232</c:v>
                </c:pt>
                <c:pt idx="49">
                  <c:v>1.0700748262675284</c:v>
                </c:pt>
                <c:pt idx="50">
                  <c:v>1.0614524790871933</c:v>
                </c:pt>
                <c:pt idx="51">
                  <c:v>1.0527324074032183</c:v>
                </c:pt>
                <c:pt idx="52">
                  <c:v>1.0440691504689144</c:v>
                </c:pt>
                <c:pt idx="53">
                  <c:v>1.0355898172434574</c:v>
                </c:pt>
                <c:pt idx="54">
                  <c:v>1.027471927021278</c:v>
                </c:pt>
                <c:pt idx="55">
                  <c:v>1.0198637139678433</c:v>
                </c:pt>
                <c:pt idx="56">
                  <c:v>1.0125419727758358</c:v>
                </c:pt>
                <c:pt idx="57">
                  <c:v>1.0057380426514249</c:v>
                </c:pt>
                <c:pt idx="58">
                  <c:v>0.99886936388234426</c:v>
                </c:pt>
                <c:pt idx="59">
                  <c:v>0.99158045717433985</c:v>
                </c:pt>
                <c:pt idx="60">
                  <c:v>0.98421216676143386</c:v>
                </c:pt>
                <c:pt idx="61">
                  <c:v>0.97703733522468139</c:v>
                </c:pt>
                <c:pt idx="62">
                  <c:v>0.96988164374649999</c:v>
                </c:pt>
                <c:pt idx="63">
                  <c:v>0.96265340489321127</c:v>
                </c:pt>
                <c:pt idx="64">
                  <c:v>0.95520653754194174</c:v>
                </c:pt>
                <c:pt idx="65">
                  <c:v>0.94836405598836926</c:v>
                </c:pt>
                <c:pt idx="66">
                  <c:v>0.94250410616808067</c:v>
                </c:pt>
                <c:pt idx="67">
                  <c:v>0.93741758147713783</c:v>
                </c:pt>
                <c:pt idx="68">
                  <c:v>0.93206769220072161</c:v>
                </c:pt>
                <c:pt idx="69">
                  <c:v>0.92649678927322032</c:v>
                </c:pt>
                <c:pt idx="70">
                  <c:v>0.92106189079027856</c:v>
                </c:pt>
                <c:pt idx="71">
                  <c:v>0.91566360350577314</c:v>
                </c:pt>
                <c:pt idx="72">
                  <c:v>0.91003712355305078</c:v>
                </c:pt>
                <c:pt idx="73">
                  <c:v>0.90406605191450284</c:v>
                </c:pt>
                <c:pt idx="74">
                  <c:v>0.89795681000695182</c:v>
                </c:pt>
                <c:pt idx="75">
                  <c:v>0.89192753422067506</c:v>
                </c:pt>
                <c:pt idx="76">
                  <c:v>0.88581337466048893</c:v>
                </c:pt>
                <c:pt idx="77">
                  <c:v>0.8799555851227493</c:v>
                </c:pt>
                <c:pt idx="78">
                  <c:v>0.8741918046790712</c:v>
                </c:pt>
                <c:pt idx="79">
                  <c:v>0.86858566655876568</c:v>
                </c:pt>
                <c:pt idx="80">
                  <c:v>0.86320385902862951</c:v>
                </c:pt>
                <c:pt idx="81">
                  <c:v>0.85817613798234438</c:v>
                </c:pt>
                <c:pt idx="82">
                  <c:v>0.85351569675692862</c:v>
                </c:pt>
                <c:pt idx="83">
                  <c:v>0.84855857212376329</c:v>
                </c:pt>
                <c:pt idx="84">
                  <c:v>0.84385542262316116</c:v>
                </c:pt>
                <c:pt idx="85">
                  <c:v>0.83941519268389353</c:v>
                </c:pt>
                <c:pt idx="86">
                  <c:v>0.83511959042454964</c:v>
                </c:pt>
                <c:pt idx="87">
                  <c:v>0.83084519230861154</c:v>
                </c:pt>
                <c:pt idx="88">
                  <c:v>0.82659305393404814</c:v>
                </c:pt>
                <c:pt idx="89">
                  <c:v>0.82236425244154954</c:v>
                </c:pt>
                <c:pt idx="90">
                  <c:v>0.8178296997456056</c:v>
                </c:pt>
                <c:pt idx="91">
                  <c:v>0.81318053258601175</c:v>
                </c:pt>
                <c:pt idx="92">
                  <c:v>0.80922292168942189</c:v>
                </c:pt>
                <c:pt idx="93">
                  <c:v>0.80550085815840011</c:v>
                </c:pt>
                <c:pt idx="94">
                  <c:v>0.80174661921946011</c:v>
                </c:pt>
                <c:pt idx="95">
                  <c:v>0.79740604967638207</c:v>
                </c:pt>
                <c:pt idx="96">
                  <c:v>0.79274178583474864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B8F-4D75-BA48-D5ACA826D24C}"/>
            </c:ext>
          </c:extLst>
        </c:ser>
        <c:ser>
          <c:idx val="1"/>
          <c:order val="1"/>
          <c:tx>
            <c:v>Trend 2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8.2054875867473273E-2"/>
                  <c:y val="7.7793878869354188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'Task 1 RPM Data'!$E$293:$E$361</c:f>
              <c:numCache>
                <c:formatCode>General</c:formatCode>
                <c:ptCount val="69"/>
                <c:pt idx="0">
                  <c:v>2.3028934583565053</c:v>
                </c:pt>
                <c:pt idx="1">
                  <c:v>2.2949949938591003</c:v>
                </c:pt>
                <c:pt idx="2">
                  <c:v>2.2869502157875488</c:v>
                </c:pt>
                <c:pt idx="3">
                  <c:v>2.2787993137555556</c:v>
                </c:pt>
                <c:pt idx="4">
                  <c:v>2.2704925036386179</c:v>
                </c:pt>
                <c:pt idx="5">
                  <c:v>2.2620474592614253</c:v>
                </c:pt>
                <c:pt idx="6">
                  <c:v>2.2534833920870145</c:v>
                </c:pt>
                <c:pt idx="7">
                  <c:v>2.2447717614952949</c:v>
                </c:pt>
                <c:pt idx="8">
                  <c:v>2.2359322539862951</c:v>
                </c:pt>
                <c:pt idx="9">
                  <c:v>2.2269348400126003</c:v>
                </c:pt>
                <c:pt idx="10">
                  <c:v>2.2177996799471171</c:v>
                </c:pt>
                <c:pt idx="11">
                  <c:v>2.2085219729314334</c:v>
                </c:pt>
                <c:pt idx="12">
                  <c:v>2.199096656305616</c:v>
                </c:pt>
                <c:pt idx="13">
                  <c:v>2.1895464567389267</c:v>
                </c:pt>
                <c:pt idx="14">
                  <c:v>2.1798389280231869</c:v>
                </c:pt>
                <c:pt idx="15">
                  <c:v>2.1699681739968923</c:v>
                </c:pt>
                <c:pt idx="16">
                  <c:v>2.1599580026785188</c:v>
                </c:pt>
                <c:pt idx="17">
                  <c:v>2.1498039382270222</c:v>
                </c:pt>
                <c:pt idx="18">
                  <c:v>2.1395327715979393</c:v>
                </c:pt>
                <c:pt idx="19">
                  <c:v>2.1290773242527368</c:v>
                </c:pt>
                <c:pt idx="20">
                  <c:v>2.1184961999117879</c:v>
                </c:pt>
                <c:pt idx="21">
                  <c:v>2.1077524987401626</c:v>
                </c:pt>
                <c:pt idx="22">
                  <c:v>2.0968752680596876</c:v>
                </c:pt>
                <c:pt idx="23">
                  <c:v>2.085825533520743</c:v>
                </c:pt>
                <c:pt idx="24">
                  <c:v>2.0746701889240069</c:v>
                </c:pt>
                <c:pt idx="25">
                  <c:v>2.0633333589517497</c:v>
                </c:pt>
                <c:pt idx="26">
                  <c:v>2.0518853788898719</c:v>
                </c:pt>
                <c:pt idx="27">
                  <c:v>2.0402857989324916</c:v>
                </c:pt>
                <c:pt idx="28">
                  <c:v>2.0285712526925375</c:v>
                </c:pt>
                <c:pt idx="29">
                  <c:v>2.0166991380649715</c:v>
                </c:pt>
                <c:pt idx="30">
                  <c:v>2.0047081965443363</c:v>
                </c:pt>
                <c:pt idx="31">
                  <c:v>1.9925535178321356</c:v>
                </c:pt>
                <c:pt idx="32">
                  <c:v>1.9803215860087564</c:v>
                </c:pt>
                <c:pt idx="33">
                  <c:v>1.9679689628786923</c:v>
                </c:pt>
                <c:pt idx="34">
                  <c:v>1.9554953291841271</c:v>
                </c:pt>
                <c:pt idx="35">
                  <c:v>1.9429500700770987</c:v>
                </c:pt>
                <c:pt idx="36">
                  <c:v>1.9302866472455196</c:v>
                </c:pt>
                <c:pt idx="37">
                  <c:v>1.9175580208254361</c:v>
                </c:pt>
                <c:pt idx="38">
                  <c:v>1.9047696259065952</c:v>
                </c:pt>
                <c:pt idx="39">
                  <c:v>1.8918718304455837</c:v>
                </c:pt>
                <c:pt idx="40">
                  <c:v>1.8789237339675673</c:v>
                </c:pt>
                <c:pt idx="41">
                  <c:v>1.8659918001262754</c:v>
                </c:pt>
                <c:pt idx="42">
                  <c:v>1.8530286147129897</c:v>
                </c:pt>
                <c:pt idx="43">
                  <c:v>1.840043330603494</c:v>
                </c:pt>
                <c:pt idx="44">
                  <c:v>1.8270460170047342</c:v>
                </c:pt>
                <c:pt idx="45">
                  <c:v>1.8141143561291255</c:v>
                </c:pt>
                <c:pt idx="46">
                  <c:v>1.8012664704896202</c:v>
                </c:pt>
                <c:pt idx="47">
                  <c:v>1.7884512070234555</c:v>
                </c:pt>
                <c:pt idx="48">
                  <c:v>1.775756037844098</c:v>
                </c:pt>
                <c:pt idx="49">
                  <c:v>1.7632033003707717</c:v>
                </c:pt>
                <c:pt idx="50">
                  <c:v>1.7508168426497546</c:v>
                </c:pt>
                <c:pt idx="51">
                  <c:v>1.7386220279179425</c:v>
                </c:pt>
                <c:pt idx="52">
                  <c:v>1.7266457202409118</c:v>
                </c:pt>
                <c:pt idx="53">
                  <c:v>1.7149162479935849</c:v>
                </c:pt>
                <c:pt idx="54">
                  <c:v>1.7035492982382305</c:v>
                </c:pt>
                <c:pt idx="55">
                  <c:v>1.6924944075030843</c:v>
                </c:pt>
                <c:pt idx="56">
                  <c:v>1.6817837664678814</c:v>
                </c:pt>
                <c:pt idx="57">
                  <c:v>1.6714505542124947</c:v>
                </c:pt>
                <c:pt idx="58">
                  <c:v>1.6617180576946593</c:v>
                </c:pt>
                <c:pt idx="59">
                  <c:v>1.6523430550627147</c:v>
                </c:pt>
                <c:pt idx="60">
                  <c:v>1.6436500382173291</c:v>
                </c:pt>
                <c:pt idx="61">
                  <c:v>1.6354837468149122</c:v>
                </c:pt>
                <c:pt idx="62">
                  <c:v>1.6278776945799716</c:v>
                </c:pt>
                <c:pt idx="63">
                  <c:v>1.6210723711436259</c:v>
                </c:pt>
                <c:pt idx="64">
                  <c:v>1.6148972160331345</c:v>
                </c:pt>
                <c:pt idx="65">
                  <c:v>1.6094876898532853</c:v>
                </c:pt>
                <c:pt idx="66">
                  <c:v>1.6048737705526357</c:v>
                </c:pt>
                <c:pt idx="67">
                  <c:v>1.6009728956867482</c:v>
                </c:pt>
                <c:pt idx="68">
                  <c:v>1.5980240723341896</c:v>
                </c:pt>
              </c:numCache>
            </c:numRef>
          </c:xVal>
          <c:yVal>
            <c:numRef>
              <c:f>'Task 1 RPM Data'!$V$293:$V$361</c:f>
              <c:numCache>
                <c:formatCode>General</c:formatCode>
                <c:ptCount val="69"/>
                <c:pt idx="0">
                  <c:v>0.57310378316399113</c:v>
                </c:pt>
                <c:pt idx="1">
                  <c:v>0.58229068271899409</c:v>
                </c:pt>
                <c:pt idx="2">
                  <c:v>0.59262082132198235</c:v>
                </c:pt>
                <c:pt idx="3">
                  <c:v>0.60487377055263569</c:v>
                </c:pt>
                <c:pt idx="4">
                  <c:v>0.61658053008588609</c:v>
                </c:pt>
                <c:pt idx="5">
                  <c:v>0.62613497863538858</c:v>
                </c:pt>
                <c:pt idx="6">
                  <c:v>0.63518204865626759</c:v>
                </c:pt>
                <c:pt idx="7">
                  <c:v>0.64630568028475877</c:v>
                </c:pt>
                <c:pt idx="8">
                  <c:v>0.65953590715421639</c:v>
                </c:pt>
                <c:pt idx="9">
                  <c:v>0.67292869044272241</c:v>
                </c:pt>
                <c:pt idx="10">
                  <c:v>0.68385720540034634</c:v>
                </c:pt>
                <c:pt idx="11">
                  <c:v>0.69363902616154827</c:v>
                </c:pt>
                <c:pt idx="12">
                  <c:v>0.70475090429067111</c:v>
                </c:pt>
                <c:pt idx="13">
                  <c:v>0.71858472002743601</c:v>
                </c:pt>
                <c:pt idx="14">
                  <c:v>0.73287604136270657</c:v>
                </c:pt>
                <c:pt idx="15">
                  <c:v>0.7451528950769003</c:v>
                </c:pt>
                <c:pt idx="16">
                  <c:v>0.75663610824584804</c:v>
                </c:pt>
                <c:pt idx="17">
                  <c:v>0.77063112777780662</c:v>
                </c:pt>
                <c:pt idx="18">
                  <c:v>0.78689332526131583</c:v>
                </c:pt>
                <c:pt idx="19">
                  <c:v>0.80126647048962019</c:v>
                </c:pt>
                <c:pt idx="20">
                  <c:v>0.8145139523682382</c:v>
                </c:pt>
                <c:pt idx="21">
                  <c:v>0.82807959055674585</c:v>
                </c:pt>
                <c:pt idx="22">
                  <c:v>0.84242200335764983</c:v>
                </c:pt>
                <c:pt idx="23">
                  <c:v>0.85606395333309981</c:v>
                </c:pt>
                <c:pt idx="24">
                  <c:v>0.86999400012174188</c:v>
                </c:pt>
                <c:pt idx="25">
                  <c:v>0.88315019968327757</c:v>
                </c:pt>
                <c:pt idx="26">
                  <c:v>0.8965262174895553</c:v>
                </c:pt>
                <c:pt idx="27">
                  <c:v>0.91179659043725214</c:v>
                </c:pt>
                <c:pt idx="28">
                  <c:v>0.92813970687511971</c:v>
                </c:pt>
                <c:pt idx="29">
                  <c:v>0.94131262536066207</c:v>
                </c:pt>
                <c:pt idx="30">
                  <c:v>0.9566485792052033</c:v>
                </c:pt>
                <c:pt idx="31">
                  <c:v>0.97593704248311064</c:v>
                </c:pt>
                <c:pt idx="32">
                  <c:v>0.99211148778694969</c:v>
                </c:pt>
                <c:pt idx="33">
                  <c:v>1.0078330927013195</c:v>
                </c:pt>
                <c:pt idx="34">
                  <c:v>1.0241160728267704</c:v>
                </c:pt>
                <c:pt idx="35">
                  <c:v>1.0393347887380859</c:v>
                </c:pt>
                <c:pt idx="36">
                  <c:v>1.0586537415723702</c:v>
                </c:pt>
                <c:pt idx="37">
                  <c:v>1.0734983987172615</c:v>
                </c:pt>
                <c:pt idx="38">
                  <c:v>1.0873199122064008</c:v>
                </c:pt>
                <c:pt idx="39">
                  <c:v>1.105442054801695</c:v>
                </c:pt>
                <c:pt idx="40">
                  <c:v>1.1214285183679629</c:v>
                </c:pt>
                <c:pt idx="41">
                  <c:v>1.1392177001375858</c:v>
                </c:pt>
                <c:pt idx="42">
                  <c:v>1.1532049000842843</c:v>
                </c:pt>
                <c:pt idx="43">
                  <c:v>1.1706137033774049</c:v>
                </c:pt>
                <c:pt idx="44">
                  <c:v>1.1891252069255285</c:v>
                </c:pt>
                <c:pt idx="45">
                  <c:v>1.2047709362855199</c:v>
                </c:pt>
                <c:pt idx="46">
                  <c:v>1.2213098902969297</c:v>
                </c:pt>
                <c:pt idx="47">
                  <c:v>1.2368897937018617</c:v>
                </c:pt>
                <c:pt idx="48">
                  <c:v>1.2551277161431709</c:v>
                </c:pt>
                <c:pt idx="49">
                  <c:v>1.2709349128748582</c:v>
                </c:pt>
                <c:pt idx="50">
                  <c:v>1.2852871973693973</c:v>
                </c:pt>
                <c:pt idx="51">
                  <c:v>1.3013772923493447</c:v>
                </c:pt>
                <c:pt idx="52">
                  <c:v>1.3166830941994465</c:v>
                </c:pt>
                <c:pt idx="53">
                  <c:v>1.3322162058782843</c:v>
                </c:pt>
                <c:pt idx="54">
                  <c:v>1.3445494559097375</c:v>
                </c:pt>
                <c:pt idx="55">
                  <c:v>1.3593231299762074</c:v>
                </c:pt>
                <c:pt idx="56">
                  <c:v>1.373261506161682</c:v>
                </c:pt>
                <c:pt idx="57">
                  <c:v>1.386481129682074</c:v>
                </c:pt>
                <c:pt idx="58">
                  <c:v>1.3979747508409217</c:v>
                </c:pt>
                <c:pt idx="59">
                  <c:v>1.4103385009107303</c:v>
                </c:pt>
                <c:pt idx="60">
                  <c:v>1.4220971631317103</c:v>
                </c:pt>
                <c:pt idx="61">
                  <c:v>1.4335458305766198</c:v>
                </c:pt>
                <c:pt idx="62">
                  <c:v>1.4426992126301903</c:v>
                </c:pt>
                <c:pt idx="63">
                  <c:v>1.4534100827115839</c:v>
                </c:pt>
                <c:pt idx="64">
                  <c:v>1.4632208797747921</c:v>
                </c:pt>
                <c:pt idx="65">
                  <c:v>1.4724199966980716</c:v>
                </c:pt>
                <c:pt idx="66">
                  <c:v>1.4821873135445873</c:v>
                </c:pt>
                <c:pt idx="67">
                  <c:v>1.4923692082279107</c:v>
                </c:pt>
                <c:pt idx="68">
                  <c:v>1.5031776094180602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B8F-4D75-BA48-D5ACA826D2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4093328"/>
        <c:axId val="454087424"/>
      </c:scatterChart>
      <c:valAx>
        <c:axId val="454093328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087424"/>
        <c:crosses val="autoZero"/>
        <c:crossBetween val="midCat"/>
      </c:valAx>
      <c:valAx>
        <c:axId val="454087424"/>
        <c:scaling>
          <c:orientation val="minMax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P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0933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 Value at 4000RPM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Trend 1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3.3294565193819771E-2"/>
                  <c:y val="-0.1751006512212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'Task 1 RPM Data'!$E$397:$E$493</c:f>
              <c:numCache>
                <c:formatCode>General</c:formatCode>
                <c:ptCount val="97"/>
                <c:pt idx="0">
                  <c:v>1.9047696259065952</c:v>
                </c:pt>
                <c:pt idx="1">
                  <c:v>1.9175580208254361</c:v>
                </c:pt>
                <c:pt idx="2">
                  <c:v>1.9302866472455196</c:v>
                </c:pt>
                <c:pt idx="3">
                  <c:v>1.9429500700770987</c:v>
                </c:pt>
                <c:pt idx="4">
                  <c:v>1.9554953291841271</c:v>
                </c:pt>
                <c:pt idx="5">
                  <c:v>1.9679689628786923</c:v>
                </c:pt>
                <c:pt idx="6">
                  <c:v>1.9803215860087564</c:v>
                </c:pt>
                <c:pt idx="7">
                  <c:v>1.9925535178321356</c:v>
                </c:pt>
                <c:pt idx="8">
                  <c:v>2.0047081965443363</c:v>
                </c:pt>
                <c:pt idx="9">
                  <c:v>2.0166991380649715</c:v>
                </c:pt>
                <c:pt idx="10">
                  <c:v>2.0285712526925375</c:v>
                </c:pt>
                <c:pt idx="11">
                  <c:v>2.0402857989324916</c:v>
                </c:pt>
                <c:pt idx="12">
                  <c:v>2.0518853788898719</c:v>
                </c:pt>
                <c:pt idx="13">
                  <c:v>2.0633333589517497</c:v>
                </c:pt>
                <c:pt idx="14">
                  <c:v>2.0746701889240069</c:v>
                </c:pt>
                <c:pt idx="15">
                  <c:v>2.085825533520743</c:v>
                </c:pt>
                <c:pt idx="16">
                  <c:v>2.0968752680596876</c:v>
                </c:pt>
                <c:pt idx="17">
                  <c:v>2.1077524987401626</c:v>
                </c:pt>
                <c:pt idx="18">
                  <c:v>2.1184961999117879</c:v>
                </c:pt>
                <c:pt idx="19">
                  <c:v>2.1290773242527368</c:v>
                </c:pt>
                <c:pt idx="20">
                  <c:v>2.1395327715979393</c:v>
                </c:pt>
                <c:pt idx="21">
                  <c:v>2.1498039382270222</c:v>
                </c:pt>
                <c:pt idx="22">
                  <c:v>2.1599580026785188</c:v>
                </c:pt>
                <c:pt idx="23">
                  <c:v>2.1699681739968923</c:v>
                </c:pt>
                <c:pt idx="24">
                  <c:v>2.1798389280231869</c:v>
                </c:pt>
                <c:pt idx="25">
                  <c:v>2.1895464567389267</c:v>
                </c:pt>
                <c:pt idx="26">
                  <c:v>2.199096656305616</c:v>
                </c:pt>
                <c:pt idx="27">
                  <c:v>2.2085219729314334</c:v>
                </c:pt>
                <c:pt idx="28">
                  <c:v>2.2177996799471171</c:v>
                </c:pt>
                <c:pt idx="29">
                  <c:v>2.2269348400126003</c:v>
                </c:pt>
                <c:pt idx="30">
                  <c:v>2.2359322539862951</c:v>
                </c:pt>
                <c:pt idx="31">
                  <c:v>2.2447717614952949</c:v>
                </c:pt>
                <c:pt idx="32">
                  <c:v>2.2534833920870145</c:v>
                </c:pt>
                <c:pt idx="33">
                  <c:v>2.2620474592614253</c:v>
                </c:pt>
                <c:pt idx="34">
                  <c:v>2.2704925036386179</c:v>
                </c:pt>
                <c:pt idx="35">
                  <c:v>2.2787993137555556</c:v>
                </c:pt>
                <c:pt idx="36">
                  <c:v>2.2869502157875488</c:v>
                </c:pt>
                <c:pt idx="37">
                  <c:v>2.2949949938591003</c:v>
                </c:pt>
                <c:pt idx="38">
                  <c:v>2.3028934583565053</c:v>
                </c:pt>
                <c:pt idx="39">
                  <c:v>2.3106720749301237</c:v>
                </c:pt>
                <c:pt idx="40">
                  <c:v>2.318313817223999</c:v>
                </c:pt>
                <c:pt idx="41">
                  <c:v>2.3258234190027447</c:v>
                </c:pt>
                <c:pt idx="42">
                  <c:v>2.3332053726253439</c:v>
                </c:pt>
                <c:pt idx="43">
                  <c:v>2.3404837746257177</c:v>
                </c:pt>
                <c:pt idx="44">
                  <c:v>2.3476226994672418</c:v>
                </c:pt>
                <c:pt idx="45">
                  <c:v>2.3546269768529489</c:v>
                </c:pt>
                <c:pt idx="46">
                  <c:v>2.3615389712692791</c:v>
                </c:pt>
                <c:pt idx="47">
                  <c:v>2.3683054838392832</c:v>
                </c:pt>
                <c:pt idx="48">
                  <c:v>2.3749681862992342</c:v>
                </c:pt>
                <c:pt idx="49">
                  <c:v>2.3815302158362703</c:v>
                </c:pt>
                <c:pt idx="50">
                  <c:v>2.3879590197123459</c:v>
                </c:pt>
                <c:pt idx="51">
                  <c:v>2.3942765267678214</c:v>
                </c:pt>
                <c:pt idx="52">
                  <c:v>2.4004861817912042</c:v>
                </c:pt>
                <c:pt idx="53">
                  <c:v>2.406591270897152</c:v>
                </c:pt>
                <c:pt idx="54">
                  <c:v>2.4125781354312723</c:v>
                </c:pt>
                <c:pt idx="55">
                  <c:v>2.4184504508295834</c:v>
                </c:pt>
                <c:pt idx="56">
                  <c:v>2.42422807069598</c:v>
                </c:pt>
                <c:pt idx="57">
                  <c:v>2.4298975586871476</c:v>
                </c:pt>
                <c:pt idx="58">
                  <c:v>2.4354780541713246</c:v>
                </c:pt>
                <c:pt idx="59">
                  <c:v>2.4409405515396636</c:v>
                </c:pt>
                <c:pt idx="60">
                  <c:v>2.4463041139519239</c:v>
                </c:pt>
                <c:pt idx="61">
                  <c:v>2.4515715370380673</c:v>
                </c:pt>
                <c:pt idx="62">
                  <c:v>2.4567303232232978</c:v>
                </c:pt>
                <c:pt idx="63">
                  <c:v>2.4618135536226196</c:v>
                </c:pt>
                <c:pt idx="64">
                  <c:v>2.4667935023435357</c:v>
                </c:pt>
                <c:pt idx="65">
                  <c:v>2.4716730185000912</c:v>
                </c:pt>
                <c:pt idx="66">
                  <c:v>2.4764548254543031</c:v>
                </c:pt>
                <c:pt idx="67">
                  <c:v>2.4811558708280352</c:v>
                </c:pt>
                <c:pt idx="68">
                  <c:v>2.4857640022849474</c:v>
                </c:pt>
                <c:pt idx="69">
                  <c:v>2.4902816204417575</c:v>
                </c:pt>
                <c:pt idx="70">
                  <c:v>2.4947110252052629</c:v>
                </c:pt>
                <c:pt idx="71">
                  <c:v>2.4990544211971009</c:v>
                </c:pt>
                <c:pt idx="72">
                  <c:v>2.5033139228158845</c:v>
                </c:pt>
                <c:pt idx="73">
                  <c:v>2.507491558965369</c:v>
                </c:pt>
                <c:pt idx="74">
                  <c:v>2.511575905309916</c:v>
                </c:pt>
                <c:pt idx="75">
                  <c:v>2.5155957002684515</c:v>
                </c:pt>
                <c:pt idx="76">
                  <c:v>2.5195129832576257</c:v>
                </c:pt>
                <c:pt idx="77">
                  <c:v>2.5233692209782803</c:v>
                </c:pt>
                <c:pt idx="78">
                  <c:v>2.5271270138391762</c:v>
                </c:pt>
                <c:pt idx="79">
                  <c:v>2.5308269862489765</c:v>
                </c:pt>
                <c:pt idx="80">
                  <c:v>2.5344322734758764</c:v>
                </c:pt>
                <c:pt idx="81">
                  <c:v>2.5379701277584696</c:v>
                </c:pt>
                <c:pt idx="82">
                  <c:v>2.5414419452545256</c:v>
                </c:pt>
                <c:pt idx="83">
                  <c:v>2.5448242987597278</c:v>
                </c:pt>
                <c:pt idx="84">
                  <c:v>2.5481436374348454</c:v>
                </c:pt>
                <c:pt idx="85">
                  <c:v>2.5513889972730204</c:v>
                </c:pt>
                <c:pt idx="86">
                  <c:v>2.5545618391909861</c:v>
                </c:pt>
                <c:pt idx="87">
                  <c:v>2.5576635678875652</c:v>
                </c:pt>
                <c:pt idx="88">
                  <c:v>2.5606955343936537</c:v>
                </c:pt>
                <c:pt idx="89">
                  <c:v>2.5636708994192432</c:v>
                </c:pt>
                <c:pt idx="90">
                  <c:v>2.5665671129934964</c:v>
                </c:pt>
                <c:pt idx="91">
                  <c:v>2.5693973210854648</c:v>
                </c:pt>
                <c:pt idx="92">
                  <c:v>2.5721626826463373</c:v>
                </c:pt>
                <c:pt idx="93">
                  <c:v>2.5748643136645399</c:v>
                </c:pt>
                <c:pt idx="94">
                  <c:v>2.5775032889572613</c:v>
                </c:pt>
                <c:pt idx="95">
                  <c:v>2.5800806438630075</c:v>
                </c:pt>
                <c:pt idx="96">
                  <c:v>2.5825973758414835</c:v>
                </c:pt>
              </c:numCache>
            </c:numRef>
          </c:xVal>
          <c:yVal>
            <c:numRef>
              <c:f>'Task 1 RPM Data'!$AF$397:$AF$493</c:f>
              <c:numCache>
                <c:formatCode>General</c:formatCode>
                <c:ptCount val="97"/>
                <c:pt idx="0">
                  <c:v>1.6559831418765374</c:v>
                </c:pt>
                <c:pt idx="1">
                  <c:v>1.6402627439629425</c:v>
                </c:pt>
                <c:pt idx="2">
                  <c:v>1.6243852414202651</c:v>
                </c:pt>
                <c:pt idx="3">
                  <c:v>1.608504639233393</c:v>
                </c:pt>
                <c:pt idx="4">
                  <c:v>1.5925986289061314</c:v>
                </c:pt>
                <c:pt idx="5">
                  <c:v>1.5765947107338312</c:v>
                </c:pt>
                <c:pt idx="6">
                  <c:v>1.56083881861861</c:v>
                </c:pt>
                <c:pt idx="7">
                  <c:v>1.5451586143334477</c:v>
                </c:pt>
                <c:pt idx="8">
                  <c:v>1.5296228181334433</c:v>
                </c:pt>
                <c:pt idx="9">
                  <c:v>1.5142820478603778</c:v>
                </c:pt>
                <c:pt idx="10">
                  <c:v>1.4989718321539875</c:v>
                </c:pt>
                <c:pt idx="11">
                  <c:v>1.4839864647193324</c:v>
                </c:pt>
                <c:pt idx="12">
                  <c:v>1.4690410563451577</c:v>
                </c:pt>
                <c:pt idx="13">
                  <c:v>1.4543417013550477</c:v>
                </c:pt>
                <c:pt idx="14">
                  <c:v>1.4397273276437894</c:v>
                </c:pt>
                <c:pt idx="15">
                  <c:v>1.4251427878607661</c:v>
                </c:pt>
                <c:pt idx="16">
                  <c:v>1.4108278278453839</c:v>
                </c:pt>
                <c:pt idx="17">
                  <c:v>1.3965654651848993</c:v>
                </c:pt>
                <c:pt idx="18">
                  <c:v>1.3825933166443667</c:v>
                </c:pt>
                <c:pt idx="19">
                  <c:v>1.3686401285764855</c:v>
                </c:pt>
                <c:pt idx="20">
                  <c:v>1.3548956047110605</c:v>
                </c:pt>
                <c:pt idx="21">
                  <c:v>1.3413949515240418</c:v>
                </c:pt>
                <c:pt idx="22">
                  <c:v>1.3279920317187781</c:v>
                </c:pt>
                <c:pt idx="23">
                  <c:v>1.3149200559924199</c:v>
                </c:pt>
                <c:pt idx="24">
                  <c:v>1.3020493903762504</c:v>
                </c:pt>
                <c:pt idx="25">
                  <c:v>1.2895889525425968</c:v>
                </c:pt>
                <c:pt idx="26">
                  <c:v>1.2772653094568451</c:v>
                </c:pt>
                <c:pt idx="27">
                  <c:v>1.2649594176905397</c:v>
                </c:pt>
                <c:pt idx="28">
                  <c:v>1.2527559710885734</c:v>
                </c:pt>
                <c:pt idx="29">
                  <c:v>1.2406740276203072</c:v>
                </c:pt>
                <c:pt idx="30">
                  <c:v>1.2287595554356356</c:v>
                </c:pt>
                <c:pt idx="31">
                  <c:v>1.2169835593820937</c:v>
                </c:pt>
                <c:pt idx="32">
                  <c:v>1.2053667878664762</c:v>
                </c:pt>
                <c:pt idx="33">
                  <c:v>1.1940701076210991</c:v>
                </c:pt>
                <c:pt idx="34">
                  <c:v>1.18289946754826</c:v>
                </c:pt>
                <c:pt idx="35">
                  <c:v>1.1720188094245565</c:v>
                </c:pt>
                <c:pt idx="36">
                  <c:v>1.1611582922061823</c:v>
                </c:pt>
                <c:pt idx="37">
                  <c:v>1.1506336537464283</c:v>
                </c:pt>
                <c:pt idx="38">
                  <c:v>1.1404451883478748</c:v>
                </c:pt>
                <c:pt idx="39">
                  <c:v>1.1305588998640141</c:v>
                </c:pt>
                <c:pt idx="40">
                  <c:v>1.1207712929369915</c:v>
                </c:pt>
                <c:pt idx="41">
                  <c:v>1.1110607820698206</c:v>
                </c:pt>
                <c:pt idx="42">
                  <c:v>1.1015752462559336</c:v>
                </c:pt>
                <c:pt idx="43">
                  <c:v>1.092194120697316</c:v>
                </c:pt>
                <c:pt idx="44">
                  <c:v>1.0829647937777516</c:v>
                </c:pt>
                <c:pt idx="45">
                  <c:v>1.0737916428080134</c:v>
                </c:pt>
                <c:pt idx="46">
                  <c:v>1.0646825662285115</c:v>
                </c:pt>
                <c:pt idx="47">
                  <c:v>1.0556458599946557</c:v>
                </c:pt>
                <c:pt idx="48">
                  <c:v>1.0467292222664868</c:v>
                </c:pt>
                <c:pt idx="49">
                  <c:v>1.0379441552030986</c:v>
                </c:pt>
                <c:pt idx="50">
                  <c:v>1.0292213942539279</c:v>
                </c:pt>
                <c:pt idx="51">
                  <c:v>1.0206926786820278</c:v>
                </c:pt>
                <c:pt idx="52">
                  <c:v>1.0124153747624329</c:v>
                </c:pt>
                <c:pt idx="53">
                  <c:v>1.0043213737826426</c:v>
                </c:pt>
                <c:pt idx="54">
                  <c:v>0.99633651809578383</c:v>
                </c:pt>
                <c:pt idx="55">
                  <c:v>0.98864812523575119</c:v>
                </c:pt>
                <c:pt idx="56">
                  <c:v>0.98086655458207916</c:v>
                </c:pt>
                <c:pt idx="57">
                  <c:v>0.97331262045290179</c:v>
                </c:pt>
                <c:pt idx="58">
                  <c:v>0.96581295303660308</c:v>
                </c:pt>
                <c:pt idx="59">
                  <c:v>0.95842052805251821</c:v>
                </c:pt>
                <c:pt idx="60">
                  <c:v>0.95119175793470601</c:v>
                </c:pt>
                <c:pt idx="61">
                  <c:v>0.94398887507377183</c:v>
                </c:pt>
                <c:pt idx="62">
                  <c:v>0.93686545897562257</c:v>
                </c:pt>
                <c:pt idx="63">
                  <c:v>0.92992956008458783</c:v>
                </c:pt>
                <c:pt idx="64">
                  <c:v>0.92319219042066747</c:v>
                </c:pt>
                <c:pt idx="65">
                  <c:v>0.91671707759881249</c:v>
                </c:pt>
                <c:pt idx="66">
                  <c:v>0.91030416806856873</c:v>
                </c:pt>
                <c:pt idx="67">
                  <c:v>0.90444504107690971</c:v>
                </c:pt>
                <c:pt idx="68">
                  <c:v>0.8987800132898256</c:v>
                </c:pt>
                <c:pt idx="69">
                  <c:v>0.8931512131298659</c:v>
                </c:pt>
                <c:pt idx="70">
                  <c:v>0.88772979728803036</c:v>
                </c:pt>
                <c:pt idx="71">
                  <c:v>0.88218288763026997</c:v>
                </c:pt>
                <c:pt idx="72">
                  <c:v>0.87604455024609518</c:v>
                </c:pt>
                <c:pt idx="73">
                  <c:v>0.87028682899259135</c:v>
                </c:pt>
                <c:pt idx="74">
                  <c:v>0.86480762902614705</c:v>
                </c:pt>
                <c:pt idx="75">
                  <c:v>0.85937850442560093</c:v>
                </c:pt>
                <c:pt idx="76">
                  <c:v>0.85406301186642108</c:v>
                </c:pt>
                <c:pt idx="77">
                  <c:v>0.84954225200501665</c:v>
                </c:pt>
                <c:pt idx="78">
                  <c:v>0.84484980080663896</c:v>
                </c:pt>
                <c:pt idx="79">
                  <c:v>0.84016884924075597</c:v>
                </c:pt>
                <c:pt idx="80">
                  <c:v>0.83651399889067146</c:v>
                </c:pt>
                <c:pt idx="81">
                  <c:v>0.83257277484617986</c:v>
                </c:pt>
                <c:pt idx="82">
                  <c:v>0.82749850813345871</c:v>
                </c:pt>
                <c:pt idx="83">
                  <c:v>0.82269101077605455</c:v>
                </c:pt>
                <c:pt idx="84">
                  <c:v>0.81769755476302408</c:v>
                </c:pt>
                <c:pt idx="85">
                  <c:v>0.81224469680036926</c:v>
                </c:pt>
                <c:pt idx="86">
                  <c:v>0.8073997127594853</c:v>
                </c:pt>
                <c:pt idx="87">
                  <c:v>0.80270532707435205</c:v>
                </c:pt>
                <c:pt idx="88">
                  <c:v>0.7985125330313515</c:v>
                </c:pt>
                <c:pt idx="89">
                  <c:v>0.79469712689199856</c:v>
                </c:pt>
                <c:pt idx="90">
                  <c:v>0.79042591739111068</c:v>
                </c:pt>
                <c:pt idx="91">
                  <c:v>0.7866804531966487</c:v>
                </c:pt>
                <c:pt idx="92">
                  <c:v>0.78354628227034984</c:v>
                </c:pt>
                <c:pt idx="93">
                  <c:v>0.77981286317058041</c:v>
                </c:pt>
                <c:pt idx="94">
                  <c:v>0.7756104480063607</c:v>
                </c:pt>
                <c:pt idx="95">
                  <c:v>0.77136697085778061</c:v>
                </c:pt>
                <c:pt idx="96">
                  <c:v>0.76671020726225914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66-4805-A449-53AB330D1C49}"/>
            </c:ext>
          </c:extLst>
        </c:ser>
        <c:ser>
          <c:idx val="1"/>
          <c:order val="1"/>
          <c:tx>
            <c:v>Trend 2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7.9984112291402495E-2"/>
                  <c:y val="1.2928400579639296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'Task 1 RPM Data'!$E$293:$E$361</c:f>
              <c:numCache>
                <c:formatCode>General</c:formatCode>
                <c:ptCount val="69"/>
                <c:pt idx="0">
                  <c:v>2.3028934583565053</c:v>
                </c:pt>
                <c:pt idx="1">
                  <c:v>2.2949949938591003</c:v>
                </c:pt>
                <c:pt idx="2">
                  <c:v>2.2869502157875488</c:v>
                </c:pt>
                <c:pt idx="3">
                  <c:v>2.2787993137555556</c:v>
                </c:pt>
                <c:pt idx="4">
                  <c:v>2.2704925036386179</c:v>
                </c:pt>
                <c:pt idx="5">
                  <c:v>2.2620474592614253</c:v>
                </c:pt>
                <c:pt idx="6">
                  <c:v>2.2534833920870145</c:v>
                </c:pt>
                <c:pt idx="7">
                  <c:v>2.2447717614952949</c:v>
                </c:pt>
                <c:pt idx="8">
                  <c:v>2.2359322539862951</c:v>
                </c:pt>
                <c:pt idx="9">
                  <c:v>2.2269348400126003</c:v>
                </c:pt>
                <c:pt idx="10">
                  <c:v>2.2177996799471171</c:v>
                </c:pt>
                <c:pt idx="11">
                  <c:v>2.2085219729314334</c:v>
                </c:pt>
                <c:pt idx="12">
                  <c:v>2.199096656305616</c:v>
                </c:pt>
                <c:pt idx="13">
                  <c:v>2.1895464567389267</c:v>
                </c:pt>
                <c:pt idx="14">
                  <c:v>2.1798389280231869</c:v>
                </c:pt>
                <c:pt idx="15">
                  <c:v>2.1699681739968923</c:v>
                </c:pt>
                <c:pt idx="16">
                  <c:v>2.1599580026785188</c:v>
                </c:pt>
                <c:pt idx="17">
                  <c:v>2.1498039382270222</c:v>
                </c:pt>
                <c:pt idx="18">
                  <c:v>2.1395327715979393</c:v>
                </c:pt>
                <c:pt idx="19">
                  <c:v>2.1290773242527368</c:v>
                </c:pt>
                <c:pt idx="20">
                  <c:v>2.1184961999117879</c:v>
                </c:pt>
                <c:pt idx="21">
                  <c:v>2.1077524987401626</c:v>
                </c:pt>
                <c:pt idx="22">
                  <c:v>2.0968752680596876</c:v>
                </c:pt>
                <c:pt idx="23">
                  <c:v>2.085825533520743</c:v>
                </c:pt>
                <c:pt idx="24">
                  <c:v>2.0746701889240069</c:v>
                </c:pt>
                <c:pt idx="25">
                  <c:v>2.0633333589517497</c:v>
                </c:pt>
                <c:pt idx="26">
                  <c:v>2.0518853788898719</c:v>
                </c:pt>
                <c:pt idx="27">
                  <c:v>2.0402857989324916</c:v>
                </c:pt>
                <c:pt idx="28">
                  <c:v>2.0285712526925375</c:v>
                </c:pt>
                <c:pt idx="29">
                  <c:v>2.0166991380649715</c:v>
                </c:pt>
                <c:pt idx="30">
                  <c:v>2.0047081965443363</c:v>
                </c:pt>
                <c:pt idx="31">
                  <c:v>1.9925535178321356</c:v>
                </c:pt>
                <c:pt idx="32">
                  <c:v>1.9803215860087564</c:v>
                </c:pt>
                <c:pt idx="33">
                  <c:v>1.9679689628786923</c:v>
                </c:pt>
                <c:pt idx="34">
                  <c:v>1.9554953291841271</c:v>
                </c:pt>
                <c:pt idx="35">
                  <c:v>1.9429500700770987</c:v>
                </c:pt>
                <c:pt idx="36">
                  <c:v>1.9302866472455196</c:v>
                </c:pt>
                <c:pt idx="37">
                  <c:v>1.9175580208254361</c:v>
                </c:pt>
                <c:pt idx="38">
                  <c:v>1.9047696259065952</c:v>
                </c:pt>
                <c:pt idx="39">
                  <c:v>1.8918718304455837</c:v>
                </c:pt>
                <c:pt idx="40">
                  <c:v>1.8789237339675673</c:v>
                </c:pt>
                <c:pt idx="41">
                  <c:v>1.8659918001262754</c:v>
                </c:pt>
                <c:pt idx="42">
                  <c:v>1.8530286147129897</c:v>
                </c:pt>
                <c:pt idx="43">
                  <c:v>1.840043330603494</c:v>
                </c:pt>
                <c:pt idx="44">
                  <c:v>1.8270460170047342</c:v>
                </c:pt>
                <c:pt idx="45">
                  <c:v>1.8141143561291255</c:v>
                </c:pt>
                <c:pt idx="46">
                  <c:v>1.8012664704896202</c:v>
                </c:pt>
                <c:pt idx="47">
                  <c:v>1.7884512070234555</c:v>
                </c:pt>
                <c:pt idx="48">
                  <c:v>1.775756037844098</c:v>
                </c:pt>
                <c:pt idx="49">
                  <c:v>1.7632033003707717</c:v>
                </c:pt>
                <c:pt idx="50">
                  <c:v>1.7508168426497546</c:v>
                </c:pt>
                <c:pt idx="51">
                  <c:v>1.7386220279179425</c:v>
                </c:pt>
                <c:pt idx="52">
                  <c:v>1.7266457202409118</c:v>
                </c:pt>
                <c:pt idx="53">
                  <c:v>1.7149162479935849</c:v>
                </c:pt>
                <c:pt idx="54">
                  <c:v>1.7035492982382305</c:v>
                </c:pt>
                <c:pt idx="55">
                  <c:v>1.6924944075030843</c:v>
                </c:pt>
                <c:pt idx="56">
                  <c:v>1.6817837664678814</c:v>
                </c:pt>
                <c:pt idx="57">
                  <c:v>1.6714505542124947</c:v>
                </c:pt>
                <c:pt idx="58">
                  <c:v>1.6617180576946593</c:v>
                </c:pt>
                <c:pt idx="59">
                  <c:v>1.6523430550627147</c:v>
                </c:pt>
                <c:pt idx="60">
                  <c:v>1.6436500382173291</c:v>
                </c:pt>
                <c:pt idx="61">
                  <c:v>1.6354837468149122</c:v>
                </c:pt>
                <c:pt idx="62">
                  <c:v>1.6278776945799716</c:v>
                </c:pt>
                <c:pt idx="63">
                  <c:v>1.6210723711436259</c:v>
                </c:pt>
                <c:pt idx="64">
                  <c:v>1.6148972160331345</c:v>
                </c:pt>
                <c:pt idx="65">
                  <c:v>1.6094876898532853</c:v>
                </c:pt>
                <c:pt idx="66">
                  <c:v>1.6048737705526357</c:v>
                </c:pt>
                <c:pt idx="67">
                  <c:v>1.6009728956867482</c:v>
                </c:pt>
                <c:pt idx="68">
                  <c:v>1.5980240723341896</c:v>
                </c:pt>
              </c:numCache>
            </c:numRef>
          </c:xVal>
          <c:yVal>
            <c:numRef>
              <c:f>'Task 1 RPM Data'!$AF$293:$AF$361</c:f>
              <c:numCache>
                <c:formatCode>General</c:formatCode>
                <c:ptCount val="69"/>
                <c:pt idx="0">
                  <c:v>0.54468802230267743</c:v>
                </c:pt>
                <c:pt idx="1">
                  <c:v>0.55351894014896952</c:v>
                </c:pt>
                <c:pt idx="2">
                  <c:v>0.56336240948660743</c:v>
                </c:pt>
                <c:pt idx="3">
                  <c:v>0.5742628297070268</c:v>
                </c:pt>
                <c:pt idx="4">
                  <c:v>0.5850092799024611</c:v>
                </c:pt>
                <c:pt idx="5">
                  <c:v>0.59516541479022955</c:v>
                </c:pt>
                <c:pt idx="6">
                  <c:v>0.60476588470388737</c:v>
                </c:pt>
                <c:pt idx="7">
                  <c:v>0.61394747678034978</c:v>
                </c:pt>
                <c:pt idx="8">
                  <c:v>0.62324929039790045</c:v>
                </c:pt>
                <c:pt idx="9">
                  <c:v>0.63296316816726106</c:v>
                </c:pt>
                <c:pt idx="10">
                  <c:v>0.64404449281474874</c:v>
                </c:pt>
                <c:pt idx="11">
                  <c:v>0.65648151579049852</c:v>
                </c:pt>
                <c:pt idx="12">
                  <c:v>0.66987450248980251</c:v>
                </c:pt>
                <c:pt idx="13">
                  <c:v>0.68349731767981137</c:v>
                </c:pt>
                <c:pt idx="14">
                  <c:v>0.69757803365111315</c:v>
                </c:pt>
                <c:pt idx="15">
                  <c:v>0.71206014246107474</c:v>
                </c:pt>
                <c:pt idx="16">
                  <c:v>0.72689014074182157</c:v>
                </c:pt>
                <c:pt idx="17">
                  <c:v>0.74115159885178505</c:v>
                </c:pt>
                <c:pt idx="18">
                  <c:v>0.75503593376777156</c:v>
                </c:pt>
                <c:pt idx="19">
                  <c:v>0.76878604690801411</c:v>
                </c:pt>
                <c:pt idx="20">
                  <c:v>0.78254428401001008</c:v>
                </c:pt>
                <c:pt idx="21">
                  <c:v>0.79601896934714933</c:v>
                </c:pt>
                <c:pt idx="22">
                  <c:v>0.80895329915591108</c:v>
                </c:pt>
                <c:pt idx="23">
                  <c:v>0.82314805981069394</c:v>
                </c:pt>
                <c:pt idx="24">
                  <c:v>0.83758843823551132</c:v>
                </c:pt>
                <c:pt idx="25">
                  <c:v>0.85180851422823745</c:v>
                </c:pt>
                <c:pt idx="26">
                  <c:v>0.86652362553284357</c:v>
                </c:pt>
                <c:pt idx="27">
                  <c:v>0.88229680093765184</c:v>
                </c:pt>
                <c:pt idx="28">
                  <c:v>0.89779198193922471</c:v>
                </c:pt>
                <c:pt idx="29">
                  <c:v>0.9127002081908604</c:v>
                </c:pt>
                <c:pt idx="30">
                  <c:v>0.92798594709942861</c:v>
                </c:pt>
                <c:pt idx="31">
                  <c:v>0.94255368033420983</c:v>
                </c:pt>
                <c:pt idx="32">
                  <c:v>0.95727197999294289</c:v>
                </c:pt>
                <c:pt idx="33">
                  <c:v>0.9726193390596235</c:v>
                </c:pt>
                <c:pt idx="34">
                  <c:v>0.9888709660646452</c:v>
                </c:pt>
                <c:pt idx="35">
                  <c:v>1.0044933375472742</c:v>
                </c:pt>
                <c:pt idx="36">
                  <c:v>1.0211892990699381</c:v>
                </c:pt>
                <c:pt idx="37">
                  <c:v>1.038023740045158</c:v>
                </c:pt>
                <c:pt idx="38">
                  <c:v>1.0550723824494177</c:v>
                </c:pt>
                <c:pt idx="39">
                  <c:v>1.0714769676989175</c:v>
                </c:pt>
                <c:pt idx="40">
                  <c:v>1.088596728262746</c:v>
                </c:pt>
                <c:pt idx="41">
                  <c:v>1.1052376007460227</c:v>
                </c:pt>
                <c:pt idx="42">
                  <c:v>1.1220519626332499</c:v>
                </c:pt>
                <c:pt idx="43">
                  <c:v>1.1385553051135824</c:v>
                </c:pt>
                <c:pt idx="44">
                  <c:v>1.1554575014518425</c:v>
                </c:pt>
                <c:pt idx="45">
                  <c:v>1.1716094562166661</c:v>
                </c:pt>
                <c:pt idx="46">
                  <c:v>1.1879998724048353</c:v>
                </c:pt>
                <c:pt idx="47">
                  <c:v>1.2040928384025391</c:v>
                </c:pt>
                <c:pt idx="48">
                  <c:v>1.2202911856651553</c:v>
                </c:pt>
                <c:pt idx="49">
                  <c:v>1.2361088015872816</c:v>
                </c:pt>
                <c:pt idx="50">
                  <c:v>1.2523918031812442</c:v>
                </c:pt>
                <c:pt idx="51">
                  <c:v>1.268484363846722</c:v>
                </c:pt>
                <c:pt idx="52">
                  <c:v>1.2841824946369016</c:v>
                </c:pt>
                <c:pt idx="53">
                  <c:v>1.2999429000227669</c:v>
                </c:pt>
                <c:pt idx="54">
                  <c:v>1.3148779915358124</c:v>
                </c:pt>
                <c:pt idx="55">
                  <c:v>1.3293368500874239</c:v>
                </c:pt>
                <c:pt idx="56">
                  <c:v>1.3432707006508007</c:v>
                </c:pt>
                <c:pt idx="57">
                  <c:v>1.3563509780305694</c:v>
                </c:pt>
                <c:pt idx="58">
                  <c:v>1.3690859208215078</c:v>
                </c:pt>
                <c:pt idx="59">
                  <c:v>1.3814039123652904</c:v>
                </c:pt>
                <c:pt idx="60">
                  <c:v>1.3930308975144152</c:v>
                </c:pt>
                <c:pt idx="61">
                  <c:v>1.404149249209695</c:v>
                </c:pt>
                <c:pt idx="62">
                  <c:v>1.4149399394180184</c:v>
                </c:pt>
                <c:pt idx="63">
                  <c:v>1.4252569921617801</c:v>
                </c:pt>
                <c:pt idx="64">
                  <c:v>1.4352389885960648</c:v>
                </c:pt>
                <c:pt idx="65">
                  <c:v>1.4459465227568316</c:v>
                </c:pt>
                <c:pt idx="66">
                  <c:v>1.4573519461106941</c:v>
                </c:pt>
                <c:pt idx="67">
                  <c:v>1.470131064774518</c:v>
                </c:pt>
                <c:pt idx="68">
                  <c:v>1.4848974728161464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366-4805-A449-53AB330D1C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3475696"/>
        <c:axId val="623476352"/>
      </c:scatterChart>
      <c:valAx>
        <c:axId val="623475696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 (cc)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476352"/>
        <c:crosses val="autoZero"/>
        <c:crossBetween val="midCat"/>
      </c:valAx>
      <c:valAx>
        <c:axId val="623476352"/>
        <c:scaling>
          <c:orientation val="minMax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P (bar)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4756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 Value at 2000RPM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Trend 1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4.3208945948025129E-2"/>
                  <c:y val="-0.1820096689197572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'Task 1 RPM Data'!$E$397:$E$493</c:f>
              <c:numCache>
                <c:formatCode>General</c:formatCode>
                <c:ptCount val="97"/>
                <c:pt idx="0">
                  <c:v>1.9047696259065952</c:v>
                </c:pt>
                <c:pt idx="1">
                  <c:v>1.9175580208254361</c:v>
                </c:pt>
                <c:pt idx="2">
                  <c:v>1.9302866472455196</c:v>
                </c:pt>
                <c:pt idx="3">
                  <c:v>1.9429500700770987</c:v>
                </c:pt>
                <c:pt idx="4">
                  <c:v>1.9554953291841271</c:v>
                </c:pt>
                <c:pt idx="5">
                  <c:v>1.9679689628786923</c:v>
                </c:pt>
                <c:pt idx="6">
                  <c:v>1.9803215860087564</c:v>
                </c:pt>
                <c:pt idx="7">
                  <c:v>1.9925535178321356</c:v>
                </c:pt>
                <c:pt idx="8">
                  <c:v>2.0047081965443363</c:v>
                </c:pt>
                <c:pt idx="9">
                  <c:v>2.0166991380649715</c:v>
                </c:pt>
                <c:pt idx="10">
                  <c:v>2.0285712526925375</c:v>
                </c:pt>
                <c:pt idx="11">
                  <c:v>2.0402857989324916</c:v>
                </c:pt>
                <c:pt idx="12">
                  <c:v>2.0518853788898719</c:v>
                </c:pt>
                <c:pt idx="13">
                  <c:v>2.0633333589517497</c:v>
                </c:pt>
                <c:pt idx="14">
                  <c:v>2.0746701889240069</c:v>
                </c:pt>
                <c:pt idx="15">
                  <c:v>2.085825533520743</c:v>
                </c:pt>
                <c:pt idx="16">
                  <c:v>2.0968752680596876</c:v>
                </c:pt>
                <c:pt idx="17">
                  <c:v>2.1077524987401626</c:v>
                </c:pt>
                <c:pt idx="18">
                  <c:v>2.1184961999117879</c:v>
                </c:pt>
                <c:pt idx="19">
                  <c:v>2.1290773242527368</c:v>
                </c:pt>
                <c:pt idx="20">
                  <c:v>2.1395327715979393</c:v>
                </c:pt>
                <c:pt idx="21">
                  <c:v>2.1498039382270222</c:v>
                </c:pt>
                <c:pt idx="22">
                  <c:v>2.1599580026785188</c:v>
                </c:pt>
                <c:pt idx="23">
                  <c:v>2.1699681739968923</c:v>
                </c:pt>
                <c:pt idx="24">
                  <c:v>2.1798389280231869</c:v>
                </c:pt>
                <c:pt idx="25">
                  <c:v>2.1895464567389267</c:v>
                </c:pt>
                <c:pt idx="26">
                  <c:v>2.199096656305616</c:v>
                </c:pt>
                <c:pt idx="27">
                  <c:v>2.2085219729314334</c:v>
                </c:pt>
                <c:pt idx="28">
                  <c:v>2.2177996799471171</c:v>
                </c:pt>
                <c:pt idx="29">
                  <c:v>2.2269348400126003</c:v>
                </c:pt>
                <c:pt idx="30">
                  <c:v>2.2359322539862951</c:v>
                </c:pt>
                <c:pt idx="31">
                  <c:v>2.2447717614952949</c:v>
                </c:pt>
                <c:pt idx="32">
                  <c:v>2.2534833920870145</c:v>
                </c:pt>
                <c:pt idx="33">
                  <c:v>2.2620474592614253</c:v>
                </c:pt>
                <c:pt idx="34">
                  <c:v>2.2704925036386179</c:v>
                </c:pt>
                <c:pt idx="35">
                  <c:v>2.2787993137555556</c:v>
                </c:pt>
                <c:pt idx="36">
                  <c:v>2.2869502157875488</c:v>
                </c:pt>
                <c:pt idx="37">
                  <c:v>2.2949949938591003</c:v>
                </c:pt>
                <c:pt idx="38">
                  <c:v>2.3028934583565053</c:v>
                </c:pt>
                <c:pt idx="39">
                  <c:v>2.3106720749301237</c:v>
                </c:pt>
                <c:pt idx="40">
                  <c:v>2.318313817223999</c:v>
                </c:pt>
                <c:pt idx="41">
                  <c:v>2.3258234190027447</c:v>
                </c:pt>
                <c:pt idx="42">
                  <c:v>2.3332053726253439</c:v>
                </c:pt>
                <c:pt idx="43">
                  <c:v>2.3404837746257177</c:v>
                </c:pt>
                <c:pt idx="44">
                  <c:v>2.3476226994672418</c:v>
                </c:pt>
                <c:pt idx="45">
                  <c:v>2.3546269768529489</c:v>
                </c:pt>
                <c:pt idx="46">
                  <c:v>2.3615389712692791</c:v>
                </c:pt>
                <c:pt idx="47">
                  <c:v>2.3683054838392832</c:v>
                </c:pt>
                <c:pt idx="48">
                  <c:v>2.3749681862992342</c:v>
                </c:pt>
                <c:pt idx="49">
                  <c:v>2.3815302158362703</c:v>
                </c:pt>
                <c:pt idx="50">
                  <c:v>2.3879590197123459</c:v>
                </c:pt>
                <c:pt idx="51">
                  <c:v>2.3942765267678214</c:v>
                </c:pt>
                <c:pt idx="52">
                  <c:v>2.4004861817912042</c:v>
                </c:pt>
                <c:pt idx="53">
                  <c:v>2.406591270897152</c:v>
                </c:pt>
                <c:pt idx="54">
                  <c:v>2.4125781354312723</c:v>
                </c:pt>
                <c:pt idx="55">
                  <c:v>2.4184504508295834</c:v>
                </c:pt>
                <c:pt idx="56">
                  <c:v>2.42422807069598</c:v>
                </c:pt>
                <c:pt idx="57">
                  <c:v>2.4298975586871476</c:v>
                </c:pt>
                <c:pt idx="58">
                  <c:v>2.4354780541713246</c:v>
                </c:pt>
                <c:pt idx="59">
                  <c:v>2.4409405515396636</c:v>
                </c:pt>
                <c:pt idx="60">
                  <c:v>2.4463041139519239</c:v>
                </c:pt>
                <c:pt idx="61">
                  <c:v>2.4515715370380673</c:v>
                </c:pt>
                <c:pt idx="62">
                  <c:v>2.4567303232232978</c:v>
                </c:pt>
                <c:pt idx="63">
                  <c:v>2.4618135536226196</c:v>
                </c:pt>
                <c:pt idx="64">
                  <c:v>2.4667935023435357</c:v>
                </c:pt>
                <c:pt idx="65">
                  <c:v>2.4716730185000912</c:v>
                </c:pt>
                <c:pt idx="66">
                  <c:v>2.4764548254543031</c:v>
                </c:pt>
                <c:pt idx="67">
                  <c:v>2.4811558708280352</c:v>
                </c:pt>
                <c:pt idx="68">
                  <c:v>2.4857640022849474</c:v>
                </c:pt>
                <c:pt idx="69">
                  <c:v>2.4902816204417575</c:v>
                </c:pt>
                <c:pt idx="70">
                  <c:v>2.4947110252052629</c:v>
                </c:pt>
                <c:pt idx="71">
                  <c:v>2.4990544211971009</c:v>
                </c:pt>
                <c:pt idx="72">
                  <c:v>2.5033139228158845</c:v>
                </c:pt>
                <c:pt idx="73">
                  <c:v>2.507491558965369</c:v>
                </c:pt>
                <c:pt idx="74">
                  <c:v>2.511575905309916</c:v>
                </c:pt>
                <c:pt idx="75">
                  <c:v>2.5155957002684515</c:v>
                </c:pt>
                <c:pt idx="76">
                  <c:v>2.5195129832576257</c:v>
                </c:pt>
                <c:pt idx="77">
                  <c:v>2.5233692209782803</c:v>
                </c:pt>
                <c:pt idx="78">
                  <c:v>2.5271270138391762</c:v>
                </c:pt>
                <c:pt idx="79">
                  <c:v>2.5308269862489765</c:v>
                </c:pt>
                <c:pt idx="80">
                  <c:v>2.5344322734758764</c:v>
                </c:pt>
                <c:pt idx="81">
                  <c:v>2.5379701277584696</c:v>
                </c:pt>
                <c:pt idx="82">
                  <c:v>2.5414419452545256</c:v>
                </c:pt>
                <c:pt idx="83">
                  <c:v>2.5448242987597278</c:v>
                </c:pt>
                <c:pt idx="84">
                  <c:v>2.5481436374348454</c:v>
                </c:pt>
                <c:pt idx="85">
                  <c:v>2.5513889972730204</c:v>
                </c:pt>
                <c:pt idx="86">
                  <c:v>2.5545618391909861</c:v>
                </c:pt>
                <c:pt idx="87">
                  <c:v>2.5576635678875652</c:v>
                </c:pt>
                <c:pt idx="88">
                  <c:v>2.5606955343936537</c:v>
                </c:pt>
                <c:pt idx="89">
                  <c:v>2.5636708994192432</c:v>
                </c:pt>
                <c:pt idx="90">
                  <c:v>2.5665671129934964</c:v>
                </c:pt>
                <c:pt idx="91">
                  <c:v>2.5693973210854648</c:v>
                </c:pt>
                <c:pt idx="92">
                  <c:v>2.5721626826463373</c:v>
                </c:pt>
                <c:pt idx="93">
                  <c:v>2.5748643136645399</c:v>
                </c:pt>
                <c:pt idx="94">
                  <c:v>2.5775032889572613</c:v>
                </c:pt>
                <c:pt idx="95">
                  <c:v>2.5800806438630075</c:v>
                </c:pt>
                <c:pt idx="96">
                  <c:v>2.5825973758414835</c:v>
                </c:pt>
              </c:numCache>
            </c:numRef>
          </c:xVal>
          <c:yVal>
            <c:numRef>
              <c:f>'Task 1 RPM Data'!$AP$397:$AP$493</c:f>
              <c:numCache>
                <c:formatCode>General</c:formatCode>
                <c:ptCount val="97"/>
                <c:pt idx="0">
                  <c:v>1.6385291902434249</c:v>
                </c:pt>
                <c:pt idx="1">
                  <c:v>1.6221310948618037</c:v>
                </c:pt>
                <c:pt idx="2">
                  <c:v>1.6057358938767468</c:v>
                </c:pt>
                <c:pt idx="3">
                  <c:v>1.5893463058302726</c:v>
                </c:pt>
                <c:pt idx="4">
                  <c:v>1.5730805706525928</c:v>
                </c:pt>
                <c:pt idx="5">
                  <c:v>1.5569173158920224</c:v>
                </c:pt>
                <c:pt idx="6">
                  <c:v>1.5408798163541726</c:v>
                </c:pt>
                <c:pt idx="7">
                  <c:v>1.5249929478831741</c:v>
                </c:pt>
                <c:pt idx="8">
                  <c:v>1.5091621835089704</c:v>
                </c:pt>
                <c:pt idx="9">
                  <c:v>1.4935416951674825</c:v>
                </c:pt>
                <c:pt idx="10">
                  <c:v>1.4780323168508858</c:v>
                </c:pt>
                <c:pt idx="11">
                  <c:v>1.4627273377720988</c:v>
                </c:pt>
                <c:pt idx="12">
                  <c:v>1.4475611176714263</c:v>
                </c:pt>
                <c:pt idx="13">
                  <c:v>1.4326005449606836</c:v>
                </c:pt>
                <c:pt idx="14">
                  <c:v>1.4177705311169253</c:v>
                </c:pt>
                <c:pt idx="15">
                  <c:v>1.403154851398507</c:v>
                </c:pt>
                <c:pt idx="16">
                  <c:v>1.3887049557007383</c:v>
                </c:pt>
                <c:pt idx="17">
                  <c:v>1.3744550524099626</c:v>
                </c:pt>
                <c:pt idx="18">
                  <c:v>1.3603282880720524</c:v>
                </c:pt>
                <c:pt idx="19">
                  <c:v>1.3464116589290609</c:v>
                </c:pt>
                <c:pt idx="20">
                  <c:v>1.3327211642891277</c:v>
                </c:pt>
                <c:pt idx="21">
                  <c:v>1.3191685432293005</c:v>
                </c:pt>
                <c:pt idx="22">
                  <c:v>1.3057596722628217</c:v>
                </c:pt>
                <c:pt idx="23">
                  <c:v>1.2924111488378249</c:v>
                </c:pt>
                <c:pt idx="24">
                  <c:v>1.2794159661171263</c:v>
                </c:pt>
                <c:pt idx="25">
                  <c:v>1.266654962773224</c:v>
                </c:pt>
                <c:pt idx="26">
                  <c:v>1.2540402575617089</c:v>
                </c:pt>
                <c:pt idx="27">
                  <c:v>1.2414966733275101</c:v>
                </c:pt>
                <c:pt idx="28">
                  <c:v>1.229118455328952</c:v>
                </c:pt>
                <c:pt idx="29">
                  <c:v>1.2169308537410213</c:v>
                </c:pt>
                <c:pt idx="30">
                  <c:v>1.2049335223541449</c:v>
                </c:pt>
                <c:pt idx="31">
                  <c:v>1.1931245983544616</c:v>
                </c:pt>
                <c:pt idx="32">
                  <c:v>1.1815291821065035</c:v>
                </c:pt>
                <c:pt idx="33">
                  <c:v>1.1701443226433565</c:v>
                </c:pt>
                <c:pt idx="34">
                  <c:v>1.1588748984559969</c:v>
                </c:pt>
                <c:pt idx="35">
                  <c:v>1.1477999492012001</c:v>
                </c:pt>
                <c:pt idx="36">
                  <c:v>1.1369107274813759</c:v>
                </c:pt>
                <c:pt idx="37">
                  <c:v>1.1262288446064239</c:v>
                </c:pt>
                <c:pt idx="38">
                  <c:v>1.1157103380123794</c:v>
                </c:pt>
                <c:pt idx="39">
                  <c:v>1.1053398398052863</c:v>
                </c:pt>
                <c:pt idx="40">
                  <c:v>1.0949600024366659</c:v>
                </c:pt>
                <c:pt idx="41">
                  <c:v>1.0848978584613556</c:v>
                </c:pt>
                <c:pt idx="42">
                  <c:v>1.0750357259221908</c:v>
                </c:pt>
                <c:pt idx="43">
                  <c:v>1.0654303186203693</c:v>
                </c:pt>
                <c:pt idx="44">
                  <c:v>1.0559132239161488</c:v>
                </c:pt>
                <c:pt idx="45">
                  <c:v>1.0464561424125918</c:v>
                </c:pt>
                <c:pt idx="46">
                  <c:v>1.0371475036325548</c:v>
                </c:pt>
                <c:pt idx="47">
                  <c:v>1.0280422950907495</c:v>
                </c:pt>
                <c:pt idx="48">
                  <c:v>1.0190331639309986</c:v>
                </c:pt>
                <c:pt idx="49">
                  <c:v>1.0101302772151479</c:v>
                </c:pt>
                <c:pt idx="50">
                  <c:v>1.0013442304116014</c:v>
                </c:pt>
                <c:pt idx="51">
                  <c:v>0.99277436425535559</c:v>
                </c:pt>
                <c:pt idx="52">
                  <c:v>0.98425720170541608</c:v>
                </c:pt>
                <c:pt idx="53">
                  <c:v>0.97547776316587465</c:v>
                </c:pt>
                <c:pt idx="54">
                  <c:v>0.96656408409731043</c:v>
                </c:pt>
                <c:pt idx="55">
                  <c:v>0.95779877492999788</c:v>
                </c:pt>
                <c:pt idx="56">
                  <c:v>0.94953637337614261</c:v>
                </c:pt>
                <c:pt idx="57">
                  <c:v>0.9420576838413951</c:v>
                </c:pt>
                <c:pt idx="58">
                  <c:v>0.93515444721616847</c:v>
                </c:pt>
                <c:pt idx="59">
                  <c:v>0.92839585225671384</c:v>
                </c:pt>
                <c:pt idx="60">
                  <c:v>0.92158244039341641</c:v>
                </c:pt>
                <c:pt idx="61">
                  <c:v>0.9144489406985542</c:v>
                </c:pt>
                <c:pt idx="62">
                  <c:v>0.90735760813117294</c:v>
                </c:pt>
                <c:pt idx="63">
                  <c:v>0.90014856071934402</c:v>
                </c:pt>
                <c:pt idx="64">
                  <c:v>0.89326228588799128</c:v>
                </c:pt>
                <c:pt idx="65">
                  <c:v>0.88643431962893826</c:v>
                </c:pt>
                <c:pt idx="66">
                  <c:v>0.8797837800904158</c:v>
                </c:pt>
                <c:pt idx="67">
                  <c:v>0.87308798559028578</c:v>
                </c:pt>
                <c:pt idx="68">
                  <c:v>0.86675978349510818</c:v>
                </c:pt>
                <c:pt idx="69">
                  <c:v>0.86045779542347101</c:v>
                </c:pt>
                <c:pt idx="70">
                  <c:v>0.85460963809579515</c:v>
                </c:pt>
                <c:pt idx="71">
                  <c:v>0.84898920625116736</c:v>
                </c:pt>
                <c:pt idx="72">
                  <c:v>0.84354421194563511</c:v>
                </c:pt>
                <c:pt idx="73">
                  <c:v>0.83777776955373329</c:v>
                </c:pt>
                <c:pt idx="74">
                  <c:v>0.83199767723589624</c:v>
                </c:pt>
                <c:pt idx="75">
                  <c:v>0.82646354909280129</c:v>
                </c:pt>
                <c:pt idx="76">
                  <c:v>0.82118588260884551</c:v>
                </c:pt>
                <c:pt idx="77">
                  <c:v>0.81617499042880159</c:v>
                </c:pt>
                <c:pt idx="78">
                  <c:v>0.81130684008133613</c:v>
                </c:pt>
                <c:pt idx="79">
                  <c:v>0.80665472399186056</c:v>
                </c:pt>
                <c:pt idx="80">
                  <c:v>0.8018837071252396</c:v>
                </c:pt>
                <c:pt idx="81">
                  <c:v>0.79740604967638207</c:v>
                </c:pt>
                <c:pt idx="82">
                  <c:v>0.79274178583474864</c:v>
                </c:pt>
                <c:pt idx="83">
                  <c:v>0.78866321312085741</c:v>
                </c:pt>
                <c:pt idx="84">
                  <c:v>0.78454597405452264</c:v>
                </c:pt>
                <c:pt idx="85">
                  <c:v>0.78060530583896959</c:v>
                </c:pt>
                <c:pt idx="86">
                  <c:v>0.77611979905298778</c:v>
                </c:pt>
                <c:pt idx="87">
                  <c:v>0.77188132019009881</c:v>
                </c:pt>
                <c:pt idx="88">
                  <c:v>0.76782349800751681</c:v>
                </c:pt>
                <c:pt idx="89">
                  <c:v>0.76417613239033066</c:v>
                </c:pt>
                <c:pt idx="90">
                  <c:v>0.7606486195813561</c:v>
                </c:pt>
                <c:pt idx="91">
                  <c:v>0.75724415102197007</c:v>
                </c:pt>
                <c:pt idx="92">
                  <c:v>0.75365964728599866</c:v>
                </c:pt>
                <c:pt idx="93">
                  <c:v>0.7500453120117675</c:v>
                </c:pt>
                <c:pt idx="94">
                  <c:v>0.74686762785042948</c:v>
                </c:pt>
                <c:pt idx="95">
                  <c:v>0.74413645240124726</c:v>
                </c:pt>
                <c:pt idx="96">
                  <c:v>0.74115159885178505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505-431C-BF9D-ECB870EA6EAD}"/>
            </c:ext>
          </c:extLst>
        </c:ser>
        <c:ser>
          <c:idx val="1"/>
          <c:order val="1"/>
          <c:tx>
            <c:v>Trend 2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112423945999475"/>
                  <c:y val="2.5199192784689547E-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'Task 1 RPM Data'!$E$293:$E$361</c:f>
              <c:numCache>
                <c:formatCode>General</c:formatCode>
                <c:ptCount val="69"/>
                <c:pt idx="0">
                  <c:v>2.3028934583565053</c:v>
                </c:pt>
                <c:pt idx="1">
                  <c:v>2.2949949938591003</c:v>
                </c:pt>
                <c:pt idx="2">
                  <c:v>2.2869502157875488</c:v>
                </c:pt>
                <c:pt idx="3">
                  <c:v>2.2787993137555556</c:v>
                </c:pt>
                <c:pt idx="4">
                  <c:v>2.2704925036386179</c:v>
                </c:pt>
                <c:pt idx="5">
                  <c:v>2.2620474592614253</c:v>
                </c:pt>
                <c:pt idx="6">
                  <c:v>2.2534833920870145</c:v>
                </c:pt>
                <c:pt idx="7">
                  <c:v>2.2447717614952949</c:v>
                </c:pt>
                <c:pt idx="8">
                  <c:v>2.2359322539862951</c:v>
                </c:pt>
                <c:pt idx="9">
                  <c:v>2.2269348400126003</c:v>
                </c:pt>
                <c:pt idx="10">
                  <c:v>2.2177996799471171</c:v>
                </c:pt>
                <c:pt idx="11">
                  <c:v>2.2085219729314334</c:v>
                </c:pt>
                <c:pt idx="12">
                  <c:v>2.199096656305616</c:v>
                </c:pt>
                <c:pt idx="13">
                  <c:v>2.1895464567389267</c:v>
                </c:pt>
                <c:pt idx="14">
                  <c:v>2.1798389280231869</c:v>
                </c:pt>
                <c:pt idx="15">
                  <c:v>2.1699681739968923</c:v>
                </c:pt>
                <c:pt idx="16">
                  <c:v>2.1599580026785188</c:v>
                </c:pt>
                <c:pt idx="17">
                  <c:v>2.1498039382270222</c:v>
                </c:pt>
                <c:pt idx="18">
                  <c:v>2.1395327715979393</c:v>
                </c:pt>
                <c:pt idx="19">
                  <c:v>2.1290773242527368</c:v>
                </c:pt>
                <c:pt idx="20">
                  <c:v>2.1184961999117879</c:v>
                </c:pt>
                <c:pt idx="21">
                  <c:v>2.1077524987401626</c:v>
                </c:pt>
                <c:pt idx="22">
                  <c:v>2.0968752680596876</c:v>
                </c:pt>
                <c:pt idx="23">
                  <c:v>2.085825533520743</c:v>
                </c:pt>
                <c:pt idx="24">
                  <c:v>2.0746701889240069</c:v>
                </c:pt>
                <c:pt idx="25">
                  <c:v>2.0633333589517497</c:v>
                </c:pt>
                <c:pt idx="26">
                  <c:v>2.0518853788898719</c:v>
                </c:pt>
                <c:pt idx="27">
                  <c:v>2.0402857989324916</c:v>
                </c:pt>
                <c:pt idx="28">
                  <c:v>2.0285712526925375</c:v>
                </c:pt>
                <c:pt idx="29">
                  <c:v>2.0166991380649715</c:v>
                </c:pt>
                <c:pt idx="30">
                  <c:v>2.0047081965443363</c:v>
                </c:pt>
                <c:pt idx="31">
                  <c:v>1.9925535178321356</c:v>
                </c:pt>
                <c:pt idx="32">
                  <c:v>1.9803215860087564</c:v>
                </c:pt>
                <c:pt idx="33">
                  <c:v>1.9679689628786923</c:v>
                </c:pt>
                <c:pt idx="34">
                  <c:v>1.9554953291841271</c:v>
                </c:pt>
                <c:pt idx="35">
                  <c:v>1.9429500700770987</c:v>
                </c:pt>
                <c:pt idx="36">
                  <c:v>1.9302866472455196</c:v>
                </c:pt>
                <c:pt idx="37">
                  <c:v>1.9175580208254361</c:v>
                </c:pt>
                <c:pt idx="38">
                  <c:v>1.9047696259065952</c:v>
                </c:pt>
                <c:pt idx="39">
                  <c:v>1.8918718304455837</c:v>
                </c:pt>
                <c:pt idx="40">
                  <c:v>1.8789237339675673</c:v>
                </c:pt>
                <c:pt idx="41">
                  <c:v>1.8659918001262754</c:v>
                </c:pt>
                <c:pt idx="42">
                  <c:v>1.8530286147129897</c:v>
                </c:pt>
                <c:pt idx="43">
                  <c:v>1.840043330603494</c:v>
                </c:pt>
                <c:pt idx="44">
                  <c:v>1.8270460170047342</c:v>
                </c:pt>
                <c:pt idx="45">
                  <c:v>1.8141143561291255</c:v>
                </c:pt>
                <c:pt idx="46">
                  <c:v>1.8012664704896202</c:v>
                </c:pt>
                <c:pt idx="47">
                  <c:v>1.7884512070234555</c:v>
                </c:pt>
                <c:pt idx="48">
                  <c:v>1.775756037844098</c:v>
                </c:pt>
                <c:pt idx="49">
                  <c:v>1.7632033003707717</c:v>
                </c:pt>
                <c:pt idx="50">
                  <c:v>1.7508168426497546</c:v>
                </c:pt>
                <c:pt idx="51">
                  <c:v>1.7386220279179425</c:v>
                </c:pt>
                <c:pt idx="52">
                  <c:v>1.7266457202409118</c:v>
                </c:pt>
                <c:pt idx="53">
                  <c:v>1.7149162479935849</c:v>
                </c:pt>
                <c:pt idx="54">
                  <c:v>1.7035492982382305</c:v>
                </c:pt>
                <c:pt idx="55">
                  <c:v>1.6924944075030843</c:v>
                </c:pt>
                <c:pt idx="56">
                  <c:v>1.6817837664678814</c:v>
                </c:pt>
                <c:pt idx="57">
                  <c:v>1.6714505542124947</c:v>
                </c:pt>
                <c:pt idx="58">
                  <c:v>1.6617180576946593</c:v>
                </c:pt>
                <c:pt idx="59">
                  <c:v>1.6523430550627147</c:v>
                </c:pt>
                <c:pt idx="60">
                  <c:v>1.6436500382173291</c:v>
                </c:pt>
                <c:pt idx="61">
                  <c:v>1.6354837468149122</c:v>
                </c:pt>
                <c:pt idx="62">
                  <c:v>1.6278776945799716</c:v>
                </c:pt>
                <c:pt idx="63">
                  <c:v>1.6210723711436259</c:v>
                </c:pt>
                <c:pt idx="64">
                  <c:v>1.6148972160331345</c:v>
                </c:pt>
                <c:pt idx="65">
                  <c:v>1.6094876898532853</c:v>
                </c:pt>
                <c:pt idx="66">
                  <c:v>1.6048737705526357</c:v>
                </c:pt>
                <c:pt idx="67">
                  <c:v>1.6009728956867482</c:v>
                </c:pt>
                <c:pt idx="68">
                  <c:v>1.5980240723341896</c:v>
                </c:pt>
              </c:numCache>
            </c:numRef>
          </c:xVal>
          <c:yVal>
            <c:numRef>
              <c:f>'Task 1 RPM Data'!$AP$293:$AP$361</c:f>
              <c:numCache>
                <c:formatCode>General</c:formatCode>
                <c:ptCount val="69"/>
                <c:pt idx="0">
                  <c:v>0.49108141342318717</c:v>
                </c:pt>
                <c:pt idx="1">
                  <c:v>0.50147007210041228</c:v>
                </c:pt>
                <c:pt idx="2">
                  <c:v>0.51161602056913769</c:v>
                </c:pt>
                <c:pt idx="3">
                  <c:v>0.52270499273474991</c:v>
                </c:pt>
                <c:pt idx="4">
                  <c:v>0.53389910079659464</c:v>
                </c:pt>
                <c:pt idx="5">
                  <c:v>0.54580175715927615</c:v>
                </c:pt>
                <c:pt idx="6">
                  <c:v>0.55774774164146823</c:v>
                </c:pt>
                <c:pt idx="7">
                  <c:v>0.56984189940376162</c:v>
                </c:pt>
                <c:pt idx="8">
                  <c:v>0.5819496583733178</c:v>
                </c:pt>
                <c:pt idx="9">
                  <c:v>0.59439255037542671</c:v>
                </c:pt>
                <c:pt idx="10">
                  <c:v>0.6065963091792852</c:v>
                </c:pt>
                <c:pt idx="11">
                  <c:v>0.61888448499545046</c:v>
                </c:pt>
                <c:pt idx="12">
                  <c:v>0.63124078023550911</c:v>
                </c:pt>
                <c:pt idx="13">
                  <c:v>0.64414305050991894</c:v>
                </c:pt>
                <c:pt idx="14">
                  <c:v>0.65715150190096672</c:v>
                </c:pt>
                <c:pt idx="15">
                  <c:v>0.67033864112744213</c:v>
                </c:pt>
                <c:pt idx="16">
                  <c:v>0.68376726142531163</c:v>
                </c:pt>
                <c:pt idx="17">
                  <c:v>0.6972293427597176</c:v>
                </c:pt>
                <c:pt idx="18">
                  <c:v>0.71113207230684183</c:v>
                </c:pt>
                <c:pt idx="19">
                  <c:v>0.72517630141913714</c:v>
                </c:pt>
                <c:pt idx="20">
                  <c:v>0.7395723444500919</c:v>
                </c:pt>
                <c:pt idx="21">
                  <c:v>0.75396586586516035</c:v>
                </c:pt>
                <c:pt idx="22">
                  <c:v>0.76841608821633167</c:v>
                </c:pt>
                <c:pt idx="23">
                  <c:v>0.78261593203160351</c:v>
                </c:pt>
                <c:pt idx="24">
                  <c:v>0.79740604967638207</c:v>
                </c:pt>
                <c:pt idx="25">
                  <c:v>0.81217777415875392</c:v>
                </c:pt>
                <c:pt idx="26">
                  <c:v>0.82711068746601113</c:v>
                </c:pt>
                <c:pt idx="27">
                  <c:v>0.84179729887435528</c:v>
                </c:pt>
                <c:pt idx="28">
                  <c:v>0.85697043348249236</c:v>
                </c:pt>
                <c:pt idx="29">
                  <c:v>0.8724476477890134</c:v>
                </c:pt>
                <c:pt idx="30">
                  <c:v>0.88812330729790845</c:v>
                </c:pt>
                <c:pt idx="31">
                  <c:v>0.903849338096681</c:v>
                </c:pt>
                <c:pt idx="32">
                  <c:v>0.91975778050189416</c:v>
                </c:pt>
                <c:pt idx="33">
                  <c:v>0.93575910374531168</c:v>
                </c:pt>
                <c:pt idx="34">
                  <c:v>0.95192007352029362</c:v>
                </c:pt>
                <c:pt idx="35">
                  <c:v>0.96843624771170467</c:v>
                </c:pt>
                <c:pt idx="36">
                  <c:v>0.98493216606741207</c:v>
                </c:pt>
                <c:pt idx="37">
                  <c:v>1.0016039241497978</c:v>
                </c:pt>
                <c:pt idx="38">
                  <c:v>1.0181177205910004</c:v>
                </c:pt>
                <c:pt idx="39">
                  <c:v>1.0348289156558368</c:v>
                </c:pt>
                <c:pt idx="40">
                  <c:v>1.0514998191327449</c:v>
                </c:pt>
                <c:pt idx="41">
                  <c:v>1.0684456183543516</c:v>
                </c:pt>
                <c:pt idx="42">
                  <c:v>1.0853619436861295</c:v>
                </c:pt>
                <c:pt idx="43">
                  <c:v>1.1024680087880168</c:v>
                </c:pt>
                <c:pt idx="44">
                  <c:v>1.1191238648106172</c:v>
                </c:pt>
                <c:pt idx="45">
                  <c:v>1.135959092124557</c:v>
                </c:pt>
                <c:pt idx="46">
                  <c:v>1.1526246394476192</c:v>
                </c:pt>
                <c:pt idx="47">
                  <c:v>1.1691157802357148</c:v>
                </c:pt>
                <c:pt idx="48">
                  <c:v>1.1854004831904525</c:v>
                </c:pt>
                <c:pt idx="49">
                  <c:v>1.2013698093431222</c:v>
                </c:pt>
                <c:pt idx="50">
                  <c:v>1.2173259902271121</c:v>
                </c:pt>
                <c:pt idx="51">
                  <c:v>1.2327420627207368</c:v>
                </c:pt>
                <c:pt idx="52">
                  <c:v>1.2478751096246044</c:v>
                </c:pt>
                <c:pt idx="53">
                  <c:v>1.2627832098507639</c:v>
                </c:pt>
                <c:pt idx="54">
                  <c:v>1.2772423727813584</c:v>
                </c:pt>
                <c:pt idx="55">
                  <c:v>1.2911245466122152</c:v>
                </c:pt>
                <c:pt idx="56">
                  <c:v>1.3044905277734877</c:v>
                </c:pt>
                <c:pt idx="57">
                  <c:v>1.3173110202068117</c:v>
                </c:pt>
                <c:pt idx="58">
                  <c:v>1.3295809157418985</c:v>
                </c:pt>
                <c:pt idx="59">
                  <c:v>1.3412168281439099</c:v>
                </c:pt>
                <c:pt idx="60">
                  <c:v>1.3521825181113625</c:v>
                </c:pt>
                <c:pt idx="61">
                  <c:v>1.3622750797831169</c:v>
                </c:pt>
                <c:pt idx="62">
                  <c:v>1.3713819191666505</c:v>
                </c:pt>
                <c:pt idx="63">
                  <c:v>1.3798310676895396</c:v>
                </c:pt>
                <c:pt idx="64">
                  <c:v>1.3873542269713663</c:v>
                </c:pt>
                <c:pt idx="65">
                  <c:v>1.3942765267678214</c:v>
                </c:pt>
                <c:pt idx="66">
                  <c:v>1.400934975810852</c:v>
                </c:pt>
                <c:pt idx="67">
                  <c:v>1.4070338033280381</c:v>
                </c:pt>
                <c:pt idx="68">
                  <c:v>1.4134338883818556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505-431C-BF9D-ECB870EA6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6580544"/>
        <c:axId val="626583168"/>
      </c:scatterChart>
      <c:valAx>
        <c:axId val="626580544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 (cc)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6583168"/>
        <c:crosses val="autoZero"/>
        <c:crossBetween val="midCat"/>
      </c:valAx>
      <c:valAx>
        <c:axId val="626583168"/>
        <c:scaling>
          <c:orientation val="minMax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P (bar)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6580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Wiebe</a:t>
            </a:r>
            <a:r>
              <a:rPr lang="en-GB" baseline="0"/>
              <a:t> Function (MFB)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Data'!$AY$4:$AY$10</c:f>
              <c:numCache>
                <c:formatCode>General</c:formatCode>
                <c:ptCount val="7"/>
                <c:pt idx="0">
                  <c:v>-9</c:v>
                </c:pt>
                <c:pt idx="1">
                  <c:v>-6.0659999999999998</c:v>
                </c:pt>
                <c:pt idx="2">
                  <c:v>-1.7310000000000001</c:v>
                </c:pt>
                <c:pt idx="3">
                  <c:v>1.476</c:v>
                </c:pt>
                <c:pt idx="4">
                  <c:v>13.911</c:v>
                </c:pt>
                <c:pt idx="5">
                  <c:v>28.811</c:v>
                </c:pt>
                <c:pt idx="6">
                  <c:v>37.5</c:v>
                </c:pt>
              </c:numCache>
            </c:numRef>
          </c:xVal>
          <c:yVal>
            <c:numRef>
              <c:f>'Task 1 RPM Data'!$AX$4:$AX$10</c:f>
              <c:numCache>
                <c:formatCode>0.00</c:formatCode>
                <c:ptCount val="7"/>
                <c:pt idx="0">
                  <c:v>0</c:v>
                </c:pt>
                <c:pt idx="1">
                  <c:v>0.02</c:v>
                </c:pt>
                <c:pt idx="2">
                  <c:v>0.05</c:v>
                </c:pt>
                <c:pt idx="3">
                  <c:v>0.1</c:v>
                </c:pt>
                <c:pt idx="4">
                  <c:v>0.5</c:v>
                </c:pt>
                <c:pt idx="5">
                  <c:v>0.9</c:v>
                </c:pt>
                <c:pt idx="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1E-4A83-8E2F-48E500610ABE}"/>
            </c:ext>
          </c:extLst>
        </c:ser>
        <c:ser>
          <c:idx val="1"/>
          <c:order val="1"/>
          <c:tx>
            <c:v>5000RPM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Data'!$AZ$4:$AZ$10</c:f>
              <c:numCache>
                <c:formatCode>General</c:formatCode>
                <c:ptCount val="7"/>
                <c:pt idx="0">
                  <c:v>-7</c:v>
                </c:pt>
                <c:pt idx="1">
                  <c:v>-2.3279999999999998</c:v>
                </c:pt>
                <c:pt idx="2">
                  <c:v>0.28399999999999997</c:v>
                </c:pt>
                <c:pt idx="3">
                  <c:v>2.8109999999999999</c:v>
                </c:pt>
                <c:pt idx="4">
                  <c:v>13.234999999999999</c:v>
                </c:pt>
                <c:pt idx="5">
                  <c:v>25.864000000000001</c:v>
                </c:pt>
                <c:pt idx="6">
                  <c:v>35</c:v>
                </c:pt>
              </c:numCache>
            </c:numRef>
          </c:xVal>
          <c:yVal>
            <c:numRef>
              <c:f>'Task 1 RPM Data'!$AX$4:$AX$10</c:f>
              <c:numCache>
                <c:formatCode>0.00</c:formatCode>
                <c:ptCount val="7"/>
                <c:pt idx="0">
                  <c:v>0</c:v>
                </c:pt>
                <c:pt idx="1">
                  <c:v>0.02</c:v>
                </c:pt>
                <c:pt idx="2">
                  <c:v>0.05</c:v>
                </c:pt>
                <c:pt idx="3">
                  <c:v>0.1</c:v>
                </c:pt>
                <c:pt idx="4">
                  <c:v>0.5</c:v>
                </c:pt>
                <c:pt idx="5">
                  <c:v>0.9</c:v>
                </c:pt>
                <c:pt idx="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91E-4A83-8E2F-48E500610ABE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Data'!$BA$4:$BA$10</c:f>
              <c:numCache>
                <c:formatCode>General</c:formatCode>
                <c:ptCount val="7"/>
                <c:pt idx="0">
                  <c:v>-5</c:v>
                </c:pt>
                <c:pt idx="1">
                  <c:v>-3.5659999999999998</c:v>
                </c:pt>
                <c:pt idx="2">
                  <c:v>-1.177</c:v>
                </c:pt>
                <c:pt idx="3">
                  <c:v>1.1419999999999999</c:v>
                </c:pt>
                <c:pt idx="4">
                  <c:v>10.510999999999999</c:v>
                </c:pt>
                <c:pt idx="5">
                  <c:v>21.59</c:v>
                </c:pt>
                <c:pt idx="6">
                  <c:v>32.5</c:v>
                </c:pt>
              </c:numCache>
            </c:numRef>
          </c:xVal>
          <c:yVal>
            <c:numRef>
              <c:f>'Task 1 RPM Data'!$AX$4:$AX$10</c:f>
              <c:numCache>
                <c:formatCode>0.00</c:formatCode>
                <c:ptCount val="7"/>
                <c:pt idx="0">
                  <c:v>0</c:v>
                </c:pt>
                <c:pt idx="1">
                  <c:v>0.02</c:v>
                </c:pt>
                <c:pt idx="2">
                  <c:v>0.05</c:v>
                </c:pt>
                <c:pt idx="3">
                  <c:v>0.1</c:v>
                </c:pt>
                <c:pt idx="4">
                  <c:v>0.5</c:v>
                </c:pt>
                <c:pt idx="5">
                  <c:v>0.9</c:v>
                </c:pt>
                <c:pt idx="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91E-4A83-8E2F-48E500610ABE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Data'!$BB$4:$BB$10</c:f>
              <c:numCache>
                <c:formatCode>General</c:formatCode>
                <c:ptCount val="7"/>
                <c:pt idx="0">
                  <c:v>-5</c:v>
                </c:pt>
                <c:pt idx="1">
                  <c:v>1.6639999999999999</c:v>
                </c:pt>
                <c:pt idx="2">
                  <c:v>3.512</c:v>
                </c:pt>
                <c:pt idx="3">
                  <c:v>5.5</c:v>
                </c:pt>
                <c:pt idx="4">
                  <c:v>13.875999999999999</c:v>
                </c:pt>
                <c:pt idx="5">
                  <c:v>22.29</c:v>
                </c:pt>
                <c:pt idx="6">
                  <c:v>29</c:v>
                </c:pt>
              </c:numCache>
            </c:numRef>
          </c:xVal>
          <c:yVal>
            <c:numRef>
              <c:f>'Task 1 RPM Data'!$AX$4:$AX$10</c:f>
              <c:numCache>
                <c:formatCode>0.00</c:formatCode>
                <c:ptCount val="7"/>
                <c:pt idx="0">
                  <c:v>0</c:v>
                </c:pt>
                <c:pt idx="1">
                  <c:v>0.02</c:v>
                </c:pt>
                <c:pt idx="2">
                  <c:v>0.05</c:v>
                </c:pt>
                <c:pt idx="3">
                  <c:v>0.1</c:v>
                </c:pt>
                <c:pt idx="4">
                  <c:v>0.5</c:v>
                </c:pt>
                <c:pt idx="5">
                  <c:v>0.9</c:v>
                </c:pt>
                <c:pt idx="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91E-4A83-8E2F-48E500610A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792400"/>
        <c:axId val="627795680"/>
      </c:scatterChart>
      <c:valAx>
        <c:axId val="627792400"/>
        <c:scaling>
          <c:orientation val="minMax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795680"/>
        <c:crosses val="autoZero"/>
        <c:crossBetween val="midCat"/>
        <c:majorUnit val="2"/>
        <c:minorUnit val="1"/>
      </c:valAx>
      <c:valAx>
        <c:axId val="62779568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7924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Combustion</a:t>
            </a:r>
            <a:r>
              <a:rPr lang="en-GB" baseline="0"/>
              <a:t> Temperature against Volume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Data'!$R$4:$R$723</c:f>
              <c:numCache>
                <c:formatCode>0.0000</c:formatCode>
                <c:ptCount val="720"/>
                <c:pt idx="0">
                  <c:v>299.8723145018044</c:v>
                </c:pt>
                <c:pt idx="1">
                  <c:v>299.42601254285256</c:v>
                </c:pt>
                <c:pt idx="2">
                  <c:v>298.63146149447766</c:v>
                </c:pt>
                <c:pt idx="3">
                  <c:v>297.55508058587429</c:v>
                </c:pt>
                <c:pt idx="4">
                  <c:v>296.68489545678011</c:v>
                </c:pt>
                <c:pt idx="5">
                  <c:v>296.49007079136868</c:v>
                </c:pt>
                <c:pt idx="6">
                  <c:v>296.84417984143101</c:v>
                </c:pt>
                <c:pt idx="7">
                  <c:v>296.77723423049076</c:v>
                </c:pt>
                <c:pt idx="8">
                  <c:v>296.16362532172707</c:v>
                </c:pt>
                <c:pt idx="9">
                  <c:v>295.53335611361325</c:v>
                </c:pt>
                <c:pt idx="10">
                  <c:v>295.21914426309854</c:v>
                </c:pt>
                <c:pt idx="11">
                  <c:v>295.13838588779419</c:v>
                </c:pt>
                <c:pt idx="12">
                  <c:v>295.44357314524638</c:v>
                </c:pt>
                <c:pt idx="13">
                  <c:v>296.45718144518298</c:v>
                </c:pt>
                <c:pt idx="14">
                  <c:v>297.881671920337</c:v>
                </c:pt>
                <c:pt idx="15">
                  <c:v>299.39516530416239</c:v>
                </c:pt>
                <c:pt idx="16">
                  <c:v>300.39786545225957</c:v>
                </c:pt>
                <c:pt idx="17">
                  <c:v>301.07217949439956</c:v>
                </c:pt>
                <c:pt idx="18">
                  <c:v>301.68504005321148</c:v>
                </c:pt>
                <c:pt idx="19">
                  <c:v>301.92958559677487</c:v>
                </c:pt>
                <c:pt idx="20">
                  <c:v>301.93941561732782</c:v>
                </c:pt>
                <c:pt idx="21">
                  <c:v>301.6916229960076</c:v>
                </c:pt>
                <c:pt idx="22">
                  <c:v>300.97761469667984</c:v>
                </c:pt>
                <c:pt idx="23">
                  <c:v>300.54927313657055</c:v>
                </c:pt>
                <c:pt idx="24">
                  <c:v>300.27545315760557</c:v>
                </c:pt>
                <c:pt idx="25">
                  <c:v>300.28965912279182</c:v>
                </c:pt>
                <c:pt idx="26">
                  <c:v>300.5303233937239</c:v>
                </c:pt>
                <c:pt idx="27">
                  <c:v>300.97912408048086</c:v>
                </c:pt>
                <c:pt idx="28">
                  <c:v>301.8291227867233</c:v>
                </c:pt>
                <c:pt idx="29">
                  <c:v>302.79454496010408</c:v>
                </c:pt>
                <c:pt idx="30">
                  <c:v>304.39600751495561</c:v>
                </c:pt>
                <c:pt idx="31">
                  <c:v>305.29695109545747</c:v>
                </c:pt>
                <c:pt idx="32">
                  <c:v>306.37323687482973</c:v>
                </c:pt>
                <c:pt idx="33">
                  <c:v>307.43016068468694</c:v>
                </c:pt>
                <c:pt idx="34">
                  <c:v>308.45907844889126</c:v>
                </c:pt>
                <c:pt idx="35">
                  <c:v>308.86554662778292</c:v>
                </c:pt>
                <c:pt idx="36">
                  <c:v>309.31499419331175</c:v>
                </c:pt>
                <c:pt idx="37">
                  <c:v>309.46342750366182</c:v>
                </c:pt>
                <c:pt idx="38">
                  <c:v>310.17243834737951</c:v>
                </c:pt>
                <c:pt idx="39">
                  <c:v>310.820642586541</c:v>
                </c:pt>
                <c:pt idx="40">
                  <c:v>310.96588589667294</c:v>
                </c:pt>
                <c:pt idx="41">
                  <c:v>311.91523122998797</c:v>
                </c:pt>
                <c:pt idx="42">
                  <c:v>310.76386946138592</c:v>
                </c:pt>
                <c:pt idx="43">
                  <c:v>309.98167887111282</c:v>
                </c:pt>
                <c:pt idx="44">
                  <c:v>308.41818556339081</c:v>
                </c:pt>
                <c:pt idx="45">
                  <c:v>308.80517761769011</c:v>
                </c:pt>
                <c:pt idx="46">
                  <c:v>307.63363576818506</c:v>
                </c:pt>
                <c:pt idx="47">
                  <c:v>306.36542359397731</c:v>
                </c:pt>
                <c:pt idx="48">
                  <c:v>305.14708450469129</c:v>
                </c:pt>
                <c:pt idx="49">
                  <c:v>305.65842314801142</c:v>
                </c:pt>
                <c:pt idx="50">
                  <c:v>306.97437751236299</c:v>
                </c:pt>
                <c:pt idx="51">
                  <c:v>307.40875660767642</c:v>
                </c:pt>
                <c:pt idx="52">
                  <c:v>308.17201648094903</c:v>
                </c:pt>
                <c:pt idx="53">
                  <c:v>309.55373685377447</c:v>
                </c:pt>
                <c:pt idx="54">
                  <c:v>310.24946131487371</c:v>
                </c:pt>
                <c:pt idx="55">
                  <c:v>311.22229722633602</c:v>
                </c:pt>
                <c:pt idx="56">
                  <c:v>311.36314556598848</c:v>
                </c:pt>
                <c:pt idx="57">
                  <c:v>311.18956642886894</c:v>
                </c:pt>
                <c:pt idx="58">
                  <c:v>310.5809676596129</c:v>
                </c:pt>
                <c:pt idx="59">
                  <c:v>310.71440226118375</c:v>
                </c:pt>
                <c:pt idx="60">
                  <c:v>310.82431457486365</c:v>
                </c:pt>
                <c:pt idx="61">
                  <c:v>311.53631881838839</c:v>
                </c:pt>
                <c:pt idx="62">
                  <c:v>312.67632849873894</c:v>
                </c:pt>
                <c:pt idx="63">
                  <c:v>313.28852315293278</c:v>
                </c:pt>
                <c:pt idx="64">
                  <c:v>314.33980262840799</c:v>
                </c:pt>
                <c:pt idx="65">
                  <c:v>315.2911076238849</c:v>
                </c:pt>
                <c:pt idx="66">
                  <c:v>317.06094257593725</c:v>
                </c:pt>
                <c:pt idx="67">
                  <c:v>318.51724426599048</c:v>
                </c:pt>
                <c:pt idx="68">
                  <c:v>319.9987869120443</c:v>
                </c:pt>
                <c:pt idx="69">
                  <c:v>321.87153900831203</c:v>
                </c:pt>
                <c:pt idx="70">
                  <c:v>322.78526161553282</c:v>
                </c:pt>
                <c:pt idx="71">
                  <c:v>323.69898422275361</c:v>
                </c:pt>
                <c:pt idx="72">
                  <c:v>325.00429045516421</c:v>
                </c:pt>
                <c:pt idx="73">
                  <c:v>325.79545490290985</c:v>
                </c:pt>
                <c:pt idx="74">
                  <c:v>325.64197974330835</c:v>
                </c:pt>
                <c:pt idx="75">
                  <c:v>324.63211319313064</c:v>
                </c:pt>
                <c:pt idx="76">
                  <c:v>323.42119418387495</c:v>
                </c:pt>
                <c:pt idx="77">
                  <c:v>322.98603502886601</c:v>
                </c:pt>
                <c:pt idx="78">
                  <c:v>323.65524380226719</c:v>
                </c:pt>
                <c:pt idx="79">
                  <c:v>324.90529897722126</c:v>
                </c:pt>
                <c:pt idx="80">
                  <c:v>325.42415917175163</c:v>
                </c:pt>
                <c:pt idx="81">
                  <c:v>326.08424188091038</c:v>
                </c:pt>
                <c:pt idx="82">
                  <c:v>326.58707597096503</c:v>
                </c:pt>
                <c:pt idx="83">
                  <c:v>328.47084403220083</c:v>
                </c:pt>
                <c:pt idx="84">
                  <c:v>330.85582264461294</c:v>
                </c:pt>
                <c:pt idx="85">
                  <c:v>334.2406982637774</c:v>
                </c:pt>
                <c:pt idx="86">
                  <c:v>337.53374880707946</c:v>
                </c:pt>
                <c:pt idx="87">
                  <c:v>341.05326399807609</c:v>
                </c:pt>
                <c:pt idx="88">
                  <c:v>344.47293788999815</c:v>
                </c:pt>
                <c:pt idx="89">
                  <c:v>347.78831843482737</c:v>
                </c:pt>
                <c:pt idx="90">
                  <c:v>350.81890742936469</c:v>
                </c:pt>
                <c:pt idx="91">
                  <c:v>353.38106106383401</c:v>
                </c:pt>
                <c:pt idx="92">
                  <c:v>357.19927569871788</c:v>
                </c:pt>
                <c:pt idx="93">
                  <c:v>359.66339548950458</c:v>
                </c:pt>
                <c:pt idx="94">
                  <c:v>360.18274401408826</c:v>
                </c:pt>
                <c:pt idx="95">
                  <c:v>360.13533160527913</c:v>
                </c:pt>
                <c:pt idx="96">
                  <c:v>359.87552099108933</c:v>
                </c:pt>
                <c:pt idx="97">
                  <c:v>360.87743473754227</c:v>
                </c:pt>
                <c:pt idx="98">
                  <c:v>362.62189555267037</c:v>
                </c:pt>
                <c:pt idx="99">
                  <c:v>364.18403168336124</c:v>
                </c:pt>
                <c:pt idx="100">
                  <c:v>367.09676190244261</c:v>
                </c:pt>
                <c:pt idx="101">
                  <c:v>369.84724604680969</c:v>
                </c:pt>
                <c:pt idx="102">
                  <c:v>371.25215258424265</c:v>
                </c:pt>
                <c:pt idx="103">
                  <c:v>371.66499442162188</c:v>
                </c:pt>
                <c:pt idx="104">
                  <c:v>372.65669763059725</c:v>
                </c:pt>
                <c:pt idx="105">
                  <c:v>377.27647750916663</c:v>
                </c:pt>
                <c:pt idx="106">
                  <c:v>381.95710204398472</c:v>
                </c:pt>
                <c:pt idx="107">
                  <c:v>386.6940430836483</c:v>
                </c:pt>
                <c:pt idx="108">
                  <c:v>391.07739511304652</c:v>
                </c:pt>
                <c:pt idx="109">
                  <c:v>395.92304983807736</c:v>
                </c:pt>
                <c:pt idx="110">
                  <c:v>400.61721443346357</c:v>
                </c:pt>
                <c:pt idx="111">
                  <c:v>404.71489972364327</c:v>
                </c:pt>
                <c:pt idx="112">
                  <c:v>406.48774710134893</c:v>
                </c:pt>
                <c:pt idx="113">
                  <c:v>406.94921265974733</c:v>
                </c:pt>
                <c:pt idx="114">
                  <c:v>405.85611437425518</c:v>
                </c:pt>
                <c:pt idx="115">
                  <c:v>405.15740285529751</c:v>
                </c:pt>
                <c:pt idx="116">
                  <c:v>405.30126362060332</c:v>
                </c:pt>
                <c:pt idx="117">
                  <c:v>406.98850737416433</c:v>
                </c:pt>
                <c:pt idx="118">
                  <c:v>407.99351599160428</c:v>
                </c:pt>
                <c:pt idx="119">
                  <c:v>409.43814849596879</c:v>
                </c:pt>
                <c:pt idx="120">
                  <c:v>411.56121096720807</c:v>
                </c:pt>
                <c:pt idx="121">
                  <c:v>414.37699181584202</c:v>
                </c:pt>
                <c:pt idx="122">
                  <c:v>417.20662982248132</c:v>
                </c:pt>
                <c:pt idx="123">
                  <c:v>420.74300191323914</c:v>
                </c:pt>
                <c:pt idx="124">
                  <c:v>424.76784358014675</c:v>
                </c:pt>
                <c:pt idx="125">
                  <c:v>428.57892986464253</c:v>
                </c:pt>
                <c:pt idx="126">
                  <c:v>432.17083840055045</c:v>
                </c:pt>
                <c:pt idx="127">
                  <c:v>437.21642305973154</c:v>
                </c:pt>
                <c:pt idx="128">
                  <c:v>442.53473688269378</c:v>
                </c:pt>
                <c:pt idx="129">
                  <c:v>448.85637236473008</c:v>
                </c:pt>
                <c:pt idx="130">
                  <c:v>453.75240753058216</c:v>
                </c:pt>
                <c:pt idx="131">
                  <c:v>456.71562600361341</c:v>
                </c:pt>
                <c:pt idx="132">
                  <c:v>460.16965423188094</c:v>
                </c:pt>
                <c:pt idx="133">
                  <c:v>461.89529848508607</c:v>
                </c:pt>
                <c:pt idx="134">
                  <c:v>461.11288592660696</c:v>
                </c:pt>
                <c:pt idx="135">
                  <c:v>458.54577923016859</c:v>
                </c:pt>
                <c:pt idx="136">
                  <c:v>456.92725683319611</c:v>
                </c:pt>
                <c:pt idx="137">
                  <c:v>456.78299652511947</c:v>
                </c:pt>
                <c:pt idx="138">
                  <c:v>457.87607578476548</c:v>
                </c:pt>
                <c:pt idx="139">
                  <c:v>460.2330229837296</c:v>
                </c:pt>
                <c:pt idx="140">
                  <c:v>464.11726364698586</c:v>
                </c:pt>
                <c:pt idx="141">
                  <c:v>469.80963194880985</c:v>
                </c:pt>
                <c:pt idx="142">
                  <c:v>475.5181088004432</c:v>
                </c:pt>
                <c:pt idx="143">
                  <c:v>480.98664436330137</c:v>
                </c:pt>
                <c:pt idx="144">
                  <c:v>486.73146692318585</c:v>
                </c:pt>
                <c:pt idx="145">
                  <c:v>493.53802049007538</c:v>
                </c:pt>
                <c:pt idx="146">
                  <c:v>497.73932053883232</c:v>
                </c:pt>
                <c:pt idx="147">
                  <c:v>500.89034314001549</c:v>
                </c:pt>
                <c:pt idx="148">
                  <c:v>502.70988628632227</c:v>
                </c:pt>
                <c:pt idx="149">
                  <c:v>506.10923423252018</c:v>
                </c:pt>
                <c:pt idx="150">
                  <c:v>507.10606173608062</c:v>
                </c:pt>
                <c:pt idx="151">
                  <c:v>509.14268978788976</c:v>
                </c:pt>
                <c:pt idx="152">
                  <c:v>510.36843627330859</c:v>
                </c:pt>
                <c:pt idx="153">
                  <c:v>512.10519162071296</c:v>
                </c:pt>
                <c:pt idx="154">
                  <c:v>513.55075004959417</c:v>
                </c:pt>
                <c:pt idx="155">
                  <c:v>512.82776789279364</c:v>
                </c:pt>
                <c:pt idx="156">
                  <c:v>512.33988177592823</c:v>
                </c:pt>
                <c:pt idx="157">
                  <c:v>512.6366215576536</c:v>
                </c:pt>
                <c:pt idx="158">
                  <c:v>512.90404885228486</c:v>
                </c:pt>
                <c:pt idx="159">
                  <c:v>512.87589059986215</c:v>
                </c:pt>
                <c:pt idx="160">
                  <c:v>512.00549618645937</c:v>
                </c:pt>
                <c:pt idx="161">
                  <c:v>513.01323818380797</c:v>
                </c:pt>
                <c:pt idx="162">
                  <c:v>516.46836356920824</c:v>
                </c:pt>
                <c:pt idx="163">
                  <c:v>520.45415151575116</c:v>
                </c:pt>
                <c:pt idx="164">
                  <c:v>523.87430105382896</c:v>
                </c:pt>
                <c:pt idx="165">
                  <c:v>527.83642718960857</c:v>
                </c:pt>
                <c:pt idx="166">
                  <c:v>530.67860322891443</c:v>
                </c:pt>
                <c:pt idx="167">
                  <c:v>534.60052775160671</c:v>
                </c:pt>
                <c:pt idx="168">
                  <c:v>537.40954174093088</c:v>
                </c:pt>
                <c:pt idx="169">
                  <c:v>540.47036914707894</c:v>
                </c:pt>
                <c:pt idx="170">
                  <c:v>542.68280870196554</c:v>
                </c:pt>
                <c:pt idx="171">
                  <c:v>544.03755042483454</c:v>
                </c:pt>
                <c:pt idx="172">
                  <c:v>545.92979132959215</c:v>
                </c:pt>
                <c:pt idx="173">
                  <c:v>548.34800175342207</c:v>
                </c:pt>
                <c:pt idx="174">
                  <c:v>550.74406609223831</c:v>
                </c:pt>
                <c:pt idx="175">
                  <c:v>552.55575156405143</c:v>
                </c:pt>
                <c:pt idx="176">
                  <c:v>555.45442168276759</c:v>
                </c:pt>
                <c:pt idx="177">
                  <c:v>558.60727710713786</c:v>
                </c:pt>
                <c:pt idx="178">
                  <c:v>563.95905105167276</c:v>
                </c:pt>
                <c:pt idx="179">
                  <c:v>569.83554515137735</c:v>
                </c:pt>
                <c:pt idx="180">
                  <c:v>577.36064785289523</c:v>
                </c:pt>
                <c:pt idx="181">
                  <c:v>584.28821214376649</c:v>
                </c:pt>
                <c:pt idx="182">
                  <c:v>588.96985773233223</c:v>
                </c:pt>
                <c:pt idx="183">
                  <c:v>593.33578842853103</c:v>
                </c:pt>
                <c:pt idx="184">
                  <c:v>596.5588999610859</c:v>
                </c:pt>
                <c:pt idx="185">
                  <c:v>600.02748296172058</c:v>
                </c:pt>
                <c:pt idx="186">
                  <c:v>603.18525339636722</c:v>
                </c:pt>
                <c:pt idx="187">
                  <c:v>603.52851771407768</c:v>
                </c:pt>
                <c:pt idx="188">
                  <c:v>603.84078258632792</c:v>
                </c:pt>
                <c:pt idx="189">
                  <c:v>603.83745940518611</c:v>
                </c:pt>
                <c:pt idx="190">
                  <c:v>606.8534872854076</c:v>
                </c:pt>
                <c:pt idx="191">
                  <c:v>608.71952325795553</c:v>
                </c:pt>
                <c:pt idx="192">
                  <c:v>608.06595373015671</c:v>
                </c:pt>
                <c:pt idx="193">
                  <c:v>607.65020093830412</c:v>
                </c:pt>
                <c:pt idx="194">
                  <c:v>606.93605311610395</c:v>
                </c:pt>
                <c:pt idx="195">
                  <c:v>605.63438716227222</c:v>
                </c:pt>
                <c:pt idx="196">
                  <c:v>605.12024537760726</c:v>
                </c:pt>
                <c:pt idx="197">
                  <c:v>606.77536716078066</c:v>
                </c:pt>
                <c:pt idx="198">
                  <c:v>607.56382993836144</c:v>
                </c:pt>
                <c:pt idx="199">
                  <c:v>605.57807065742668</c:v>
                </c:pt>
                <c:pt idx="200">
                  <c:v>602.21167547690197</c:v>
                </c:pt>
                <c:pt idx="201">
                  <c:v>600.99356469777058</c:v>
                </c:pt>
                <c:pt idx="202">
                  <c:v>599.74714345944676</c:v>
                </c:pt>
                <c:pt idx="203">
                  <c:v>599.55566734297213</c:v>
                </c:pt>
                <c:pt idx="204">
                  <c:v>597.97277401404267</c:v>
                </c:pt>
                <c:pt idx="205">
                  <c:v>596.90222135633485</c:v>
                </c:pt>
                <c:pt idx="206">
                  <c:v>597.94509140777575</c:v>
                </c:pt>
                <c:pt idx="207">
                  <c:v>599.75922487180401</c:v>
                </c:pt>
                <c:pt idx="208">
                  <c:v>603.92581543508572</c:v>
                </c:pt>
                <c:pt idx="209">
                  <c:v>608.55716302816381</c:v>
                </c:pt>
                <c:pt idx="210">
                  <c:v>614.72576094506212</c:v>
                </c:pt>
                <c:pt idx="211">
                  <c:v>620.27977963503872</c:v>
                </c:pt>
                <c:pt idx="212">
                  <c:v>626.80603175134695</c:v>
                </c:pt>
                <c:pt idx="213">
                  <c:v>632.99305937129475</c:v>
                </c:pt>
                <c:pt idx="214">
                  <c:v>638.29973571831192</c:v>
                </c:pt>
                <c:pt idx="215">
                  <c:v>642.47957461251963</c:v>
                </c:pt>
                <c:pt idx="216">
                  <c:v>645.27283520116418</c:v>
                </c:pt>
                <c:pt idx="217">
                  <c:v>646.70168893705397</c:v>
                </c:pt>
                <c:pt idx="218">
                  <c:v>649.88000094368203</c:v>
                </c:pt>
                <c:pt idx="219">
                  <c:v>655.04222672416029</c:v>
                </c:pt>
                <c:pt idx="220">
                  <c:v>660.35831452311345</c:v>
                </c:pt>
                <c:pt idx="221">
                  <c:v>665.06697047137936</c:v>
                </c:pt>
                <c:pt idx="222">
                  <c:v>668.65511823168208</c:v>
                </c:pt>
                <c:pt idx="223">
                  <c:v>669.89037764021668</c:v>
                </c:pt>
                <c:pt idx="224">
                  <c:v>671.29938107653822</c:v>
                </c:pt>
                <c:pt idx="225">
                  <c:v>671.13466798376271</c:v>
                </c:pt>
                <c:pt idx="226">
                  <c:v>670.15488763842586</c:v>
                </c:pt>
                <c:pt idx="227">
                  <c:v>667.64739526017979</c:v>
                </c:pt>
                <c:pt idx="228">
                  <c:v>664.60133191070736</c:v>
                </c:pt>
                <c:pt idx="229">
                  <c:v>662.50656087281459</c:v>
                </c:pt>
                <c:pt idx="230">
                  <c:v>659.87357401282497</c:v>
                </c:pt>
                <c:pt idx="231">
                  <c:v>656.24561149830834</c:v>
                </c:pt>
                <c:pt idx="232">
                  <c:v>654.75460666472861</c:v>
                </c:pt>
                <c:pt idx="233">
                  <c:v>651.77656705748291</c:v>
                </c:pt>
                <c:pt idx="234">
                  <c:v>649.00536376656964</c:v>
                </c:pt>
                <c:pt idx="235">
                  <c:v>646.1999900558244</c:v>
                </c:pt>
                <c:pt idx="236">
                  <c:v>644.06649507890143</c:v>
                </c:pt>
                <c:pt idx="237">
                  <c:v>642.82504592839291</c:v>
                </c:pt>
                <c:pt idx="238">
                  <c:v>646.17238989489124</c:v>
                </c:pt>
                <c:pt idx="239">
                  <c:v>651.69660776772037</c:v>
                </c:pt>
                <c:pt idx="240">
                  <c:v>652.26837249867208</c:v>
                </c:pt>
                <c:pt idx="241">
                  <c:v>654.79941887455277</c:v>
                </c:pt>
                <c:pt idx="242">
                  <c:v>648.40838978936108</c:v>
                </c:pt>
                <c:pt idx="243">
                  <c:v>650.09474567009806</c:v>
                </c:pt>
                <c:pt idx="244">
                  <c:v>654.56129138311826</c:v>
                </c:pt>
                <c:pt idx="245">
                  <c:v>656.23440527487787</c:v>
                </c:pt>
                <c:pt idx="246">
                  <c:v>661.93791638064477</c:v>
                </c:pt>
                <c:pt idx="247">
                  <c:v>663.9927585092463</c:v>
                </c:pt>
                <c:pt idx="248">
                  <c:v>663.77461449830366</c:v>
                </c:pt>
                <c:pt idx="249">
                  <c:v>660.88650372424604</c:v>
                </c:pt>
                <c:pt idx="250">
                  <c:v>662.41239561786574</c:v>
                </c:pt>
                <c:pt idx="251">
                  <c:v>665.89227362921315</c:v>
                </c:pt>
                <c:pt idx="252">
                  <c:v>667.97720196265561</c:v>
                </c:pt>
                <c:pt idx="253">
                  <c:v>671.75302067018674</c:v>
                </c:pt>
                <c:pt idx="254">
                  <c:v>674.5497693306404</c:v>
                </c:pt>
                <c:pt idx="255">
                  <c:v>675.75779006932009</c:v>
                </c:pt>
                <c:pt idx="256">
                  <c:v>667.62451350911192</c:v>
                </c:pt>
                <c:pt idx="257">
                  <c:v>666.47124281393792</c:v>
                </c:pt>
                <c:pt idx="258">
                  <c:v>675.22587814427493</c:v>
                </c:pt>
                <c:pt idx="259">
                  <c:v>683.29073776143423</c:v>
                </c:pt>
                <c:pt idx="260">
                  <c:v>688.75406024242488</c:v>
                </c:pt>
                <c:pt idx="261">
                  <c:v>693.58634613950369</c:v>
                </c:pt>
                <c:pt idx="262">
                  <c:v>697.05999635718467</c:v>
                </c:pt>
                <c:pt idx="263">
                  <c:v>698.82469433075448</c:v>
                </c:pt>
                <c:pt idx="264">
                  <c:v>698.92882278718002</c:v>
                </c:pt>
                <c:pt idx="265">
                  <c:v>700.68925262924517</c:v>
                </c:pt>
                <c:pt idx="266">
                  <c:v>704.42901101621874</c:v>
                </c:pt>
                <c:pt idx="267">
                  <c:v>707.20310623575938</c:v>
                </c:pt>
                <c:pt idx="268">
                  <c:v>710.27607213180306</c:v>
                </c:pt>
                <c:pt idx="269">
                  <c:v>711.72501716131319</c:v>
                </c:pt>
                <c:pt idx="270">
                  <c:v>711.75528728266795</c:v>
                </c:pt>
                <c:pt idx="271">
                  <c:v>710.10740166301127</c:v>
                </c:pt>
                <c:pt idx="272">
                  <c:v>708.98492112898873</c:v>
                </c:pt>
                <c:pt idx="273">
                  <c:v>708.70487335635721</c:v>
                </c:pt>
                <c:pt idx="274">
                  <c:v>709.37106336215629</c:v>
                </c:pt>
                <c:pt idx="275">
                  <c:v>711.89167089040461</c:v>
                </c:pt>
                <c:pt idx="276">
                  <c:v>713.67899693709251</c:v>
                </c:pt>
                <c:pt idx="277">
                  <c:v>714.90739435708622</c:v>
                </c:pt>
                <c:pt idx="278">
                  <c:v>716.50557178248846</c:v>
                </c:pt>
                <c:pt idx="279">
                  <c:v>718.27603458746648</c:v>
                </c:pt>
                <c:pt idx="280">
                  <c:v>722.30762408783755</c:v>
                </c:pt>
                <c:pt idx="281">
                  <c:v>725.42174923122911</c:v>
                </c:pt>
                <c:pt idx="282">
                  <c:v>728.17969784926765</c:v>
                </c:pt>
                <c:pt idx="283">
                  <c:v>730.21689667646388</c:v>
                </c:pt>
                <c:pt idx="284">
                  <c:v>732.34680211039768</c:v>
                </c:pt>
                <c:pt idx="285">
                  <c:v>735.09375378931441</c:v>
                </c:pt>
                <c:pt idx="286">
                  <c:v>738.98895334000008</c:v>
                </c:pt>
                <c:pt idx="287">
                  <c:v>742.74755999864033</c:v>
                </c:pt>
                <c:pt idx="288">
                  <c:v>746.3557610008711</c:v>
                </c:pt>
                <c:pt idx="289">
                  <c:v>747.88897784529001</c:v>
                </c:pt>
                <c:pt idx="290">
                  <c:v>749.46246606423233</c:v>
                </c:pt>
                <c:pt idx="291">
                  <c:v>751.40079391051165</c:v>
                </c:pt>
                <c:pt idx="292">
                  <c:v>754.55680128340759</c:v>
                </c:pt>
                <c:pt idx="293">
                  <c:v>757.72909478067754</c:v>
                </c:pt>
                <c:pt idx="294">
                  <c:v>760.9169641040628</c:v>
                </c:pt>
                <c:pt idx="295">
                  <c:v>763.32673973606336</c:v>
                </c:pt>
                <c:pt idx="296">
                  <c:v>766.51478663401326</c:v>
                </c:pt>
                <c:pt idx="297">
                  <c:v>770.1101515319865</c:v>
                </c:pt>
                <c:pt idx="298">
                  <c:v>773.28534964178152</c:v>
                </c:pt>
                <c:pt idx="299">
                  <c:v>775.22876373095335</c:v>
                </c:pt>
                <c:pt idx="300">
                  <c:v>775.88912548585665</c:v>
                </c:pt>
                <c:pt idx="301">
                  <c:v>776.42708763000371</c:v>
                </c:pt>
                <c:pt idx="302">
                  <c:v>778.82216262481597</c:v>
                </c:pt>
                <c:pt idx="303">
                  <c:v>782.70597203555758</c:v>
                </c:pt>
                <c:pt idx="304">
                  <c:v>787.3850618187796</c:v>
                </c:pt>
                <c:pt idx="305">
                  <c:v>790.42174542605983</c:v>
                </c:pt>
                <c:pt idx="306">
                  <c:v>793.41795471645662</c:v>
                </c:pt>
                <c:pt idx="307">
                  <c:v>796.12070301262861</c:v>
                </c:pt>
                <c:pt idx="308">
                  <c:v>799.38508160565982</c:v>
                </c:pt>
                <c:pt idx="309">
                  <c:v>803.79464490921646</c:v>
                </c:pt>
                <c:pt idx="310">
                  <c:v>808.54347710277466</c:v>
                </c:pt>
                <c:pt idx="311">
                  <c:v>813.29080625448057</c:v>
                </c:pt>
                <c:pt idx="312">
                  <c:v>818.03218031631616</c:v>
                </c:pt>
                <c:pt idx="313">
                  <c:v>822.96461192600941</c:v>
                </c:pt>
                <c:pt idx="314">
                  <c:v>827.43167767882653</c:v>
                </c:pt>
                <c:pt idx="315">
                  <c:v>831.1605532817556</c:v>
                </c:pt>
                <c:pt idx="316">
                  <c:v>834.68093097778137</c:v>
                </c:pt>
                <c:pt idx="317">
                  <c:v>839.03642916829654</c:v>
                </c:pt>
                <c:pt idx="318">
                  <c:v>841.69882998656021</c:v>
                </c:pt>
                <c:pt idx="319">
                  <c:v>844.93208863710504</c:v>
                </c:pt>
                <c:pt idx="320">
                  <c:v>850.15627525681077</c:v>
                </c:pt>
                <c:pt idx="321">
                  <c:v>854.06810973905169</c:v>
                </c:pt>
                <c:pt idx="322">
                  <c:v>857.8620727619392</c:v>
                </c:pt>
                <c:pt idx="323">
                  <c:v>863.28393158204233</c:v>
                </c:pt>
                <c:pt idx="324">
                  <c:v>869.72264577983913</c:v>
                </c:pt>
                <c:pt idx="325">
                  <c:v>875.42235171635969</c:v>
                </c:pt>
                <c:pt idx="326">
                  <c:v>882.72829569513601</c:v>
                </c:pt>
                <c:pt idx="327">
                  <c:v>888.36272395323613</c:v>
                </c:pt>
                <c:pt idx="328">
                  <c:v>893.29722938016835</c:v>
                </c:pt>
                <c:pt idx="329">
                  <c:v>900.4150648172531</c:v>
                </c:pt>
                <c:pt idx="330">
                  <c:v>907.20866812480756</c:v>
                </c:pt>
                <c:pt idx="331">
                  <c:v>912.83672272442016</c:v>
                </c:pt>
                <c:pt idx="332">
                  <c:v>919.65872527844965</c:v>
                </c:pt>
                <c:pt idx="333">
                  <c:v>924.39829822684203</c:v>
                </c:pt>
                <c:pt idx="334">
                  <c:v>929.3460583266492</c:v>
                </c:pt>
                <c:pt idx="335">
                  <c:v>936.25911223879427</c:v>
                </c:pt>
                <c:pt idx="336">
                  <c:v>941.32653222750048</c:v>
                </c:pt>
                <c:pt idx="337">
                  <c:v>946.97328923395855</c:v>
                </c:pt>
                <c:pt idx="338">
                  <c:v>952.36707224697284</c:v>
                </c:pt>
                <c:pt idx="339">
                  <c:v>958.38320337411972</c:v>
                </c:pt>
                <c:pt idx="340">
                  <c:v>964.0023729035421</c:v>
                </c:pt>
                <c:pt idx="341">
                  <c:v>970.11514264564812</c:v>
                </c:pt>
                <c:pt idx="342">
                  <c:v>974.89529772405228</c:v>
                </c:pt>
                <c:pt idx="343">
                  <c:v>981.43798182955595</c:v>
                </c:pt>
                <c:pt idx="344">
                  <c:v>986.56287889972771</c:v>
                </c:pt>
                <c:pt idx="345">
                  <c:v>993.3197940337991</c:v>
                </c:pt>
                <c:pt idx="346">
                  <c:v>997.96144095163743</c:v>
                </c:pt>
                <c:pt idx="347">
                  <c:v>1003.5194931210151</c:v>
                </c:pt>
                <c:pt idx="348">
                  <c:v>1008.8245078774614</c:v>
                </c:pt>
                <c:pt idx="349">
                  <c:v>1015.4874036214051</c:v>
                </c:pt>
                <c:pt idx="350">
                  <c:v>1021.7933808319927</c:v>
                </c:pt>
                <c:pt idx="351">
                  <c:v>1029.0654397786307</c:v>
                </c:pt>
                <c:pt idx="352">
                  <c:v>1036.4190244763709</c:v>
                </c:pt>
                <c:pt idx="353">
                  <c:v>1046.8836521304129</c:v>
                </c:pt>
                <c:pt idx="354">
                  <c:v>1058.6708868530388</c:v>
                </c:pt>
                <c:pt idx="355">
                  <c:v>1072.6326489609605</c:v>
                </c:pt>
                <c:pt idx="356">
                  <c:v>1089.2432401168339</c:v>
                </c:pt>
                <c:pt idx="357">
                  <c:v>1109.4561279206578</c:v>
                </c:pt>
                <c:pt idx="358">
                  <c:v>1133.4669170975385</c:v>
                </c:pt>
                <c:pt idx="359">
                  <c:v>1161.8862992598188</c:v>
                </c:pt>
                <c:pt idx="360">
                  <c:v>1194.9769071888784</c:v>
                </c:pt>
                <c:pt idx="361">
                  <c:v>1233.2614633260328</c:v>
                </c:pt>
                <c:pt idx="362">
                  <c:v>1277.0781203783051</c:v>
                </c:pt>
                <c:pt idx="363">
                  <c:v>1325.8776211908355</c:v>
                </c:pt>
                <c:pt idx="364">
                  <c:v>1379.2060788339743</c:v>
                </c:pt>
                <c:pt idx="365">
                  <c:v>1437.1372691974595</c:v>
                </c:pt>
                <c:pt idx="366">
                  <c:v>1499.2204953518592</c:v>
                </c:pt>
                <c:pt idx="367">
                  <c:v>1564.3128493462468</c:v>
                </c:pt>
                <c:pt idx="368">
                  <c:v>1632.6836039823381</c:v>
                </c:pt>
                <c:pt idx="369">
                  <c:v>1703.7200445661424</c:v>
                </c:pt>
                <c:pt idx="370">
                  <c:v>1776.8607247173143</c:v>
                </c:pt>
                <c:pt idx="371">
                  <c:v>1850.8276085830416</c:v>
                </c:pt>
                <c:pt idx="372">
                  <c:v>1925.4223136646672</c:v>
                </c:pt>
                <c:pt idx="373">
                  <c:v>2000.2168789190073</c:v>
                </c:pt>
                <c:pt idx="374">
                  <c:v>2073.3794451352942</c:v>
                </c:pt>
                <c:pt idx="375">
                  <c:v>2144.5574253311643</c:v>
                </c:pt>
                <c:pt idx="376">
                  <c:v>2213.4999003045659</c:v>
                </c:pt>
                <c:pt idx="377">
                  <c:v>2278.3021735634093</c:v>
                </c:pt>
                <c:pt idx="378">
                  <c:v>2338.2570924549582</c:v>
                </c:pt>
                <c:pt idx="379">
                  <c:v>2394.2889008794004</c:v>
                </c:pt>
                <c:pt idx="380">
                  <c:v>2444.463665960935</c:v>
                </c:pt>
                <c:pt idx="381">
                  <c:v>2489.6154617725092</c:v>
                </c:pt>
                <c:pt idx="382">
                  <c:v>2529.4442570609995</c:v>
                </c:pt>
                <c:pt idx="383">
                  <c:v>2563.222541518202</c:v>
                </c:pt>
                <c:pt idx="384">
                  <c:v>2592.2707469242819</c:v>
                </c:pt>
                <c:pt idx="385">
                  <c:v>2615.536312730118</c:v>
                </c:pt>
                <c:pt idx="386">
                  <c:v>2632.8778261626198</c:v>
                </c:pt>
                <c:pt idx="387">
                  <c:v>2646.1577907288834</c:v>
                </c:pt>
                <c:pt idx="388">
                  <c:v>2656.9534427395597</c:v>
                </c:pt>
                <c:pt idx="389">
                  <c:v>2663.0288774294108</c:v>
                </c:pt>
                <c:pt idx="390">
                  <c:v>2665.3850889623204</c:v>
                </c:pt>
                <c:pt idx="391">
                  <c:v>2666.4296269462807</c:v>
                </c:pt>
                <c:pt idx="392">
                  <c:v>2665.2925028526088</c:v>
                </c:pt>
                <c:pt idx="393">
                  <c:v>2660.7520163591839</c:v>
                </c:pt>
                <c:pt idx="394">
                  <c:v>2655.2101298171538</c:v>
                </c:pt>
                <c:pt idx="395">
                  <c:v>2647.5800615219769</c:v>
                </c:pt>
                <c:pt idx="396">
                  <c:v>2637.9236264480578</c:v>
                </c:pt>
                <c:pt idx="397">
                  <c:v>2627.6673318102512</c:v>
                </c:pt>
                <c:pt idx="398">
                  <c:v>2615.1581676943165</c:v>
                </c:pt>
                <c:pt idx="399">
                  <c:v>2602.2424592961052</c:v>
                </c:pt>
                <c:pt idx="400">
                  <c:v>2588.4826502039828</c:v>
                </c:pt>
                <c:pt idx="401">
                  <c:v>2574.2557248771318</c:v>
                </c:pt>
                <c:pt idx="402">
                  <c:v>2559.7901266512536</c:v>
                </c:pt>
                <c:pt idx="403">
                  <c:v>2544.8671661078142</c:v>
                </c:pt>
                <c:pt idx="404">
                  <c:v>2530.5788063234818</c:v>
                </c:pt>
                <c:pt idx="405">
                  <c:v>2515.6476519822654</c:v>
                </c:pt>
                <c:pt idx="406">
                  <c:v>2501.3662810254477</c:v>
                </c:pt>
                <c:pt idx="407">
                  <c:v>2486.4908216781</c:v>
                </c:pt>
                <c:pt idx="408">
                  <c:v>2471.2114562991537</c:v>
                </c:pt>
                <c:pt idx="409">
                  <c:v>2455.9619297890467</c:v>
                </c:pt>
                <c:pt idx="410">
                  <c:v>2440.8578875831245</c:v>
                </c:pt>
                <c:pt idx="411">
                  <c:v>2424.5887152378768</c:v>
                </c:pt>
                <c:pt idx="412">
                  <c:v>2409.1877873854078</c:v>
                </c:pt>
                <c:pt idx="413">
                  <c:v>2392.5920427315432</c:v>
                </c:pt>
                <c:pt idx="414">
                  <c:v>2375.9828087527017</c:v>
                </c:pt>
                <c:pt idx="415">
                  <c:v>2359.6441159653236</c:v>
                </c:pt>
                <c:pt idx="416">
                  <c:v>2343.4842915003173</c:v>
                </c:pt>
                <c:pt idx="417">
                  <c:v>2327.6562460838468</c:v>
                </c:pt>
                <c:pt idx="418">
                  <c:v>2312.0863940846357</c:v>
                </c:pt>
                <c:pt idx="419">
                  <c:v>2297.8421235279711</c:v>
                </c:pt>
                <c:pt idx="420">
                  <c:v>2284.3514921083329</c:v>
                </c:pt>
                <c:pt idx="421">
                  <c:v>2271.0243561273119</c:v>
                </c:pt>
                <c:pt idx="422">
                  <c:v>2259.8108648236457</c:v>
                </c:pt>
                <c:pt idx="423">
                  <c:v>2249.1029283060452</c:v>
                </c:pt>
                <c:pt idx="424">
                  <c:v>2238.4791874999682</c:v>
                </c:pt>
                <c:pt idx="425">
                  <c:v>2228.0542414192169</c:v>
                </c:pt>
                <c:pt idx="426">
                  <c:v>2218.7544141231647</c:v>
                </c:pt>
                <c:pt idx="427">
                  <c:v>2210.024753386981</c:v>
                </c:pt>
                <c:pt idx="428">
                  <c:v>2201.2758702041556</c:v>
                </c:pt>
                <c:pt idx="429">
                  <c:v>2191.1465096704574</c:v>
                </c:pt>
                <c:pt idx="430">
                  <c:v>2180.6011046152648</c:v>
                </c:pt>
                <c:pt idx="431">
                  <c:v>2168.9891486720217</c:v>
                </c:pt>
                <c:pt idx="432">
                  <c:v>2158.2527938820999</c:v>
                </c:pt>
                <c:pt idx="433">
                  <c:v>2147.2386490532995</c:v>
                </c:pt>
                <c:pt idx="434">
                  <c:v>2136.0157780074414</c:v>
                </c:pt>
                <c:pt idx="435">
                  <c:v>2123.5605014299827</c:v>
                </c:pt>
                <c:pt idx="436">
                  <c:v>2113.443038392129</c:v>
                </c:pt>
                <c:pt idx="437">
                  <c:v>2103.1384181048943</c:v>
                </c:pt>
                <c:pt idx="438">
                  <c:v>2093.0012950259334</c:v>
                </c:pt>
                <c:pt idx="439">
                  <c:v>2084.1450109411298</c:v>
                </c:pt>
                <c:pt idx="440">
                  <c:v>2075.2655850853607</c:v>
                </c:pt>
                <c:pt idx="441">
                  <c:v>2066.8864628820966</c:v>
                </c:pt>
                <c:pt idx="442">
                  <c:v>2057.8618381098358</c:v>
                </c:pt>
                <c:pt idx="443">
                  <c:v>2048.3769020138479</c:v>
                </c:pt>
                <c:pt idx="444">
                  <c:v>2038.5458921168567</c:v>
                </c:pt>
                <c:pt idx="445">
                  <c:v>2027.7692786363091</c:v>
                </c:pt>
                <c:pt idx="446">
                  <c:v>2016.8668662604778</c:v>
                </c:pt>
                <c:pt idx="447">
                  <c:v>2004.0126620811843</c:v>
                </c:pt>
                <c:pt idx="448">
                  <c:v>1992.1734804563973</c:v>
                </c:pt>
                <c:pt idx="449">
                  <c:v>1981.1719307378023</c:v>
                </c:pt>
                <c:pt idx="450">
                  <c:v>1971.5341790448824</c:v>
                </c:pt>
                <c:pt idx="451">
                  <c:v>1963.4223572972749</c:v>
                </c:pt>
                <c:pt idx="452">
                  <c:v>1954.359756935936</c:v>
                </c:pt>
                <c:pt idx="453">
                  <c:v>1946.7200552206168</c:v>
                </c:pt>
                <c:pt idx="454">
                  <c:v>1938.9797194626294</c:v>
                </c:pt>
                <c:pt idx="455">
                  <c:v>1930.93121573128</c:v>
                </c:pt>
                <c:pt idx="456">
                  <c:v>1923.8185680082681</c:v>
                </c:pt>
                <c:pt idx="457">
                  <c:v>1914.4315769686807</c:v>
                </c:pt>
                <c:pt idx="458">
                  <c:v>1904.0433444292066</c:v>
                </c:pt>
                <c:pt idx="459">
                  <c:v>1893.7961631717458</c:v>
                </c:pt>
                <c:pt idx="460">
                  <c:v>1886.4714153149437</c:v>
                </c:pt>
                <c:pt idx="461">
                  <c:v>1883.4978911752037</c:v>
                </c:pt>
                <c:pt idx="462">
                  <c:v>1878.9618313620024</c:v>
                </c:pt>
                <c:pt idx="463">
                  <c:v>1873.4333834093604</c:v>
                </c:pt>
                <c:pt idx="464">
                  <c:v>1869.5083005961942</c:v>
                </c:pt>
                <c:pt idx="465">
                  <c:v>1868.6726093263178</c:v>
                </c:pt>
                <c:pt idx="466">
                  <c:v>1868.9971014757464</c:v>
                </c:pt>
                <c:pt idx="467">
                  <c:v>1868.2180501501011</c:v>
                </c:pt>
                <c:pt idx="468">
                  <c:v>1867.2527167640033</c:v>
                </c:pt>
                <c:pt idx="469">
                  <c:v>1866.5945556653137</c:v>
                </c:pt>
                <c:pt idx="470">
                  <c:v>1864.723167088026</c:v>
                </c:pt>
                <c:pt idx="471">
                  <c:v>1862.117850150406</c:v>
                </c:pt>
                <c:pt idx="472">
                  <c:v>1860.4276764165254</c:v>
                </c:pt>
                <c:pt idx="473">
                  <c:v>1858.463695387577</c:v>
                </c:pt>
                <c:pt idx="474">
                  <c:v>1854.3598457232183</c:v>
                </c:pt>
                <c:pt idx="475">
                  <c:v>1847.6367014662078</c:v>
                </c:pt>
                <c:pt idx="476">
                  <c:v>1841.714982930011</c:v>
                </c:pt>
                <c:pt idx="477">
                  <c:v>1836.7220618131989</c:v>
                </c:pt>
                <c:pt idx="478">
                  <c:v>1832.4234255351209</c:v>
                </c:pt>
                <c:pt idx="479">
                  <c:v>1827.2579082832449</c:v>
                </c:pt>
                <c:pt idx="480">
                  <c:v>1821.4501609079236</c:v>
                </c:pt>
                <c:pt idx="481">
                  <c:v>1815.9234506492382</c:v>
                </c:pt>
                <c:pt idx="482">
                  <c:v>1811.900701825416</c:v>
                </c:pt>
                <c:pt idx="483">
                  <c:v>1808.1713505763314</c:v>
                </c:pt>
                <c:pt idx="484">
                  <c:v>1805.0316737214505</c:v>
                </c:pt>
                <c:pt idx="485">
                  <c:v>1802.5042739660976</c:v>
                </c:pt>
                <c:pt idx="486">
                  <c:v>1801.3259842831292</c:v>
                </c:pt>
                <c:pt idx="487">
                  <c:v>1799.3736724398696</c:v>
                </c:pt>
                <c:pt idx="488">
                  <c:v>1797.6068372295733</c:v>
                </c:pt>
                <c:pt idx="489">
                  <c:v>1796.2800254489721</c:v>
                </c:pt>
                <c:pt idx="490">
                  <c:v>1795.1255370996391</c:v>
                </c:pt>
                <c:pt idx="491">
                  <c:v>1791.2906875332003</c:v>
                </c:pt>
                <c:pt idx="492">
                  <c:v>1784.9066536174728</c:v>
                </c:pt>
                <c:pt idx="493">
                  <c:v>1776.7255651056848</c:v>
                </c:pt>
                <c:pt idx="494">
                  <c:v>1767.4385295202494</c:v>
                </c:pt>
                <c:pt idx="495">
                  <c:v>1756.8654355168412</c:v>
                </c:pt>
                <c:pt idx="496">
                  <c:v>1745.424496563425</c:v>
                </c:pt>
                <c:pt idx="497">
                  <c:v>1733.9105047024284</c:v>
                </c:pt>
                <c:pt idx="498">
                  <c:v>1722.0424291591646</c:v>
                </c:pt>
                <c:pt idx="499">
                  <c:v>1709.3884910373047</c:v>
                </c:pt>
                <c:pt idx="500">
                  <c:v>1696.3880922555675</c:v>
                </c:pt>
                <c:pt idx="501">
                  <c:v>1685.6558026547907</c:v>
                </c:pt>
                <c:pt idx="502">
                  <c:v>1678.2276937173615</c:v>
                </c:pt>
                <c:pt idx="503">
                  <c:v>1671.0748126715182</c:v>
                </c:pt>
                <c:pt idx="504">
                  <c:v>1663.165692289662</c:v>
                </c:pt>
                <c:pt idx="505">
                  <c:v>1655.5434436172854</c:v>
                </c:pt>
                <c:pt idx="506">
                  <c:v>1650.0200375138952</c:v>
                </c:pt>
                <c:pt idx="507">
                  <c:v>1646.3945737271838</c:v>
                </c:pt>
                <c:pt idx="508">
                  <c:v>1639.6418062275909</c:v>
                </c:pt>
                <c:pt idx="509">
                  <c:v>1630.3314956902652</c:v>
                </c:pt>
                <c:pt idx="510">
                  <c:v>1618.9105592431879</c:v>
                </c:pt>
                <c:pt idx="511">
                  <c:v>1606.9663232374585</c:v>
                </c:pt>
                <c:pt idx="512">
                  <c:v>1593.4955801690819</c:v>
                </c:pt>
                <c:pt idx="513">
                  <c:v>1577.0882928640901</c:v>
                </c:pt>
                <c:pt idx="514">
                  <c:v>1560.9544069694468</c:v>
                </c:pt>
                <c:pt idx="515">
                  <c:v>1545.703986244567</c:v>
                </c:pt>
                <c:pt idx="516">
                  <c:v>1530.2097175904858</c:v>
                </c:pt>
                <c:pt idx="517">
                  <c:v>1515.0487944462795</c:v>
                </c:pt>
                <c:pt idx="518">
                  <c:v>1501.8297886913413</c:v>
                </c:pt>
                <c:pt idx="519">
                  <c:v>1490.6013177047425</c:v>
                </c:pt>
                <c:pt idx="520">
                  <c:v>1477.2933724606203</c:v>
                </c:pt>
                <c:pt idx="521">
                  <c:v>1458.5944029511877</c:v>
                </c:pt>
                <c:pt idx="522">
                  <c:v>1437.5447457462014</c:v>
                </c:pt>
                <c:pt idx="523">
                  <c:v>1419.5649722501691</c:v>
                </c:pt>
                <c:pt idx="524">
                  <c:v>1407.9729046581867</c:v>
                </c:pt>
                <c:pt idx="525">
                  <c:v>1397.3592094989203</c:v>
                </c:pt>
                <c:pt idx="526">
                  <c:v>1385.4778158632942</c:v>
                </c:pt>
                <c:pt idx="527">
                  <c:v>1370.9503709532662</c:v>
                </c:pt>
                <c:pt idx="528">
                  <c:v>1356.3063166316845</c:v>
                </c:pt>
                <c:pt idx="529">
                  <c:v>1341.7762271290303</c:v>
                </c:pt>
                <c:pt idx="530">
                  <c:v>1326.2842415764969</c:v>
                </c:pt>
                <c:pt idx="531">
                  <c:v>1307.5937956461762</c:v>
                </c:pt>
                <c:pt idx="532">
                  <c:v>1288.7975786947054</c:v>
                </c:pt>
                <c:pt idx="533">
                  <c:v>1272.0723568152866</c:v>
                </c:pt>
                <c:pt idx="534">
                  <c:v>1252.7345628088847</c:v>
                </c:pt>
                <c:pt idx="535">
                  <c:v>1231.0406143471118</c:v>
                </c:pt>
                <c:pt idx="536">
                  <c:v>1212.292875251839</c:v>
                </c:pt>
                <c:pt idx="537">
                  <c:v>1196.5005730584885</c:v>
                </c:pt>
                <c:pt idx="538">
                  <c:v>1186.7281374000954</c:v>
                </c:pt>
                <c:pt idx="539">
                  <c:v>1178.5151742539206</c:v>
                </c:pt>
                <c:pt idx="540">
                  <c:v>1169.4046477859242</c:v>
                </c:pt>
                <c:pt idx="541">
                  <c:v>1158.5037891875356</c:v>
                </c:pt>
                <c:pt idx="542">
                  <c:v>1144.7655617469886</c:v>
                </c:pt>
                <c:pt idx="543">
                  <c:v>1126.2100661439888</c:v>
                </c:pt>
                <c:pt idx="544">
                  <c:v>1104.8102192132637</c:v>
                </c:pt>
                <c:pt idx="545">
                  <c:v>1086.1269079752797</c:v>
                </c:pt>
                <c:pt idx="546">
                  <c:v>1070.7164735416436</c:v>
                </c:pt>
                <c:pt idx="547">
                  <c:v>1053.8458941970155</c:v>
                </c:pt>
                <c:pt idx="548">
                  <c:v>1034.1554688146089</c:v>
                </c:pt>
                <c:pt idx="549">
                  <c:v>1014.4081307841744</c:v>
                </c:pt>
                <c:pt idx="550">
                  <c:v>1000.4520891140196</c:v>
                </c:pt>
                <c:pt idx="551">
                  <c:v>989.4779619817931</c:v>
                </c:pt>
                <c:pt idx="552">
                  <c:v>981.77213276692123</c:v>
                </c:pt>
                <c:pt idx="553">
                  <c:v>975.10384002459682</c:v>
                </c:pt>
                <c:pt idx="554">
                  <c:v>972.53133632977733</c:v>
                </c:pt>
                <c:pt idx="555">
                  <c:v>970.15769077977052</c:v>
                </c:pt>
                <c:pt idx="556">
                  <c:v>966.88428125172834</c:v>
                </c:pt>
                <c:pt idx="557">
                  <c:v>963.56972516023586</c:v>
                </c:pt>
                <c:pt idx="558">
                  <c:v>955.53209787098262</c:v>
                </c:pt>
                <c:pt idx="559">
                  <c:v>941.97887775919185</c:v>
                </c:pt>
                <c:pt idx="560">
                  <c:v>923.52009053258689</c:v>
                </c:pt>
                <c:pt idx="561">
                  <c:v>902.33425266222321</c:v>
                </c:pt>
                <c:pt idx="562">
                  <c:v>879.27335422624935</c:v>
                </c:pt>
                <c:pt idx="563">
                  <c:v>854.6265119840001</c:v>
                </c:pt>
                <c:pt idx="564">
                  <c:v>830.01900250786025</c:v>
                </c:pt>
                <c:pt idx="565">
                  <c:v>809.51357963432838</c:v>
                </c:pt>
                <c:pt idx="566">
                  <c:v>794.14849647615972</c:v>
                </c:pt>
                <c:pt idx="567">
                  <c:v>783.91311124336198</c:v>
                </c:pt>
                <c:pt idx="568">
                  <c:v>777.67523387838582</c:v>
                </c:pt>
                <c:pt idx="569">
                  <c:v>773.00416031837608</c:v>
                </c:pt>
                <c:pt idx="570">
                  <c:v>769.91070992788957</c:v>
                </c:pt>
                <c:pt idx="571">
                  <c:v>768.88691645827021</c:v>
                </c:pt>
                <c:pt idx="572">
                  <c:v>765.42406657930007</c:v>
                </c:pt>
                <c:pt idx="573">
                  <c:v>762.99055303315117</c:v>
                </c:pt>
                <c:pt idx="574">
                  <c:v>762.33905732259166</c:v>
                </c:pt>
                <c:pt idx="575">
                  <c:v>763.72322568763218</c:v>
                </c:pt>
                <c:pt idx="576">
                  <c:v>765.02493603510516</c:v>
                </c:pt>
                <c:pt idx="577">
                  <c:v>763.6617595204068</c:v>
                </c:pt>
                <c:pt idx="578">
                  <c:v>763.53812322964507</c:v>
                </c:pt>
                <c:pt idx="579">
                  <c:v>764.12364364742223</c:v>
                </c:pt>
                <c:pt idx="580">
                  <c:v>763.60262719031891</c:v>
                </c:pt>
                <c:pt idx="581">
                  <c:v>758.93856782561988</c:v>
                </c:pt>
                <c:pt idx="582">
                  <c:v>752.96673521044875</c:v>
                </c:pt>
                <c:pt idx="583">
                  <c:v>745.72930330395252</c:v>
                </c:pt>
                <c:pt idx="584">
                  <c:v>736.46649396271846</c:v>
                </c:pt>
                <c:pt idx="585">
                  <c:v>727.47447949089883</c:v>
                </c:pt>
                <c:pt idx="586">
                  <c:v>716.49792973425212</c:v>
                </c:pt>
                <c:pt idx="587">
                  <c:v>704.83150913519671</c:v>
                </c:pt>
                <c:pt idx="588">
                  <c:v>693.20697076564568</c:v>
                </c:pt>
                <c:pt idx="589">
                  <c:v>682.61962006146121</c:v>
                </c:pt>
                <c:pt idx="590">
                  <c:v>672.55795348865536</c:v>
                </c:pt>
                <c:pt idx="591">
                  <c:v>662.30962433847139</c:v>
                </c:pt>
                <c:pt idx="592">
                  <c:v>650.4137456919143</c:v>
                </c:pt>
                <c:pt idx="593">
                  <c:v>640.02969883861169</c:v>
                </c:pt>
                <c:pt idx="594">
                  <c:v>632.32578489226057</c:v>
                </c:pt>
                <c:pt idx="595">
                  <c:v>627.01902609990952</c:v>
                </c:pt>
                <c:pt idx="596">
                  <c:v>621.24249379630578</c:v>
                </c:pt>
                <c:pt idx="597">
                  <c:v>617.57782408245964</c:v>
                </c:pt>
                <c:pt idx="598">
                  <c:v>615.0553393373832</c:v>
                </c:pt>
                <c:pt idx="599">
                  <c:v>613.18117932849418</c:v>
                </c:pt>
                <c:pt idx="600">
                  <c:v>610.356469016029</c:v>
                </c:pt>
                <c:pt idx="601">
                  <c:v>607.2734638151237</c:v>
                </c:pt>
                <c:pt idx="602">
                  <c:v>602.80857335072551</c:v>
                </c:pt>
                <c:pt idx="603">
                  <c:v>598.56070437234246</c:v>
                </c:pt>
                <c:pt idx="604">
                  <c:v>595.4148441174367</c:v>
                </c:pt>
                <c:pt idx="605">
                  <c:v>591.58979920375566</c:v>
                </c:pt>
                <c:pt idx="606">
                  <c:v>586.86436245911341</c:v>
                </c:pt>
                <c:pt idx="607">
                  <c:v>582.14696730547848</c:v>
                </c:pt>
                <c:pt idx="608">
                  <c:v>577.43818451823768</c:v>
                </c:pt>
                <c:pt idx="609">
                  <c:v>573.1477293540396</c:v>
                </c:pt>
                <c:pt idx="610">
                  <c:v>568.86876580096532</c:v>
                </c:pt>
                <c:pt idx="611">
                  <c:v>566.67281531281287</c:v>
                </c:pt>
                <c:pt idx="612">
                  <c:v>566.7383086174907</c:v>
                </c:pt>
                <c:pt idx="613">
                  <c:v>566.91557876877914</c:v>
                </c:pt>
                <c:pt idx="614">
                  <c:v>568.24518100682758</c:v>
                </c:pt>
                <c:pt idx="615">
                  <c:v>569.46045059292146</c:v>
                </c:pt>
                <c:pt idx="616">
                  <c:v>570.16906823581701</c:v>
                </c:pt>
                <c:pt idx="617">
                  <c:v>571.57057548872331</c:v>
                </c:pt>
                <c:pt idx="618">
                  <c:v>572.46314769688342</c:v>
                </c:pt>
                <c:pt idx="619">
                  <c:v>573.05178835344236</c:v>
                </c:pt>
                <c:pt idx="620">
                  <c:v>572.38133021613874</c:v>
                </c:pt>
                <c:pt idx="621">
                  <c:v>568.77820277290289</c:v>
                </c:pt>
                <c:pt idx="622">
                  <c:v>563.47264260886459</c:v>
                </c:pt>
                <c:pt idx="623">
                  <c:v>560.77484103271286</c:v>
                </c:pt>
                <c:pt idx="624">
                  <c:v>555.85053345936058</c:v>
                </c:pt>
                <c:pt idx="625">
                  <c:v>548.56548620169531</c:v>
                </c:pt>
                <c:pt idx="626">
                  <c:v>543.33826178854122</c:v>
                </c:pt>
                <c:pt idx="627">
                  <c:v>537.59805616734229</c:v>
                </c:pt>
                <c:pt idx="628">
                  <c:v>532.4247953960496</c:v>
                </c:pt>
                <c:pt idx="629">
                  <c:v>530.03710242957527</c:v>
                </c:pt>
                <c:pt idx="630">
                  <c:v>527.44734863417261</c:v>
                </c:pt>
                <c:pt idx="631">
                  <c:v>525.1579114795868</c:v>
                </c:pt>
                <c:pt idx="632">
                  <c:v>525.64852463441207</c:v>
                </c:pt>
                <c:pt idx="633">
                  <c:v>525.0430524458867</c:v>
                </c:pt>
                <c:pt idx="634">
                  <c:v>523.53327544402532</c:v>
                </c:pt>
                <c:pt idx="635">
                  <c:v>521.47137472647182</c:v>
                </c:pt>
                <c:pt idx="636">
                  <c:v>518.41559551152386</c:v>
                </c:pt>
                <c:pt idx="637">
                  <c:v>514.71652706769089</c:v>
                </c:pt>
                <c:pt idx="638">
                  <c:v>512.6914794142881</c:v>
                </c:pt>
                <c:pt idx="639">
                  <c:v>510.30009543364474</c:v>
                </c:pt>
                <c:pt idx="640">
                  <c:v>509.2048979631183</c:v>
                </c:pt>
                <c:pt idx="641">
                  <c:v>509.05246922505955</c:v>
                </c:pt>
                <c:pt idx="642">
                  <c:v>507.90831191023051</c:v>
                </c:pt>
                <c:pt idx="643">
                  <c:v>506.83297742316984</c:v>
                </c:pt>
                <c:pt idx="644">
                  <c:v>505.37136752201798</c:v>
                </c:pt>
                <c:pt idx="645">
                  <c:v>503.9785804486346</c:v>
                </c:pt>
                <c:pt idx="646">
                  <c:v>502.50291678906632</c:v>
                </c:pt>
                <c:pt idx="647">
                  <c:v>500.9443765433133</c:v>
                </c:pt>
                <c:pt idx="648">
                  <c:v>498.91390018178566</c:v>
                </c:pt>
                <c:pt idx="649">
                  <c:v>496.68697561596821</c:v>
                </c:pt>
                <c:pt idx="650">
                  <c:v>494.53190532941863</c:v>
                </c:pt>
                <c:pt idx="651">
                  <c:v>491.32561898688135</c:v>
                </c:pt>
                <c:pt idx="652">
                  <c:v>487.38677414494043</c:v>
                </c:pt>
                <c:pt idx="653">
                  <c:v>482.7340034490054</c:v>
                </c:pt>
                <c:pt idx="654">
                  <c:v>476.95578418703582</c:v>
                </c:pt>
                <c:pt idx="655">
                  <c:v>471.72273152298601</c:v>
                </c:pt>
                <c:pt idx="656">
                  <c:v>466.66193252876838</c:v>
                </c:pt>
                <c:pt idx="657">
                  <c:v>460.90392505744535</c:v>
                </c:pt>
                <c:pt idx="658">
                  <c:v>456.40944306020845</c:v>
                </c:pt>
                <c:pt idx="659">
                  <c:v>453.0106849152437</c:v>
                </c:pt>
                <c:pt idx="660">
                  <c:v>449.71847785112453</c:v>
                </c:pt>
                <c:pt idx="661">
                  <c:v>445.72393801531507</c:v>
                </c:pt>
                <c:pt idx="662">
                  <c:v>441.77092525988041</c:v>
                </c:pt>
                <c:pt idx="663">
                  <c:v>438.23224469977981</c:v>
                </c:pt>
                <c:pt idx="664">
                  <c:v>434.51916054922293</c:v>
                </c:pt>
                <c:pt idx="665">
                  <c:v>430.56385835029175</c:v>
                </c:pt>
                <c:pt idx="666">
                  <c:v>426.83311187248319</c:v>
                </c:pt>
                <c:pt idx="667">
                  <c:v>424.02464963269972</c:v>
                </c:pt>
                <c:pt idx="668">
                  <c:v>421.20053546341637</c:v>
                </c:pt>
                <c:pt idx="669">
                  <c:v>417.05021834061142</c:v>
                </c:pt>
                <c:pt idx="670">
                  <c:v>412.47376031391127</c:v>
                </c:pt>
                <c:pt idx="671">
                  <c:v>407.83489751157151</c:v>
                </c:pt>
                <c:pt idx="672">
                  <c:v>402.82476434586863</c:v>
                </c:pt>
                <c:pt idx="673">
                  <c:v>398.32746018144064</c:v>
                </c:pt>
                <c:pt idx="674">
                  <c:v>393.63071441291567</c:v>
                </c:pt>
                <c:pt idx="675">
                  <c:v>389.20602556160497</c:v>
                </c:pt>
                <c:pt idx="676">
                  <c:v>385.09960106605627</c:v>
                </c:pt>
                <c:pt idx="677">
                  <c:v>380.96482805962245</c:v>
                </c:pt>
                <c:pt idx="678">
                  <c:v>376.99892846434022</c:v>
                </c:pt>
                <c:pt idx="679">
                  <c:v>373.01278536866766</c:v>
                </c:pt>
                <c:pt idx="680">
                  <c:v>369.31739525510613</c:v>
                </c:pt>
                <c:pt idx="681">
                  <c:v>365.5514763295642</c:v>
                </c:pt>
                <c:pt idx="682">
                  <c:v>361.36554282261369</c:v>
                </c:pt>
                <c:pt idx="683">
                  <c:v>356.97464387421024</c:v>
                </c:pt>
                <c:pt idx="684">
                  <c:v>353.02645734176963</c:v>
                </c:pt>
                <c:pt idx="685">
                  <c:v>349.64640160365053</c:v>
                </c:pt>
                <c:pt idx="686">
                  <c:v>346.01632722020213</c:v>
                </c:pt>
                <c:pt idx="687">
                  <c:v>342.62430422480332</c:v>
                </c:pt>
                <c:pt idx="688">
                  <c:v>340.14200840891669</c:v>
                </c:pt>
                <c:pt idx="689">
                  <c:v>337.68988124320458</c:v>
                </c:pt>
                <c:pt idx="690">
                  <c:v>335.04670921353238</c:v>
                </c:pt>
                <c:pt idx="691">
                  <c:v>332.99599569356315</c:v>
                </c:pt>
                <c:pt idx="692">
                  <c:v>330.74600546016421</c:v>
                </c:pt>
                <c:pt idx="693">
                  <c:v>328.70273104607145</c:v>
                </c:pt>
                <c:pt idx="694">
                  <c:v>326.48984755477289</c:v>
                </c:pt>
                <c:pt idx="695">
                  <c:v>324.12797900358345</c:v>
                </c:pt>
                <c:pt idx="696">
                  <c:v>322.05685075060768</c:v>
                </c:pt>
                <c:pt idx="697">
                  <c:v>320.22732537697811</c:v>
                </c:pt>
                <c:pt idx="698">
                  <c:v>318.29358910158942</c:v>
                </c:pt>
                <c:pt idx="699">
                  <c:v>316.19822192051458</c:v>
                </c:pt>
                <c:pt idx="700">
                  <c:v>314.41150470090611</c:v>
                </c:pt>
                <c:pt idx="701">
                  <c:v>312.94716141984566</c:v>
                </c:pt>
                <c:pt idx="702">
                  <c:v>311.45505942913331</c:v>
                </c:pt>
                <c:pt idx="703">
                  <c:v>310.10911398917199</c:v>
                </c:pt>
                <c:pt idx="704">
                  <c:v>308.77030324154759</c:v>
                </c:pt>
                <c:pt idx="705">
                  <c:v>307.62460483317375</c:v>
                </c:pt>
                <c:pt idx="706">
                  <c:v>306.24500901317754</c:v>
                </c:pt>
                <c:pt idx="707">
                  <c:v>305.01352306414555</c:v>
                </c:pt>
                <c:pt idx="708">
                  <c:v>304.07352576327889</c:v>
                </c:pt>
                <c:pt idx="709">
                  <c:v>303.2623080736052</c:v>
                </c:pt>
                <c:pt idx="710">
                  <c:v>302.34242109220531</c:v>
                </c:pt>
                <c:pt idx="711">
                  <c:v>301.37533732825369</c:v>
                </c:pt>
                <c:pt idx="712">
                  <c:v>300.53662094882657</c:v>
                </c:pt>
                <c:pt idx="713">
                  <c:v>299.96495134710602</c:v>
                </c:pt>
                <c:pt idx="714">
                  <c:v>299.63116190081905</c:v>
                </c:pt>
                <c:pt idx="715">
                  <c:v>299.37526426900416</c:v>
                </c:pt>
                <c:pt idx="716">
                  <c:v>299.03820237716531</c:v>
                </c:pt>
                <c:pt idx="717">
                  <c:v>298.98766972957424</c:v>
                </c:pt>
                <c:pt idx="718">
                  <c:v>299.40665691528631</c:v>
                </c:pt>
                <c:pt idx="719">
                  <c:v>299.8747561520708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8A7-4515-9FE8-82E80C31CD1B}"/>
            </c:ext>
          </c:extLst>
        </c:ser>
        <c:ser>
          <c:idx val="1"/>
          <c:order val="1"/>
          <c:tx>
            <c:v>5000RPM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Data'!$AB$4:$AB$723</c:f>
              <c:numCache>
                <c:formatCode>0.0000</c:formatCode>
                <c:ptCount val="720"/>
                <c:pt idx="0">
                  <c:v>295.93735093249478</c:v>
                </c:pt>
                <c:pt idx="1">
                  <c:v>294.76406504708518</c:v>
                </c:pt>
                <c:pt idx="2">
                  <c:v>293.88026375403791</c:v>
                </c:pt>
                <c:pt idx="3">
                  <c:v>293.23218001190259</c:v>
                </c:pt>
                <c:pt idx="4">
                  <c:v>292.50967350125796</c:v>
                </c:pt>
                <c:pt idx="5">
                  <c:v>291.48566440538144</c:v>
                </c:pt>
                <c:pt idx="6">
                  <c:v>290.57347020780793</c:v>
                </c:pt>
                <c:pt idx="7">
                  <c:v>289.90535224959069</c:v>
                </c:pt>
                <c:pt idx="8">
                  <c:v>289.43186235637387</c:v>
                </c:pt>
                <c:pt idx="9">
                  <c:v>289.15294345061881</c:v>
                </c:pt>
                <c:pt idx="10">
                  <c:v>289.24655061407822</c:v>
                </c:pt>
                <c:pt idx="11">
                  <c:v>289.55493421369727</c:v>
                </c:pt>
                <c:pt idx="12">
                  <c:v>290.174460160639</c:v>
                </c:pt>
                <c:pt idx="13">
                  <c:v>290.84026330756473</c:v>
                </c:pt>
                <c:pt idx="14">
                  <c:v>291.51244011297803</c:v>
                </c:pt>
                <c:pt idx="15">
                  <c:v>291.98866972805217</c:v>
                </c:pt>
                <c:pt idx="16">
                  <c:v>292.40031293711883</c:v>
                </c:pt>
                <c:pt idx="17">
                  <c:v>292.80434580769281</c:v>
                </c:pt>
                <c:pt idx="18">
                  <c:v>293.32953526706962</c:v>
                </c:pt>
                <c:pt idx="19">
                  <c:v>293.91987556589208</c:v>
                </c:pt>
                <c:pt idx="20">
                  <c:v>294.53954103570618</c:v>
                </c:pt>
                <c:pt idx="21">
                  <c:v>295.18866485743553</c:v>
                </c:pt>
                <c:pt idx="22">
                  <c:v>295.83061593513554</c:v>
                </c:pt>
                <c:pt idx="23">
                  <c:v>296.53797787217979</c:v>
                </c:pt>
                <c:pt idx="24">
                  <c:v>297.46997797568042</c:v>
                </c:pt>
                <c:pt idx="25">
                  <c:v>298.12253913362895</c:v>
                </c:pt>
                <c:pt idx="26">
                  <c:v>298.54615594192398</c:v>
                </c:pt>
                <c:pt idx="27">
                  <c:v>298.67947004646874</c:v>
                </c:pt>
                <c:pt idx="28">
                  <c:v>298.84528663832577</c:v>
                </c:pt>
                <c:pt idx="29">
                  <c:v>299.31324001028918</c:v>
                </c:pt>
                <c:pt idx="30">
                  <c:v>299.8775910031593</c:v>
                </c:pt>
                <c:pt idx="31">
                  <c:v>300.35402990254198</c:v>
                </c:pt>
                <c:pt idx="32">
                  <c:v>300.78630981282117</c:v>
                </c:pt>
                <c:pt idx="33">
                  <c:v>301.42016222197532</c:v>
                </c:pt>
                <c:pt idx="34">
                  <c:v>301.90229619132998</c:v>
                </c:pt>
                <c:pt idx="35">
                  <c:v>302.38382133360528</c:v>
                </c:pt>
                <c:pt idx="36">
                  <c:v>302.91955111179436</c:v>
                </c:pt>
                <c:pt idx="37">
                  <c:v>303.96815428489964</c:v>
                </c:pt>
                <c:pt idx="38">
                  <c:v>305.45960939684011</c:v>
                </c:pt>
                <c:pt idx="39">
                  <c:v>307.4264823544155</c:v>
                </c:pt>
                <c:pt idx="40">
                  <c:v>309.4073519928686</c:v>
                </c:pt>
                <c:pt idx="41">
                  <c:v>310.18424071399181</c:v>
                </c:pt>
                <c:pt idx="42">
                  <c:v>309.57756989715392</c:v>
                </c:pt>
                <c:pt idx="43">
                  <c:v>311.20085509763305</c:v>
                </c:pt>
                <c:pt idx="44">
                  <c:v>313.35863973824496</c:v>
                </c:pt>
                <c:pt idx="45">
                  <c:v>314.9513757716249</c:v>
                </c:pt>
                <c:pt idx="46">
                  <c:v>315.63165758753286</c:v>
                </c:pt>
                <c:pt idx="47">
                  <c:v>317.28638616988405</c:v>
                </c:pt>
                <c:pt idx="48">
                  <c:v>317.7431777120583</c:v>
                </c:pt>
                <c:pt idx="49">
                  <c:v>317.5486257504428</c:v>
                </c:pt>
                <c:pt idx="50">
                  <c:v>318.10952038124753</c:v>
                </c:pt>
                <c:pt idx="51">
                  <c:v>320.4057687887842</c:v>
                </c:pt>
                <c:pt idx="52">
                  <c:v>323.19695556018939</c:v>
                </c:pt>
                <c:pt idx="53">
                  <c:v>324.15774176903841</c:v>
                </c:pt>
                <c:pt idx="54">
                  <c:v>324.39709325658055</c:v>
                </c:pt>
                <c:pt idx="55">
                  <c:v>326.16290741312923</c:v>
                </c:pt>
                <c:pt idx="56">
                  <c:v>328.24668151190031</c:v>
                </c:pt>
                <c:pt idx="57">
                  <c:v>329.32481279835696</c:v>
                </c:pt>
                <c:pt idx="58">
                  <c:v>329.81300332876208</c:v>
                </c:pt>
                <c:pt idx="59">
                  <c:v>328.76916930111219</c:v>
                </c:pt>
                <c:pt idx="60">
                  <c:v>327.02009154729853</c:v>
                </c:pt>
                <c:pt idx="61">
                  <c:v>328.18652178611603</c:v>
                </c:pt>
                <c:pt idx="62">
                  <c:v>330.10824641058389</c:v>
                </c:pt>
                <c:pt idx="63">
                  <c:v>332.61391230759165</c:v>
                </c:pt>
                <c:pt idx="64">
                  <c:v>335.39970208061584</c:v>
                </c:pt>
                <c:pt idx="65">
                  <c:v>338.36931957992959</c:v>
                </c:pt>
                <c:pt idx="66">
                  <c:v>341.64231053935487</c:v>
                </c:pt>
                <c:pt idx="67">
                  <c:v>346.3004972595171</c:v>
                </c:pt>
                <c:pt idx="68">
                  <c:v>350.96978238998116</c:v>
                </c:pt>
                <c:pt idx="69">
                  <c:v>354.90280532297515</c:v>
                </c:pt>
                <c:pt idx="70">
                  <c:v>357.68498018521535</c:v>
                </c:pt>
                <c:pt idx="71">
                  <c:v>359.87614884401495</c:v>
                </c:pt>
                <c:pt idx="72">
                  <c:v>361.44619972673814</c:v>
                </c:pt>
                <c:pt idx="73">
                  <c:v>363.5442051584904</c:v>
                </c:pt>
                <c:pt idx="74">
                  <c:v>365.52633684474353</c:v>
                </c:pt>
                <c:pt idx="75">
                  <c:v>365.88316659081698</c:v>
                </c:pt>
                <c:pt idx="76">
                  <c:v>364.95270123891237</c:v>
                </c:pt>
                <c:pt idx="77">
                  <c:v>363.79384328689508</c:v>
                </c:pt>
                <c:pt idx="78">
                  <c:v>364.12203913438998</c:v>
                </c:pt>
                <c:pt idx="79">
                  <c:v>365.43808862797266</c:v>
                </c:pt>
                <c:pt idx="80">
                  <c:v>367.77814087548319</c:v>
                </c:pt>
                <c:pt idx="81">
                  <c:v>371.34870875386798</c:v>
                </c:pt>
                <c:pt idx="82">
                  <c:v>374.52537185382266</c:v>
                </c:pt>
                <c:pt idx="83">
                  <c:v>377.1240424291592</c:v>
                </c:pt>
                <c:pt idx="84">
                  <c:v>379.43584763696458</c:v>
                </c:pt>
                <c:pt idx="85">
                  <c:v>383.04187969272499</c:v>
                </c:pt>
                <c:pt idx="86">
                  <c:v>386.54058060794432</c:v>
                </c:pt>
                <c:pt idx="87">
                  <c:v>390.24839459909498</c:v>
                </c:pt>
                <c:pt idx="88">
                  <c:v>394.00534600911317</c:v>
                </c:pt>
                <c:pt idx="89">
                  <c:v>397.14187091546796</c:v>
                </c:pt>
                <c:pt idx="90">
                  <c:v>399.9676910689634</c:v>
                </c:pt>
                <c:pt idx="91">
                  <c:v>401.78256019904586</c:v>
                </c:pt>
                <c:pt idx="92">
                  <c:v>402.7123976980248</c:v>
                </c:pt>
                <c:pt idx="93">
                  <c:v>403.26093187072775</c:v>
                </c:pt>
                <c:pt idx="94">
                  <c:v>403.77411602113239</c:v>
                </c:pt>
                <c:pt idx="95">
                  <c:v>405.1552529346734</c:v>
                </c:pt>
                <c:pt idx="96">
                  <c:v>407.44583798198175</c:v>
                </c:pt>
                <c:pt idx="97">
                  <c:v>409.73951790027718</c:v>
                </c:pt>
                <c:pt idx="98">
                  <c:v>412.41183752637619</c:v>
                </c:pt>
                <c:pt idx="99">
                  <c:v>415.47504950525195</c:v>
                </c:pt>
                <c:pt idx="100">
                  <c:v>417.02565597312639</c:v>
                </c:pt>
                <c:pt idx="101">
                  <c:v>419.33832368596092</c:v>
                </c:pt>
                <c:pt idx="102">
                  <c:v>422.43740572693196</c:v>
                </c:pt>
                <c:pt idx="103">
                  <c:v>426.3467985589063</c:v>
                </c:pt>
                <c:pt idx="104">
                  <c:v>429.8892589204583</c:v>
                </c:pt>
                <c:pt idx="105">
                  <c:v>432.64809541132104</c:v>
                </c:pt>
                <c:pt idx="106">
                  <c:v>435.82353451516815</c:v>
                </c:pt>
                <c:pt idx="107">
                  <c:v>439.83365017709258</c:v>
                </c:pt>
                <c:pt idx="108">
                  <c:v>444.29537600906747</c:v>
                </c:pt>
                <c:pt idx="109">
                  <c:v>448.15485770442763</c:v>
                </c:pt>
                <c:pt idx="110">
                  <c:v>450.351949743354</c:v>
                </c:pt>
                <c:pt idx="111">
                  <c:v>452.96055181042345</c:v>
                </c:pt>
                <c:pt idx="112">
                  <c:v>457.29921212702368</c:v>
                </c:pt>
                <c:pt idx="113">
                  <c:v>461.22361000972603</c:v>
                </c:pt>
                <c:pt idx="114">
                  <c:v>465.17078817231635</c:v>
                </c:pt>
                <c:pt idx="115">
                  <c:v>470.24326903612018</c:v>
                </c:pt>
                <c:pt idx="116">
                  <c:v>475.78781919662231</c:v>
                </c:pt>
                <c:pt idx="117">
                  <c:v>480.0324093875048</c:v>
                </c:pt>
                <c:pt idx="118">
                  <c:v>483.39123228122941</c:v>
                </c:pt>
                <c:pt idx="119">
                  <c:v>487.89008388115093</c:v>
                </c:pt>
                <c:pt idx="120">
                  <c:v>490.80448203275188</c:v>
                </c:pt>
                <c:pt idx="121">
                  <c:v>493.0222678504295</c:v>
                </c:pt>
                <c:pt idx="122">
                  <c:v>494.53482262584083</c:v>
                </c:pt>
                <c:pt idx="123">
                  <c:v>497.41974974162906</c:v>
                </c:pt>
                <c:pt idx="124">
                  <c:v>499.12232198530393</c:v>
                </c:pt>
                <c:pt idx="125">
                  <c:v>501.75075532609543</c:v>
                </c:pt>
                <c:pt idx="126">
                  <c:v>505.5609854475108</c:v>
                </c:pt>
                <c:pt idx="127">
                  <c:v>509.85522041316023</c:v>
                </c:pt>
                <c:pt idx="128">
                  <c:v>513.91778399119642</c:v>
                </c:pt>
                <c:pt idx="129">
                  <c:v>517.74355822898292</c:v>
                </c:pt>
                <c:pt idx="130">
                  <c:v>521.80898202590254</c:v>
                </c:pt>
                <c:pt idx="131">
                  <c:v>525.1490834869353</c:v>
                </c:pt>
                <c:pt idx="132">
                  <c:v>526.2585440001867</c:v>
                </c:pt>
                <c:pt idx="133">
                  <c:v>527.33933890511582</c:v>
                </c:pt>
                <c:pt idx="134">
                  <c:v>529.6308245091459</c:v>
                </c:pt>
                <c:pt idx="135">
                  <c:v>532.9143304195884</c:v>
                </c:pt>
                <c:pt idx="136">
                  <c:v>537.69421913614542</c:v>
                </c:pt>
                <c:pt idx="137">
                  <c:v>542.4809825251408</c:v>
                </c:pt>
                <c:pt idx="138">
                  <c:v>545.48905125968861</c:v>
                </c:pt>
                <c:pt idx="139">
                  <c:v>549.25798895283265</c:v>
                </c:pt>
                <c:pt idx="140">
                  <c:v>553.01497207259456</c:v>
                </c:pt>
                <c:pt idx="141">
                  <c:v>555.22243953966586</c:v>
                </c:pt>
                <c:pt idx="142">
                  <c:v>556.62867788633503</c:v>
                </c:pt>
                <c:pt idx="143">
                  <c:v>559.30580470958193</c:v>
                </c:pt>
                <c:pt idx="144">
                  <c:v>563.52900984930011</c:v>
                </c:pt>
                <c:pt idx="145">
                  <c:v>569.05400143987617</c:v>
                </c:pt>
                <c:pt idx="146">
                  <c:v>574.57551764254038</c:v>
                </c:pt>
                <c:pt idx="147">
                  <c:v>580.36249513572534</c:v>
                </c:pt>
                <c:pt idx="148">
                  <c:v>584.56053542282791</c:v>
                </c:pt>
                <c:pt idx="149">
                  <c:v>587.16767249973748</c:v>
                </c:pt>
                <c:pt idx="150">
                  <c:v>588.41872336064444</c:v>
                </c:pt>
                <c:pt idx="151">
                  <c:v>588.83418442285483</c:v>
                </c:pt>
                <c:pt idx="152">
                  <c:v>588.1547143763861</c:v>
                </c:pt>
                <c:pt idx="153">
                  <c:v>587.69674323174547</c:v>
                </c:pt>
                <c:pt idx="154">
                  <c:v>589.88193777482843</c:v>
                </c:pt>
                <c:pt idx="155">
                  <c:v>591.7823027159269</c:v>
                </c:pt>
                <c:pt idx="156">
                  <c:v>592.02979726565616</c:v>
                </c:pt>
                <c:pt idx="157">
                  <c:v>591.70316787950094</c:v>
                </c:pt>
                <c:pt idx="158">
                  <c:v>593.23391136390978</c:v>
                </c:pt>
                <c:pt idx="159">
                  <c:v>594.1943614494752</c:v>
                </c:pt>
                <c:pt idx="160">
                  <c:v>592.94578394857854</c:v>
                </c:pt>
                <c:pt idx="161">
                  <c:v>593.563756118078</c:v>
                </c:pt>
                <c:pt idx="162">
                  <c:v>595.80075169850079</c:v>
                </c:pt>
                <c:pt idx="163">
                  <c:v>596.08797855711032</c:v>
                </c:pt>
                <c:pt idx="164">
                  <c:v>596.8858591285757</c:v>
                </c:pt>
                <c:pt idx="165">
                  <c:v>600.68610702266824</c:v>
                </c:pt>
                <c:pt idx="166">
                  <c:v>604.73367189192504</c:v>
                </c:pt>
                <c:pt idx="167">
                  <c:v>608.20151922650552</c:v>
                </c:pt>
                <c:pt idx="168">
                  <c:v>613.30998430748207</c:v>
                </c:pt>
                <c:pt idx="169">
                  <c:v>621.42989203973821</c:v>
                </c:pt>
                <c:pt idx="170">
                  <c:v>628.42811198156471</c:v>
                </c:pt>
                <c:pt idx="171">
                  <c:v>633.46056246489729</c:v>
                </c:pt>
                <c:pt idx="172">
                  <c:v>637.92237074220589</c:v>
                </c:pt>
                <c:pt idx="173">
                  <c:v>642.07169217905812</c:v>
                </c:pt>
                <c:pt idx="174">
                  <c:v>642.58551052433722</c:v>
                </c:pt>
                <c:pt idx="175">
                  <c:v>642.22457753742651</c:v>
                </c:pt>
                <c:pt idx="176">
                  <c:v>642.38483858218387</c:v>
                </c:pt>
                <c:pt idx="177">
                  <c:v>643.34484473133739</c:v>
                </c:pt>
                <c:pt idx="178">
                  <c:v>643.15993887376135</c:v>
                </c:pt>
                <c:pt idx="179">
                  <c:v>644.87823915032095</c:v>
                </c:pt>
                <c:pt idx="180">
                  <c:v>646.29347038030892</c:v>
                </c:pt>
                <c:pt idx="181">
                  <c:v>647.65759818731885</c:v>
                </c:pt>
                <c:pt idx="182">
                  <c:v>649.27369161792251</c:v>
                </c:pt>
                <c:pt idx="183">
                  <c:v>651.12403126732943</c:v>
                </c:pt>
                <c:pt idx="184">
                  <c:v>651.82775926774343</c:v>
                </c:pt>
                <c:pt idx="185">
                  <c:v>651.38578885978359</c:v>
                </c:pt>
                <c:pt idx="186">
                  <c:v>650.63204190962676</c:v>
                </c:pt>
                <c:pt idx="187">
                  <c:v>648.72662877732819</c:v>
                </c:pt>
                <c:pt idx="188">
                  <c:v>646.78912538438556</c:v>
                </c:pt>
                <c:pt idx="189">
                  <c:v>645.08832254441018</c:v>
                </c:pt>
                <c:pt idx="190">
                  <c:v>643.08779286485105</c:v>
                </c:pt>
                <c:pt idx="191">
                  <c:v>639.66650811794807</c:v>
                </c:pt>
                <c:pt idx="192">
                  <c:v>636.49411949144678</c:v>
                </c:pt>
                <c:pt idx="193">
                  <c:v>633.28650133967335</c:v>
                </c:pt>
                <c:pt idx="194">
                  <c:v>630.33635362300311</c:v>
                </c:pt>
                <c:pt idx="195">
                  <c:v>626.25222107728905</c:v>
                </c:pt>
                <c:pt idx="196">
                  <c:v>619.94214062586411</c:v>
                </c:pt>
                <c:pt idx="197">
                  <c:v>614.7223997122278</c:v>
                </c:pt>
                <c:pt idx="198">
                  <c:v>612.21434924249229</c:v>
                </c:pt>
                <c:pt idx="199">
                  <c:v>612.40438573660219</c:v>
                </c:pt>
                <c:pt idx="200">
                  <c:v>614.20282921943817</c:v>
                </c:pt>
                <c:pt idx="201">
                  <c:v>618.12755688347499</c:v>
                </c:pt>
                <c:pt idx="202">
                  <c:v>624.44314848835847</c:v>
                </c:pt>
                <c:pt idx="203">
                  <c:v>633.40264778896835</c:v>
                </c:pt>
                <c:pt idx="204">
                  <c:v>642.54509962694124</c:v>
                </c:pt>
                <c:pt idx="205">
                  <c:v>650.52663237955505</c:v>
                </c:pt>
                <c:pt idx="206">
                  <c:v>656.80611292829087</c:v>
                </c:pt>
                <c:pt idx="207">
                  <c:v>661.67996395743694</c:v>
                </c:pt>
                <c:pt idx="208">
                  <c:v>666.74291287227879</c:v>
                </c:pt>
                <c:pt idx="209">
                  <c:v>670.65789296109642</c:v>
                </c:pt>
                <c:pt idx="210">
                  <c:v>672.92011681362237</c:v>
                </c:pt>
                <c:pt idx="211">
                  <c:v>674.05384162276778</c:v>
                </c:pt>
                <c:pt idx="212">
                  <c:v>675.12431817709057</c:v>
                </c:pt>
                <c:pt idx="213">
                  <c:v>676.41327486563955</c:v>
                </c:pt>
                <c:pt idx="214">
                  <c:v>676.84895406044541</c:v>
                </c:pt>
                <c:pt idx="215">
                  <c:v>675.14219613059959</c:v>
                </c:pt>
                <c:pt idx="216">
                  <c:v>672.6075538697811</c:v>
                </c:pt>
                <c:pt idx="217">
                  <c:v>669.26383115601561</c:v>
                </c:pt>
                <c:pt idx="218">
                  <c:v>667.70366102943535</c:v>
                </c:pt>
                <c:pt idx="219">
                  <c:v>666.36199640487621</c:v>
                </c:pt>
                <c:pt idx="220">
                  <c:v>664.71353366788389</c:v>
                </c:pt>
                <c:pt idx="221">
                  <c:v>664.0466270218767</c:v>
                </c:pt>
                <c:pt idx="222">
                  <c:v>663.32215450712158</c:v>
                </c:pt>
                <c:pt idx="223">
                  <c:v>661.29529939832673</c:v>
                </c:pt>
                <c:pt idx="224">
                  <c:v>659.47368877672943</c:v>
                </c:pt>
                <c:pt idx="225">
                  <c:v>655.35952076176454</c:v>
                </c:pt>
                <c:pt idx="226">
                  <c:v>650.22239641441445</c:v>
                </c:pt>
                <c:pt idx="227">
                  <c:v>646.32850330516999</c:v>
                </c:pt>
                <c:pt idx="228">
                  <c:v>642.16070142967828</c:v>
                </c:pt>
                <c:pt idx="229">
                  <c:v>642.14822047455027</c:v>
                </c:pt>
                <c:pt idx="230">
                  <c:v>640.84700479907951</c:v>
                </c:pt>
                <c:pt idx="231">
                  <c:v>641.20685965470375</c:v>
                </c:pt>
                <c:pt idx="232">
                  <c:v>645.59056683323161</c:v>
                </c:pt>
                <c:pt idx="233">
                  <c:v>640.02969883861169</c:v>
                </c:pt>
                <c:pt idx="234">
                  <c:v>646.38428708632114</c:v>
                </c:pt>
                <c:pt idx="235">
                  <c:v>646.91039612826569</c:v>
                </c:pt>
                <c:pt idx="236">
                  <c:v>648.53717574250277</c:v>
                </c:pt>
                <c:pt idx="237">
                  <c:v>656.38373914194972</c:v>
                </c:pt>
                <c:pt idx="238">
                  <c:v>663.12421594487682</c:v>
                </c:pt>
                <c:pt idx="239">
                  <c:v>663.45880447670561</c:v>
                </c:pt>
                <c:pt idx="240">
                  <c:v>660.7423639131955</c:v>
                </c:pt>
                <c:pt idx="241">
                  <c:v>665.71447075423032</c:v>
                </c:pt>
                <c:pt idx="242">
                  <c:v>667.37068969453617</c:v>
                </c:pt>
                <c:pt idx="243">
                  <c:v>665.7790191085453</c:v>
                </c:pt>
                <c:pt idx="244">
                  <c:v>662.78842878473552</c:v>
                </c:pt>
                <c:pt idx="245">
                  <c:v>663.95645719463641</c:v>
                </c:pt>
                <c:pt idx="246">
                  <c:v>664.56439640122312</c:v>
                </c:pt>
                <c:pt idx="247">
                  <c:v>669.20310065484432</c:v>
                </c:pt>
                <c:pt idx="248">
                  <c:v>677.12338920843865</c:v>
                </c:pt>
                <c:pt idx="249">
                  <c:v>683.94194808430029</c:v>
                </c:pt>
                <c:pt idx="250">
                  <c:v>686.11575882938791</c:v>
                </c:pt>
                <c:pt idx="251">
                  <c:v>684.35170773459004</c:v>
                </c:pt>
                <c:pt idx="252">
                  <c:v>681.48957992453597</c:v>
                </c:pt>
                <c:pt idx="253">
                  <c:v>682.25736160726296</c:v>
                </c:pt>
                <c:pt idx="254">
                  <c:v>685.15982421132799</c:v>
                </c:pt>
                <c:pt idx="255">
                  <c:v>688.69130665960427</c:v>
                </c:pt>
                <c:pt idx="256">
                  <c:v>690.43749248479071</c:v>
                </c:pt>
                <c:pt idx="257">
                  <c:v>688.66096043486493</c:v>
                </c:pt>
                <c:pt idx="258">
                  <c:v>684.05092178956613</c:v>
                </c:pt>
                <c:pt idx="259">
                  <c:v>681.34991118734979</c:v>
                </c:pt>
                <c:pt idx="260">
                  <c:v>680.30455509200146</c:v>
                </c:pt>
                <c:pt idx="261">
                  <c:v>681.42847524838885</c:v>
                </c:pt>
                <c:pt idx="262">
                  <c:v>684.28370936015824</c:v>
                </c:pt>
                <c:pt idx="263">
                  <c:v>688.42060057747267</c:v>
                </c:pt>
                <c:pt idx="264">
                  <c:v>691.39838650676847</c:v>
                </c:pt>
                <c:pt idx="265">
                  <c:v>693.79103887716064</c:v>
                </c:pt>
                <c:pt idx="266">
                  <c:v>696.17714635644904</c:v>
                </c:pt>
                <c:pt idx="267">
                  <c:v>698.87349562633847</c:v>
                </c:pt>
                <c:pt idx="268">
                  <c:v>702.3988010165383</c:v>
                </c:pt>
                <c:pt idx="269">
                  <c:v>706.71200475088062</c:v>
                </c:pt>
                <c:pt idx="270">
                  <c:v>711.92594278141644</c:v>
                </c:pt>
                <c:pt idx="271">
                  <c:v>716.8450880084913</c:v>
                </c:pt>
                <c:pt idx="272">
                  <c:v>720.78626668756976</c:v>
                </c:pt>
                <c:pt idx="273">
                  <c:v>722.47950992464234</c:v>
                </c:pt>
                <c:pt idx="274">
                  <c:v>723.2805931802236</c:v>
                </c:pt>
                <c:pt idx="275">
                  <c:v>722.89585885967722</c:v>
                </c:pt>
                <c:pt idx="276">
                  <c:v>722.95479458935392</c:v>
                </c:pt>
                <c:pt idx="277">
                  <c:v>723.89429087626968</c:v>
                </c:pt>
                <c:pt idx="278">
                  <c:v>726.73444383392621</c:v>
                </c:pt>
                <c:pt idx="279">
                  <c:v>730.30645767662463</c:v>
                </c:pt>
                <c:pt idx="280">
                  <c:v>732.97016493632941</c:v>
                </c:pt>
                <c:pt idx="281">
                  <c:v>734.75303893499927</c:v>
                </c:pt>
                <c:pt idx="282">
                  <c:v>735.21116228640949</c:v>
                </c:pt>
                <c:pt idx="283">
                  <c:v>735.72383273896594</c:v>
                </c:pt>
                <c:pt idx="284">
                  <c:v>736.79164567481644</c:v>
                </c:pt>
                <c:pt idx="285">
                  <c:v>739.19154055067406</c:v>
                </c:pt>
                <c:pt idx="286">
                  <c:v>741.94335016232867</c:v>
                </c:pt>
                <c:pt idx="287">
                  <c:v>744.8593781947568</c:v>
                </c:pt>
                <c:pt idx="288">
                  <c:v>747.52293958964049</c:v>
                </c:pt>
                <c:pt idx="289">
                  <c:v>749.67235919985922</c:v>
                </c:pt>
                <c:pt idx="290">
                  <c:v>751.08861782554368</c:v>
                </c:pt>
                <c:pt idx="291">
                  <c:v>753.61106451892783</c:v>
                </c:pt>
                <c:pt idx="292">
                  <c:v>758.17209258433411</c:v>
                </c:pt>
                <c:pt idx="293">
                  <c:v>761.98525268606897</c:v>
                </c:pt>
                <c:pt idx="294">
                  <c:v>763.23596108174388</c:v>
                </c:pt>
                <c:pt idx="295">
                  <c:v>763.78148282879329</c:v>
                </c:pt>
                <c:pt idx="296">
                  <c:v>766.51478663401326</c:v>
                </c:pt>
                <c:pt idx="297">
                  <c:v>771.52953039645297</c:v>
                </c:pt>
                <c:pt idx="298">
                  <c:v>776.60062237348188</c:v>
                </c:pt>
                <c:pt idx="299">
                  <c:v>778.68446623368914</c:v>
                </c:pt>
                <c:pt idx="300">
                  <c:v>779.2717877649095</c:v>
                </c:pt>
                <c:pt idx="301">
                  <c:v>781.24169217398457</c:v>
                </c:pt>
                <c:pt idx="302">
                  <c:v>786.27948257815945</c:v>
                </c:pt>
                <c:pt idx="303">
                  <c:v>791.72561837805426</c:v>
                </c:pt>
                <c:pt idx="304">
                  <c:v>794.60746330675295</c:v>
                </c:pt>
                <c:pt idx="305">
                  <c:v>796.37965746373811</c:v>
                </c:pt>
                <c:pt idx="306">
                  <c:v>801.02902253319769</c:v>
                </c:pt>
                <c:pt idx="307">
                  <c:v>808.36358138470621</c:v>
                </c:pt>
                <c:pt idx="308">
                  <c:v>813.21485507632428</c:v>
                </c:pt>
                <c:pt idx="309">
                  <c:v>816.5417145483799</c:v>
                </c:pt>
                <c:pt idx="310">
                  <c:v>820.08501204716595</c:v>
                </c:pt>
                <c:pt idx="311">
                  <c:v>824.46759670076608</c:v>
                </c:pt>
                <c:pt idx="312">
                  <c:v>827.76903764225631</c:v>
                </c:pt>
                <c:pt idx="313">
                  <c:v>831.32479707032417</c:v>
                </c:pt>
                <c:pt idx="314">
                  <c:v>833.66866717097855</c:v>
                </c:pt>
                <c:pt idx="315">
                  <c:v>836.163272709377</c:v>
                </c:pt>
                <c:pt idx="316">
                  <c:v>840.94347852337137</c:v>
                </c:pt>
                <c:pt idx="317">
                  <c:v>847.02880665326234</c:v>
                </c:pt>
                <c:pt idx="318">
                  <c:v>848.75072184060616</c:v>
                </c:pt>
                <c:pt idx="319">
                  <c:v>853.20237665797583</c:v>
                </c:pt>
                <c:pt idx="320">
                  <c:v>862.81157055570191</c:v>
                </c:pt>
                <c:pt idx="321">
                  <c:v>868.19024070485955</c:v>
                </c:pt>
                <c:pt idx="322">
                  <c:v>872.82530467990159</c:v>
                </c:pt>
                <c:pt idx="323">
                  <c:v>878.10972078682801</c:v>
                </c:pt>
                <c:pt idx="324">
                  <c:v>881.84618136045469</c:v>
                </c:pt>
                <c:pt idx="325">
                  <c:v>891.24856430964348</c:v>
                </c:pt>
                <c:pt idx="326">
                  <c:v>894.26823246844378</c:v>
                </c:pt>
                <c:pt idx="327">
                  <c:v>895.74789155572068</c:v>
                </c:pt>
                <c:pt idx="328">
                  <c:v>903.28447952641375</c:v>
                </c:pt>
                <c:pt idx="329">
                  <c:v>907.70947279126426</c:v>
                </c:pt>
                <c:pt idx="330">
                  <c:v>914.84805274269002</c:v>
                </c:pt>
                <c:pt idx="331">
                  <c:v>916.36323942683009</c:v>
                </c:pt>
                <c:pt idx="332">
                  <c:v>922.94972103035866</c:v>
                </c:pt>
                <c:pt idx="333">
                  <c:v>931.25467414306331</c:v>
                </c:pt>
                <c:pt idx="334">
                  <c:v>935.38123432587395</c:v>
                </c:pt>
                <c:pt idx="335">
                  <c:v>941.03480258528293</c:v>
                </c:pt>
                <c:pt idx="336">
                  <c:v>945.3009554018945</c:v>
                </c:pt>
                <c:pt idx="337">
                  <c:v>953.9362923344105</c:v>
                </c:pt>
                <c:pt idx="338">
                  <c:v>959.05817063698044</c:v>
                </c:pt>
                <c:pt idx="339">
                  <c:v>962.17064053174977</c:v>
                </c:pt>
                <c:pt idx="340">
                  <c:v>968.37976350112103</c:v>
                </c:pt>
                <c:pt idx="341">
                  <c:v>973.73134084524497</c:v>
                </c:pt>
                <c:pt idx="342">
                  <c:v>979.89544232048365</c:v>
                </c:pt>
                <c:pt idx="343">
                  <c:v>981.47002769655876</c:v>
                </c:pt>
                <c:pt idx="344">
                  <c:v>987.56257296412036</c:v>
                </c:pt>
                <c:pt idx="345">
                  <c:v>992.89308235451711</c:v>
                </c:pt>
                <c:pt idx="346">
                  <c:v>997.69357606254289</c:v>
                </c:pt>
                <c:pt idx="347">
                  <c:v>1000.638276045242</c:v>
                </c:pt>
                <c:pt idx="348">
                  <c:v>1005.663040086697</c:v>
                </c:pt>
                <c:pt idx="349">
                  <c:v>1010.8531387319048</c:v>
                </c:pt>
                <c:pt idx="350">
                  <c:v>1016.4509232101626</c:v>
                </c:pt>
                <c:pt idx="351">
                  <c:v>1019.1044579840824</c:v>
                </c:pt>
                <c:pt idx="352">
                  <c:v>1025.8443259599301</c:v>
                </c:pt>
                <c:pt idx="353">
                  <c:v>1032.1731215020982</c:v>
                </c:pt>
                <c:pt idx="354">
                  <c:v>1038.8265423746184</c:v>
                </c:pt>
                <c:pt idx="355">
                  <c:v>1047.9680746300235</c:v>
                </c:pt>
                <c:pt idx="356">
                  <c:v>1059.2575551635387</c:v>
                </c:pt>
                <c:pt idx="357">
                  <c:v>1073.6162661852877</c:v>
                </c:pt>
                <c:pt idx="358">
                  <c:v>1092.3065408829923</c:v>
                </c:pt>
                <c:pt idx="359">
                  <c:v>1115.7404981118752</c:v>
                </c:pt>
                <c:pt idx="360">
                  <c:v>1144.1461436131758</c:v>
                </c:pt>
                <c:pt idx="361">
                  <c:v>1179.1130678136969</c:v>
                </c:pt>
                <c:pt idx="362">
                  <c:v>1222.3893337554537</c:v>
                </c:pt>
                <c:pt idx="363">
                  <c:v>1271.9921628734203</c:v>
                </c:pt>
                <c:pt idx="364">
                  <c:v>1328.1418490991643</c:v>
                </c:pt>
                <c:pt idx="365">
                  <c:v>1392.378471265645</c:v>
                </c:pt>
                <c:pt idx="366">
                  <c:v>1462.1381507283349</c:v>
                </c:pt>
                <c:pt idx="367">
                  <c:v>1537.1388673685428</c:v>
                </c:pt>
                <c:pt idx="368">
                  <c:v>1617.9479338692029</c:v>
                </c:pt>
                <c:pt idx="369">
                  <c:v>1701.9701423589922</c:v>
                </c:pt>
                <c:pt idx="370">
                  <c:v>1789.6004313539861</c:v>
                </c:pt>
                <c:pt idx="371">
                  <c:v>1878.9402877621194</c:v>
                </c:pt>
                <c:pt idx="372">
                  <c:v>1968.6005584466386</c:v>
                </c:pt>
                <c:pt idx="373">
                  <c:v>2057.9867364483971</c:v>
                </c:pt>
                <c:pt idx="374">
                  <c:v>2144.3636407453469</c:v>
                </c:pt>
                <c:pt idx="375">
                  <c:v>2227.1566146779078</c:v>
                </c:pt>
                <c:pt idx="376">
                  <c:v>2305.0968689545371</c:v>
                </c:pt>
                <c:pt idx="377">
                  <c:v>2376.7150311288219</c:v>
                </c:pt>
                <c:pt idx="378">
                  <c:v>2442.174571271581</c:v>
                </c:pt>
                <c:pt idx="379">
                  <c:v>2501.6595707870565</c:v>
                </c:pt>
                <c:pt idx="380">
                  <c:v>2553.3773129721267</c:v>
                </c:pt>
                <c:pt idx="381">
                  <c:v>2598.5936064024258</c:v>
                </c:pt>
                <c:pt idx="382">
                  <c:v>2635.7665457637559</c:v>
                </c:pt>
                <c:pt idx="383">
                  <c:v>2666.9485822700426</c:v>
                </c:pt>
                <c:pt idx="384">
                  <c:v>2691.4754665518017</c:v>
                </c:pt>
                <c:pt idx="385">
                  <c:v>2710.5685374400755</c:v>
                </c:pt>
                <c:pt idx="386">
                  <c:v>2722.6614033565661</c:v>
                </c:pt>
                <c:pt idx="387">
                  <c:v>2731.5856794738525</c:v>
                </c:pt>
                <c:pt idx="388">
                  <c:v>2735.1475018049186</c:v>
                </c:pt>
                <c:pt idx="389">
                  <c:v>2736.1814931281187</c:v>
                </c:pt>
                <c:pt idx="390">
                  <c:v>2732.1831227552675</c:v>
                </c:pt>
                <c:pt idx="391">
                  <c:v>2727.6162727809146</c:v>
                </c:pt>
                <c:pt idx="392">
                  <c:v>2719.4807511708509</c:v>
                </c:pt>
                <c:pt idx="393">
                  <c:v>2711.4804779596989</c:v>
                </c:pt>
                <c:pt idx="394">
                  <c:v>2699.9011576846915</c:v>
                </c:pt>
                <c:pt idx="395">
                  <c:v>2688.1988733654898</c:v>
                </c:pt>
                <c:pt idx="396">
                  <c:v>2674.3498457384394</c:v>
                </c:pt>
                <c:pt idx="397">
                  <c:v>2660.8106984109113</c:v>
                </c:pt>
                <c:pt idx="398">
                  <c:v>2646.3806594916396</c:v>
                </c:pt>
                <c:pt idx="399">
                  <c:v>2631.7595313147672</c:v>
                </c:pt>
                <c:pt idx="400">
                  <c:v>2616.473919116308</c:v>
                </c:pt>
                <c:pt idx="401">
                  <c:v>2601.0540224951465</c:v>
                </c:pt>
                <c:pt idx="402">
                  <c:v>2585.2955672822418</c:v>
                </c:pt>
                <c:pt idx="403">
                  <c:v>2568.7765665501274</c:v>
                </c:pt>
                <c:pt idx="404">
                  <c:v>2552.428138871428</c:v>
                </c:pt>
                <c:pt idx="405">
                  <c:v>2534.5150509664372</c:v>
                </c:pt>
                <c:pt idx="406">
                  <c:v>2517.4357010111098</c:v>
                </c:pt>
                <c:pt idx="407">
                  <c:v>2499.1440748694959</c:v>
                </c:pt>
                <c:pt idx="408">
                  <c:v>2483.2666129884128</c:v>
                </c:pt>
                <c:pt idx="409">
                  <c:v>2465.8704319577391</c:v>
                </c:pt>
                <c:pt idx="410">
                  <c:v>2450.7738542254883</c:v>
                </c:pt>
                <c:pt idx="411">
                  <c:v>2435.1696161801892</c:v>
                </c:pt>
                <c:pt idx="412">
                  <c:v>2421.3101814152496</c:v>
                </c:pt>
                <c:pt idx="413">
                  <c:v>2407.7207424341818</c:v>
                </c:pt>
                <c:pt idx="414">
                  <c:v>2394.8761653330821</c:v>
                </c:pt>
                <c:pt idx="415">
                  <c:v>2382.7424826344763</c:v>
                </c:pt>
                <c:pt idx="416">
                  <c:v>2370.4041515918548</c:v>
                </c:pt>
                <c:pt idx="417">
                  <c:v>2358.553332491123</c:v>
                </c:pt>
                <c:pt idx="418">
                  <c:v>2344.8593528269616</c:v>
                </c:pt>
                <c:pt idx="419">
                  <c:v>2332.6477022104991</c:v>
                </c:pt>
                <c:pt idx="420">
                  <c:v>2319.4081739094258</c:v>
                </c:pt>
                <c:pt idx="421">
                  <c:v>2305.4766628970128</c:v>
                </c:pt>
                <c:pt idx="422">
                  <c:v>2291.2524836339671</c:v>
                </c:pt>
                <c:pt idx="423">
                  <c:v>2277.053773637077</c:v>
                </c:pt>
                <c:pt idx="424">
                  <c:v>2263.5504963716448</c:v>
                </c:pt>
                <c:pt idx="425">
                  <c:v>2250.2229671898012</c:v>
                </c:pt>
                <c:pt idx="426">
                  <c:v>2237.6542394912644</c:v>
                </c:pt>
                <c:pt idx="427">
                  <c:v>2225.0395326643338</c:v>
                </c:pt>
                <c:pt idx="428">
                  <c:v>2211.8807246868728</c:v>
                </c:pt>
                <c:pt idx="429">
                  <c:v>2199.7420064809648</c:v>
                </c:pt>
                <c:pt idx="430">
                  <c:v>2188.1064204367021</c:v>
                </c:pt>
                <c:pt idx="431">
                  <c:v>2176.5048272377062</c:v>
                </c:pt>
                <c:pt idx="432">
                  <c:v>2164.9964923949888</c:v>
                </c:pt>
                <c:pt idx="433">
                  <c:v>2153.5741036416489</c:v>
                </c:pt>
                <c:pt idx="434">
                  <c:v>2142.864607004657</c:v>
                </c:pt>
                <c:pt idx="435">
                  <c:v>2132.8488180890645</c:v>
                </c:pt>
                <c:pt idx="436">
                  <c:v>2122.8883309665184</c:v>
                </c:pt>
                <c:pt idx="437">
                  <c:v>2112.8814588308596</c:v>
                </c:pt>
                <c:pt idx="438">
                  <c:v>2102.9027449476234</c:v>
                </c:pt>
                <c:pt idx="439">
                  <c:v>2094.351109054629</c:v>
                </c:pt>
                <c:pt idx="440">
                  <c:v>2085.7800350887342</c:v>
                </c:pt>
                <c:pt idx="441">
                  <c:v>2076.3604210648086</c:v>
                </c:pt>
                <c:pt idx="442">
                  <c:v>2067.0220220364963</c:v>
                </c:pt>
                <c:pt idx="443">
                  <c:v>2057.9835844998715</c:v>
                </c:pt>
                <c:pt idx="444">
                  <c:v>2048.1361235878385</c:v>
                </c:pt>
                <c:pt idx="445">
                  <c:v>2038.1355426653338</c:v>
                </c:pt>
                <c:pt idx="446">
                  <c:v>2028.512054015139</c:v>
                </c:pt>
                <c:pt idx="447">
                  <c:v>2019.9190876421803</c:v>
                </c:pt>
                <c:pt idx="448">
                  <c:v>2012.9504972848849</c:v>
                </c:pt>
                <c:pt idx="449">
                  <c:v>2006.775138850626</c:v>
                </c:pt>
                <c:pt idx="450">
                  <c:v>2002.2521688196314</c:v>
                </c:pt>
                <c:pt idx="451">
                  <c:v>1997.1305441950117</c:v>
                </c:pt>
                <c:pt idx="452">
                  <c:v>1989.895002189241</c:v>
                </c:pt>
                <c:pt idx="453">
                  <c:v>1981.9879809924189</c:v>
                </c:pt>
                <c:pt idx="454">
                  <c:v>1974.4986151720725</c:v>
                </c:pt>
                <c:pt idx="455">
                  <c:v>1966.6930080776135</c:v>
                </c:pt>
                <c:pt idx="456">
                  <c:v>1958.3483733916185</c:v>
                </c:pt>
                <c:pt idx="457">
                  <c:v>1948.8022438322016</c:v>
                </c:pt>
                <c:pt idx="458">
                  <c:v>1941.2448859793719</c:v>
                </c:pt>
                <c:pt idx="459">
                  <c:v>1937.1085782213424</c:v>
                </c:pt>
                <c:pt idx="460">
                  <c:v>1935.6321725537712</c:v>
                </c:pt>
                <c:pt idx="461">
                  <c:v>1932.7948861569464</c:v>
                </c:pt>
                <c:pt idx="462">
                  <c:v>1928.7742999376464</c:v>
                </c:pt>
                <c:pt idx="463">
                  <c:v>1924.9452278865124</c:v>
                </c:pt>
                <c:pt idx="464">
                  <c:v>1920.9375602168036</c:v>
                </c:pt>
                <c:pt idx="465">
                  <c:v>1915.7586931628214</c:v>
                </c:pt>
                <c:pt idx="466">
                  <c:v>1908.9888467952615</c:v>
                </c:pt>
                <c:pt idx="467">
                  <c:v>1901.3788127161654</c:v>
                </c:pt>
                <c:pt idx="468">
                  <c:v>1893.8617072120137</c:v>
                </c:pt>
                <c:pt idx="469">
                  <c:v>1885.6832886606467</c:v>
                </c:pt>
                <c:pt idx="470">
                  <c:v>1878.2679460660386</c:v>
                </c:pt>
                <c:pt idx="471">
                  <c:v>1870.8703799537598</c:v>
                </c:pt>
                <c:pt idx="472">
                  <c:v>1863.8725215030117</c:v>
                </c:pt>
                <c:pt idx="473">
                  <c:v>1857.3782074405772</c:v>
                </c:pt>
                <c:pt idx="474">
                  <c:v>1851.9522390376881</c:v>
                </c:pt>
                <c:pt idx="475">
                  <c:v>1847.6367014662078</c:v>
                </c:pt>
                <c:pt idx="476">
                  <c:v>1841.9373379949197</c:v>
                </c:pt>
                <c:pt idx="477">
                  <c:v>1836.9461228623197</c:v>
                </c:pt>
                <c:pt idx="478">
                  <c:v>1832.6491672006587</c:v>
                </c:pt>
                <c:pt idx="479">
                  <c:v>1828.6222897682046</c:v>
                </c:pt>
                <c:pt idx="480">
                  <c:v>1824.4275092427563</c:v>
                </c:pt>
                <c:pt idx="481">
                  <c:v>1820.0748141935862</c:v>
                </c:pt>
                <c:pt idx="482">
                  <c:v>1815.6161705487007</c:v>
                </c:pt>
                <c:pt idx="483">
                  <c:v>1809.8077445848639</c:v>
                </c:pt>
                <c:pt idx="484">
                  <c:v>1803.3845808453868</c:v>
                </c:pt>
                <c:pt idx="485">
                  <c:v>1799.1890456280382</c:v>
                </c:pt>
                <c:pt idx="486">
                  <c:v>1795.6072715262233</c:v>
                </c:pt>
                <c:pt idx="487">
                  <c:v>1791.7022482969332</c:v>
                </c:pt>
                <c:pt idx="488">
                  <c:v>1785.5488900828666</c:v>
                </c:pt>
                <c:pt idx="489">
                  <c:v>1778.0879869284829</c:v>
                </c:pt>
                <c:pt idx="490">
                  <c:v>1769.5128477734434</c:v>
                </c:pt>
                <c:pt idx="491">
                  <c:v>1761.1210987502304</c:v>
                </c:pt>
                <c:pt idx="492">
                  <c:v>1752.8486100731457</c:v>
                </c:pt>
                <c:pt idx="493">
                  <c:v>1743.5077567106698</c:v>
                </c:pt>
                <c:pt idx="494">
                  <c:v>1734.0516067200306</c:v>
                </c:pt>
                <c:pt idx="495">
                  <c:v>1724.8143427483369</c:v>
                </c:pt>
                <c:pt idx="496">
                  <c:v>1716.4892920000632</c:v>
                </c:pt>
                <c:pt idx="497">
                  <c:v>1708.1252699767583</c:v>
                </c:pt>
                <c:pt idx="498">
                  <c:v>1698.9329196860688</c:v>
                </c:pt>
                <c:pt idx="499">
                  <c:v>1688.9816220472524</c:v>
                </c:pt>
                <c:pt idx="500">
                  <c:v>1679.991973122314</c:v>
                </c:pt>
                <c:pt idx="501">
                  <c:v>1671.2488230611525</c:v>
                </c:pt>
                <c:pt idx="502">
                  <c:v>1662.7288588601846</c:v>
                </c:pt>
                <c:pt idx="503">
                  <c:v>1652.9213649091353</c:v>
                </c:pt>
                <c:pt idx="504">
                  <c:v>1643.1202319326762</c:v>
                </c:pt>
                <c:pt idx="505">
                  <c:v>1634.116763901425</c:v>
                </c:pt>
                <c:pt idx="506">
                  <c:v>1623.5338398774638</c:v>
                </c:pt>
                <c:pt idx="507">
                  <c:v>1611.9215541528858</c:v>
                </c:pt>
                <c:pt idx="508">
                  <c:v>1599.5085847154978</c:v>
                </c:pt>
                <c:pt idx="509">
                  <c:v>1585.0341331291736</c:v>
                </c:pt>
                <c:pt idx="510">
                  <c:v>1568.422305293295</c:v>
                </c:pt>
                <c:pt idx="511">
                  <c:v>1552.5948687039038</c:v>
                </c:pt>
                <c:pt idx="512">
                  <c:v>1535.757311886385</c:v>
                </c:pt>
                <c:pt idx="513">
                  <c:v>1519.1883809918099</c:v>
                </c:pt>
                <c:pt idx="514">
                  <c:v>1503.974787963286</c:v>
                </c:pt>
                <c:pt idx="515">
                  <c:v>1488.8459423958259</c:v>
                </c:pt>
                <c:pt idx="516">
                  <c:v>1471.5903560268555</c:v>
                </c:pt>
                <c:pt idx="517">
                  <c:v>1454.9365571741901</c:v>
                </c:pt>
                <c:pt idx="518">
                  <c:v>1438.8685451011493</c:v>
                </c:pt>
                <c:pt idx="519">
                  <c:v>1420.9774764421973</c:v>
                </c:pt>
                <c:pt idx="520">
                  <c:v>1399.3508731341356</c:v>
                </c:pt>
                <c:pt idx="521">
                  <c:v>1376.9516746042498</c:v>
                </c:pt>
                <c:pt idx="522">
                  <c:v>1354.6560781490441</c:v>
                </c:pt>
                <c:pt idx="523">
                  <c:v>1331.5995429738059</c:v>
                </c:pt>
                <c:pt idx="524">
                  <c:v>1306.9644333367328</c:v>
                </c:pt>
                <c:pt idx="525">
                  <c:v>1283.8236707402275</c:v>
                </c:pt>
                <c:pt idx="526">
                  <c:v>1262.4197649623061</c:v>
                </c:pt>
                <c:pt idx="527">
                  <c:v>1244.4228238110243</c:v>
                </c:pt>
                <c:pt idx="528">
                  <c:v>1228.2415699012129</c:v>
                </c:pt>
                <c:pt idx="529">
                  <c:v>1213.8436022167393</c:v>
                </c:pt>
                <c:pt idx="530">
                  <c:v>1199.0492754196721</c:v>
                </c:pt>
                <c:pt idx="531">
                  <c:v>1180.7958404933938</c:v>
                </c:pt>
                <c:pt idx="532">
                  <c:v>1161.0608946308048</c:v>
                </c:pt>
                <c:pt idx="533">
                  <c:v>1140.3600699745257</c:v>
                </c:pt>
                <c:pt idx="534">
                  <c:v>1121.4928612488161</c:v>
                </c:pt>
                <c:pt idx="535">
                  <c:v>1103.8941056913663</c:v>
                </c:pt>
                <c:pt idx="536">
                  <c:v>1088.9794404168842</c:v>
                </c:pt>
                <c:pt idx="537">
                  <c:v>1075.6453536600402</c:v>
                </c:pt>
                <c:pt idx="538">
                  <c:v>1061.9520018488051</c:v>
                </c:pt>
                <c:pt idx="539">
                  <c:v>1049.5529149372173</c:v>
                </c:pt>
                <c:pt idx="540">
                  <c:v>1037.3760562515633</c:v>
                </c:pt>
                <c:pt idx="541">
                  <c:v>1027.0401067375342</c:v>
                </c:pt>
                <c:pt idx="542">
                  <c:v>1016.0988562675958</c:v>
                </c:pt>
                <c:pt idx="543">
                  <c:v>1004.5213624738269</c:v>
                </c:pt>
                <c:pt idx="544">
                  <c:v>991.49517098654871</c:v>
                </c:pt>
                <c:pt idx="545">
                  <c:v>977.85804689287659</c:v>
                </c:pt>
                <c:pt idx="546">
                  <c:v>963.05943293845837</c:v>
                </c:pt>
                <c:pt idx="547">
                  <c:v>947.08961959976727</c:v>
                </c:pt>
                <c:pt idx="548">
                  <c:v>931.0794460992704</c:v>
                </c:pt>
                <c:pt idx="549">
                  <c:v>915.0184672473863</c:v>
                </c:pt>
                <c:pt idx="550">
                  <c:v>900.32370270364891</c:v>
                </c:pt>
                <c:pt idx="551">
                  <c:v>887.24238699788896</c:v>
                </c:pt>
                <c:pt idx="552">
                  <c:v>874.13150512708512</c:v>
                </c:pt>
                <c:pt idx="553">
                  <c:v>859.60265864638473</c:v>
                </c:pt>
                <c:pt idx="554">
                  <c:v>843.96733236834234</c:v>
                </c:pt>
                <c:pt idx="555">
                  <c:v>828.03208899225422</c:v>
                </c:pt>
                <c:pt idx="556">
                  <c:v>811.52886068666578</c:v>
                </c:pt>
                <c:pt idx="557">
                  <c:v>796.68204157984542</c:v>
                </c:pt>
                <c:pt idx="558">
                  <c:v>783.46288361813765</c:v>
                </c:pt>
                <c:pt idx="559">
                  <c:v>772.14015858930713</c:v>
                </c:pt>
                <c:pt idx="560">
                  <c:v>763.81972477971885</c:v>
                </c:pt>
                <c:pt idx="561">
                  <c:v>756.83130314870141</c:v>
                </c:pt>
                <c:pt idx="562">
                  <c:v>751.99394369262768</c:v>
                </c:pt>
                <c:pt idx="563">
                  <c:v>749.29470883605961</c:v>
                </c:pt>
                <c:pt idx="564">
                  <c:v>746.27705741695979</c:v>
                </c:pt>
                <c:pt idx="565">
                  <c:v>744.57145372178547</c:v>
                </c:pt>
                <c:pt idx="566">
                  <c:v>744.15694395188655</c:v>
                </c:pt>
                <c:pt idx="567">
                  <c:v>742.63261851960658</c:v>
                </c:pt>
                <c:pt idx="568">
                  <c:v>739.98497541607003</c:v>
                </c:pt>
                <c:pt idx="569">
                  <c:v>740.48789829340706</c:v>
                </c:pt>
                <c:pt idx="570">
                  <c:v>740.41494051505765</c:v>
                </c:pt>
                <c:pt idx="571">
                  <c:v>738.1588810367108</c:v>
                </c:pt>
                <c:pt idx="572">
                  <c:v>733.47590998085752</c:v>
                </c:pt>
                <c:pt idx="573">
                  <c:v>727.20176935296399</c:v>
                </c:pt>
                <c:pt idx="574">
                  <c:v>716.70937030537243</c:v>
                </c:pt>
                <c:pt idx="575">
                  <c:v>704.66920598294382</c:v>
                </c:pt>
                <c:pt idx="576">
                  <c:v>692.13235291879323</c:v>
                </c:pt>
                <c:pt idx="577">
                  <c:v>679.63722987737719</c:v>
                </c:pt>
                <c:pt idx="578">
                  <c:v>667.96197494372154</c:v>
                </c:pt>
                <c:pt idx="579">
                  <c:v>656.5858316806216</c:v>
                </c:pt>
                <c:pt idx="580">
                  <c:v>645.24314219714529</c:v>
                </c:pt>
                <c:pt idx="581">
                  <c:v>637.26261147243315</c:v>
                </c:pt>
                <c:pt idx="582">
                  <c:v>631.07042150620782</c:v>
                </c:pt>
                <c:pt idx="583">
                  <c:v>626.15659717412916</c:v>
                </c:pt>
                <c:pt idx="584">
                  <c:v>621.73211760712695</c:v>
                </c:pt>
                <c:pt idx="585">
                  <c:v>617.04844893691188</c:v>
                </c:pt>
                <c:pt idx="586">
                  <c:v>613.0981315096933</c:v>
                </c:pt>
                <c:pt idx="587">
                  <c:v>608.15281306015265</c:v>
                </c:pt>
                <c:pt idx="588">
                  <c:v>603.93764951144158</c:v>
                </c:pt>
                <c:pt idx="589">
                  <c:v>597.75232153375714</c:v>
                </c:pt>
                <c:pt idx="590">
                  <c:v>593.03665139018062</c:v>
                </c:pt>
                <c:pt idx="591">
                  <c:v>589.05634922930108</c:v>
                </c:pt>
                <c:pt idx="592">
                  <c:v>587.47126158610627</c:v>
                </c:pt>
                <c:pt idx="593">
                  <c:v>585.37080182019008</c:v>
                </c:pt>
                <c:pt idx="594">
                  <c:v>585.38468434599042</c:v>
                </c:pt>
                <c:pt idx="595">
                  <c:v>585.34186985002066</c:v>
                </c:pt>
                <c:pt idx="596">
                  <c:v>584.30055357602191</c:v>
                </c:pt>
                <c:pt idx="597">
                  <c:v>582.27846761268256</c:v>
                </c:pt>
                <c:pt idx="598">
                  <c:v>581.15168723741169</c:v>
                </c:pt>
                <c:pt idx="599">
                  <c:v>579.27837704965441</c:v>
                </c:pt>
                <c:pt idx="600">
                  <c:v>578.52174451281917</c:v>
                </c:pt>
                <c:pt idx="601">
                  <c:v>577.93926188849036</c:v>
                </c:pt>
                <c:pt idx="602">
                  <c:v>577.52550681049183</c:v>
                </c:pt>
                <c:pt idx="603">
                  <c:v>575.03429421467149</c:v>
                </c:pt>
                <c:pt idx="604">
                  <c:v>570.95578697749329</c:v>
                </c:pt>
                <c:pt idx="605">
                  <c:v>566.87923306052812</c:v>
                </c:pt>
                <c:pt idx="606">
                  <c:v>564.32040894914928</c:v>
                </c:pt>
                <c:pt idx="607">
                  <c:v>561.0885011336868</c:v>
                </c:pt>
                <c:pt idx="608">
                  <c:v>557.84562808884618</c:v>
                </c:pt>
                <c:pt idx="609">
                  <c:v>555.42919341066454</c:v>
                </c:pt>
                <c:pt idx="610">
                  <c:v>552.99597793610667</c:v>
                </c:pt>
                <c:pt idx="611">
                  <c:v>551.1501093605641</c:v>
                </c:pt>
                <c:pt idx="612">
                  <c:v>549.89980684960915</c:v>
                </c:pt>
                <c:pt idx="613">
                  <c:v>548.79044146558886</c:v>
                </c:pt>
                <c:pt idx="614">
                  <c:v>547.22911076238847</c:v>
                </c:pt>
                <c:pt idx="615">
                  <c:v>545.00802078941535</c:v>
                </c:pt>
                <c:pt idx="616">
                  <c:v>542.75347069486963</c:v>
                </c:pt>
                <c:pt idx="617">
                  <c:v>540.86159128119039</c:v>
                </c:pt>
                <c:pt idx="618">
                  <c:v>538.14353352075068</c:v>
                </c:pt>
                <c:pt idx="619">
                  <c:v>535.20567015879737</c:v>
                </c:pt>
                <c:pt idx="620">
                  <c:v>532.6302491675558</c:v>
                </c:pt>
                <c:pt idx="621">
                  <c:v>529.64505584212714</c:v>
                </c:pt>
                <c:pt idx="622">
                  <c:v>526.27110105869951</c:v>
                </c:pt>
                <c:pt idx="623">
                  <c:v>523.24706963916344</c:v>
                </c:pt>
                <c:pt idx="624">
                  <c:v>520.03504383301299</c:v>
                </c:pt>
                <c:pt idx="625">
                  <c:v>516.9789284947816</c:v>
                </c:pt>
                <c:pt idx="626">
                  <c:v>513.38040530633396</c:v>
                </c:pt>
                <c:pt idx="627">
                  <c:v>510.65974100496044</c:v>
                </c:pt>
                <c:pt idx="628">
                  <c:v>507.74267923488702</c:v>
                </c:pt>
                <c:pt idx="629">
                  <c:v>505.83724073479345</c:v>
                </c:pt>
                <c:pt idx="630">
                  <c:v>503.89688980686486</c:v>
                </c:pt>
                <c:pt idx="631">
                  <c:v>502.08133574631802</c:v>
                </c:pt>
                <c:pt idx="632">
                  <c:v>499.55259149783132</c:v>
                </c:pt>
                <c:pt idx="633">
                  <c:v>495.85394162261548</c:v>
                </c:pt>
                <c:pt idx="634">
                  <c:v>492.15596399396657</c:v>
                </c:pt>
                <c:pt idx="635">
                  <c:v>488.61829180371626</c:v>
                </c:pt>
                <c:pt idx="636">
                  <c:v>485.55726145520839</c:v>
                </c:pt>
                <c:pt idx="637">
                  <c:v>482.95249626712899</c:v>
                </c:pt>
                <c:pt idx="638">
                  <c:v>481.2415145994197</c:v>
                </c:pt>
                <c:pt idx="639">
                  <c:v>478.56985453599009</c:v>
                </c:pt>
                <c:pt idx="640">
                  <c:v>475.88445781158123</c:v>
                </c:pt>
                <c:pt idx="641">
                  <c:v>472.60211881970758</c:v>
                </c:pt>
                <c:pt idx="642">
                  <c:v>468.58951077192683</c:v>
                </c:pt>
                <c:pt idx="643">
                  <c:v>464.18952381097341</c:v>
                </c:pt>
                <c:pt idx="644">
                  <c:v>460.50827624311074</c:v>
                </c:pt>
                <c:pt idx="645">
                  <c:v>456.3076611248182</c:v>
                </c:pt>
                <c:pt idx="646">
                  <c:v>451.87529851552739</c:v>
                </c:pt>
                <c:pt idx="647">
                  <c:v>448.14892164040339</c:v>
                </c:pt>
                <c:pt idx="648">
                  <c:v>445.61274462798895</c:v>
                </c:pt>
                <c:pt idx="649">
                  <c:v>442.2938443016069</c:v>
                </c:pt>
                <c:pt idx="650">
                  <c:v>438.49221386268823</c:v>
                </c:pt>
                <c:pt idx="651">
                  <c:v>435.20930409542757</c:v>
                </c:pt>
                <c:pt idx="652">
                  <c:v>432.07281724076529</c:v>
                </c:pt>
                <c:pt idx="653">
                  <c:v>428.46799015526608</c:v>
                </c:pt>
                <c:pt idx="654">
                  <c:v>425.12620173586754</c:v>
                </c:pt>
                <c:pt idx="655">
                  <c:v>422.72416328133443</c:v>
                </c:pt>
                <c:pt idx="656">
                  <c:v>419.5278718500175</c:v>
                </c:pt>
                <c:pt idx="657">
                  <c:v>416.68481427983619</c:v>
                </c:pt>
                <c:pt idx="658">
                  <c:v>414.48728464644654</c:v>
                </c:pt>
                <c:pt idx="659">
                  <c:v>411.96112791304733</c:v>
                </c:pt>
                <c:pt idx="660">
                  <c:v>408.40899607966094</c:v>
                </c:pt>
                <c:pt idx="661">
                  <c:v>405.60223348214083</c:v>
                </c:pt>
                <c:pt idx="662">
                  <c:v>402.9143633977219</c:v>
                </c:pt>
                <c:pt idx="663">
                  <c:v>398.89123405697507</c:v>
                </c:pt>
                <c:pt idx="664">
                  <c:v>394.09247170095631</c:v>
                </c:pt>
                <c:pt idx="665">
                  <c:v>391.24163890161509</c:v>
                </c:pt>
                <c:pt idx="666">
                  <c:v>389.04639871172191</c:v>
                </c:pt>
                <c:pt idx="667">
                  <c:v>385.45958276065539</c:v>
                </c:pt>
                <c:pt idx="668">
                  <c:v>381.84543935245154</c:v>
                </c:pt>
                <c:pt idx="669">
                  <c:v>378.47575270052863</c:v>
                </c:pt>
                <c:pt idx="670">
                  <c:v>374.35418363137956</c:v>
                </c:pt>
                <c:pt idx="671">
                  <c:v>369.7862491837912</c:v>
                </c:pt>
                <c:pt idx="672">
                  <c:v>366.04108111453917</c:v>
                </c:pt>
                <c:pt idx="673">
                  <c:v>362.62721010571778</c:v>
                </c:pt>
                <c:pt idx="674">
                  <c:v>359.14383133866363</c:v>
                </c:pt>
                <c:pt idx="675">
                  <c:v>355.97367507812015</c:v>
                </c:pt>
                <c:pt idx="676">
                  <c:v>353.57811175325457</c:v>
                </c:pt>
                <c:pt idx="677">
                  <c:v>350.95954648470854</c:v>
                </c:pt>
                <c:pt idx="678">
                  <c:v>347.67096701527089</c:v>
                </c:pt>
                <c:pt idx="679">
                  <c:v>345.06049407332205</c:v>
                </c:pt>
                <c:pt idx="680">
                  <c:v>342.8846602465851</c:v>
                </c:pt>
                <c:pt idx="681">
                  <c:v>340.64076462592902</c:v>
                </c:pt>
                <c:pt idx="682">
                  <c:v>338.74396386002456</c:v>
                </c:pt>
                <c:pt idx="683">
                  <c:v>337.62670274981826</c:v>
                </c:pt>
                <c:pt idx="684">
                  <c:v>336.50953042689434</c:v>
                </c:pt>
                <c:pt idx="685">
                  <c:v>335.17054844665381</c:v>
                </c:pt>
                <c:pt idx="686">
                  <c:v>333.58466805986598</c:v>
                </c:pt>
                <c:pt idx="687">
                  <c:v>331.72481548734328</c:v>
                </c:pt>
                <c:pt idx="688">
                  <c:v>329.31424711174969</c:v>
                </c:pt>
                <c:pt idx="689">
                  <c:v>327.03620643905668</c:v>
                </c:pt>
                <c:pt idx="690">
                  <c:v>324.98508069241905</c:v>
                </c:pt>
                <c:pt idx="691">
                  <c:v>323.00419837006848</c:v>
                </c:pt>
                <c:pt idx="692">
                  <c:v>321.04853797787217</c:v>
                </c:pt>
                <c:pt idx="693">
                  <c:v>319.24859779513275</c:v>
                </c:pt>
                <c:pt idx="694">
                  <c:v>317.51975719976076</c:v>
                </c:pt>
                <c:pt idx="695">
                  <c:v>315.82068571179241</c:v>
                </c:pt>
                <c:pt idx="696">
                  <c:v>314.38075893339584</c:v>
                </c:pt>
                <c:pt idx="697">
                  <c:v>312.96158301128918</c:v>
                </c:pt>
                <c:pt idx="698">
                  <c:v>311.56572643471372</c:v>
                </c:pt>
                <c:pt idx="699">
                  <c:v>310.44560510562388</c:v>
                </c:pt>
                <c:pt idx="700">
                  <c:v>309.33929019894947</c:v>
                </c:pt>
                <c:pt idx="701">
                  <c:v>308.24948338485535</c:v>
                </c:pt>
                <c:pt idx="702">
                  <c:v>307.54047254113766</c:v>
                </c:pt>
                <c:pt idx="703">
                  <c:v>306.77634382088712</c:v>
                </c:pt>
                <c:pt idx="704">
                  <c:v>305.55253797178392</c:v>
                </c:pt>
                <c:pt idx="705">
                  <c:v>304.79002010651431</c:v>
                </c:pt>
                <c:pt idx="706">
                  <c:v>304.04256436951135</c:v>
                </c:pt>
                <c:pt idx="707">
                  <c:v>303.29643409979587</c:v>
                </c:pt>
                <c:pt idx="708">
                  <c:v>302.73488624827053</c:v>
                </c:pt>
                <c:pt idx="709">
                  <c:v>302.84354919804792</c:v>
                </c:pt>
                <c:pt idx="710">
                  <c:v>302.50680440364624</c:v>
                </c:pt>
                <c:pt idx="711">
                  <c:v>301.72531776968378</c:v>
                </c:pt>
                <c:pt idx="712">
                  <c:v>301.27870505524345</c:v>
                </c:pt>
                <c:pt idx="713">
                  <c:v>300.87946035597105</c:v>
                </c:pt>
                <c:pt idx="714">
                  <c:v>300.43112897342115</c:v>
                </c:pt>
                <c:pt idx="715">
                  <c:v>300.34550632343024</c:v>
                </c:pt>
                <c:pt idx="716">
                  <c:v>300.37933427803</c:v>
                </c:pt>
                <c:pt idx="717">
                  <c:v>299.76679715860405</c:v>
                </c:pt>
                <c:pt idx="718">
                  <c:v>298.4814236710954</c:v>
                </c:pt>
                <c:pt idx="719">
                  <c:v>297.15736429624917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8A7-4515-9FE8-82E80C31CD1B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Data'!$AL$4:$AL$723</c:f>
              <c:numCache>
                <c:formatCode>0.0000</c:formatCode>
                <c:ptCount val="720"/>
                <c:pt idx="0">
                  <c:v>295.43925427815179</c:v>
                </c:pt>
                <c:pt idx="1">
                  <c:v>295.28759925783982</c:v>
                </c:pt>
                <c:pt idx="2">
                  <c:v>295.43065459565508</c:v>
                </c:pt>
                <c:pt idx="3">
                  <c:v>295.64496172760772</c:v>
                </c:pt>
                <c:pt idx="4">
                  <c:v>295.72332918823565</c:v>
                </c:pt>
                <c:pt idx="5">
                  <c:v>295.67302485079932</c:v>
                </c:pt>
                <c:pt idx="6">
                  <c:v>295.65713192724718</c:v>
                </c:pt>
                <c:pt idx="7">
                  <c:v>295.83659639280103</c:v>
                </c:pt>
                <c:pt idx="8">
                  <c:v>296.26963733692946</c:v>
                </c:pt>
                <c:pt idx="9">
                  <c:v>296.50253272065038</c:v>
                </c:pt>
                <c:pt idx="10">
                  <c:v>296.50681353605245</c:v>
                </c:pt>
                <c:pt idx="11">
                  <c:v>296.31091073935454</c:v>
                </c:pt>
                <c:pt idx="12">
                  <c:v>295.89928021418535</c:v>
                </c:pt>
                <c:pt idx="13">
                  <c:v>295.78780778111451</c:v>
                </c:pt>
                <c:pt idx="14">
                  <c:v>295.97685493122032</c:v>
                </c:pt>
                <c:pt idx="15">
                  <c:v>296.37770414352491</c:v>
                </c:pt>
                <c:pt idx="16">
                  <c:v>296.83645534786098</c:v>
                </c:pt>
                <c:pt idx="17">
                  <c:v>297.38690478908455</c:v>
                </c:pt>
                <c:pt idx="18">
                  <c:v>298.19809711096332</c:v>
                </c:pt>
                <c:pt idx="19">
                  <c:v>299.22588600829124</c:v>
                </c:pt>
                <c:pt idx="20">
                  <c:v>300.34132063725929</c:v>
                </c:pt>
                <c:pt idx="21">
                  <c:v>301.51297029989303</c:v>
                </c:pt>
                <c:pt idx="22">
                  <c:v>302.55847860201123</c:v>
                </c:pt>
                <c:pt idx="23">
                  <c:v>303.19824170739469</c:v>
                </c:pt>
                <c:pt idx="24">
                  <c:v>303.54850753651823</c:v>
                </c:pt>
                <c:pt idx="25">
                  <c:v>303.94165762304777</c:v>
                </c:pt>
                <c:pt idx="26">
                  <c:v>304.33331100967376</c:v>
                </c:pt>
                <c:pt idx="27">
                  <c:v>304.76929461801939</c:v>
                </c:pt>
                <c:pt idx="28">
                  <c:v>305.07623859527359</c:v>
                </c:pt>
                <c:pt idx="29">
                  <c:v>305.10034434244898</c:v>
                </c:pt>
                <c:pt idx="30">
                  <c:v>305.42080301247643</c:v>
                </c:pt>
                <c:pt idx="31">
                  <c:v>306.11277303991926</c:v>
                </c:pt>
                <c:pt idx="32">
                  <c:v>306.81821336649409</c:v>
                </c:pt>
                <c:pt idx="33">
                  <c:v>308.14321134975444</c:v>
                </c:pt>
                <c:pt idx="34">
                  <c:v>309.56061786816156</c:v>
                </c:pt>
                <c:pt idx="35">
                  <c:v>310.97210734839064</c:v>
                </c:pt>
                <c:pt idx="36">
                  <c:v>312.48490945980296</c:v>
                </c:pt>
                <c:pt idx="37">
                  <c:v>313.29867027092297</c:v>
                </c:pt>
                <c:pt idx="38">
                  <c:v>314.11943259345622</c:v>
                </c:pt>
                <c:pt idx="39">
                  <c:v>314.82090286011743</c:v>
                </c:pt>
                <c:pt idx="40">
                  <c:v>315.76617032039019</c:v>
                </c:pt>
                <c:pt idx="41">
                  <c:v>316.53120593931112</c:v>
                </c:pt>
                <c:pt idx="42">
                  <c:v>316.95898940793086</c:v>
                </c:pt>
                <c:pt idx="43">
                  <c:v>317.36446824281848</c:v>
                </c:pt>
                <c:pt idx="44">
                  <c:v>318.99493252927573</c:v>
                </c:pt>
                <c:pt idx="45">
                  <c:v>319.81116035845707</c:v>
                </c:pt>
                <c:pt idx="46">
                  <c:v>319.37385128282403</c:v>
                </c:pt>
                <c:pt idx="47">
                  <c:v>319.84716360147598</c:v>
                </c:pt>
                <c:pt idx="48">
                  <c:v>322.14794650236456</c:v>
                </c:pt>
                <c:pt idx="49">
                  <c:v>323.01811894756122</c:v>
                </c:pt>
                <c:pt idx="50">
                  <c:v>324.04284468364585</c:v>
                </c:pt>
                <c:pt idx="51">
                  <c:v>325.23799126637556</c:v>
                </c:pt>
                <c:pt idx="52">
                  <c:v>327.12392827408178</c:v>
                </c:pt>
                <c:pt idx="53">
                  <c:v>327.91805441189081</c:v>
                </c:pt>
                <c:pt idx="54">
                  <c:v>328.24739815210836</c:v>
                </c:pt>
                <c:pt idx="55">
                  <c:v>330.28761574690651</c:v>
                </c:pt>
                <c:pt idx="56">
                  <c:v>334.53110878065638</c:v>
                </c:pt>
                <c:pt idx="57">
                  <c:v>337.00110755792866</c:v>
                </c:pt>
                <c:pt idx="58">
                  <c:v>337.95718169886095</c:v>
                </c:pt>
                <c:pt idx="59">
                  <c:v>341.20689770639621</c:v>
                </c:pt>
                <c:pt idx="60">
                  <c:v>343.11336360218633</c:v>
                </c:pt>
                <c:pt idx="61">
                  <c:v>342.63764134301164</c:v>
                </c:pt>
                <c:pt idx="62">
                  <c:v>342.29989452070851</c:v>
                </c:pt>
                <c:pt idx="63">
                  <c:v>343.20466229630296</c:v>
                </c:pt>
                <c:pt idx="64">
                  <c:v>343.97966111670047</c:v>
                </c:pt>
                <c:pt idx="65">
                  <c:v>345.19046597087879</c:v>
                </c:pt>
                <c:pt idx="66">
                  <c:v>346.16435464583265</c:v>
                </c:pt>
                <c:pt idx="67">
                  <c:v>347.95566977828037</c:v>
                </c:pt>
                <c:pt idx="68">
                  <c:v>351.57233094013554</c:v>
                </c:pt>
                <c:pt idx="69">
                  <c:v>354.90280532297515</c:v>
                </c:pt>
                <c:pt idx="70">
                  <c:v>356.30900561795193</c:v>
                </c:pt>
                <c:pt idx="71">
                  <c:v>357.83799872450732</c:v>
                </c:pt>
                <c:pt idx="72">
                  <c:v>360.53839415769539</c:v>
                </c:pt>
                <c:pt idx="73">
                  <c:v>363.5442051584904</c:v>
                </c:pt>
                <c:pt idx="74">
                  <c:v>365.52633684474353</c:v>
                </c:pt>
                <c:pt idx="75">
                  <c:v>367.79546707945144</c:v>
                </c:pt>
                <c:pt idx="76">
                  <c:v>370.92545977860004</c:v>
                </c:pt>
                <c:pt idx="77">
                  <c:v>373.39568052407833</c:v>
                </c:pt>
                <c:pt idx="78">
                  <c:v>373.8799897818522</c:v>
                </c:pt>
                <c:pt idx="79">
                  <c:v>374.04037132363578</c:v>
                </c:pt>
                <c:pt idx="80">
                  <c:v>375.03459228626241</c:v>
                </c:pt>
                <c:pt idx="81">
                  <c:v>377.06315972121808</c:v>
                </c:pt>
                <c:pt idx="82">
                  <c:v>378.49478488870898</c:v>
                </c:pt>
                <c:pt idx="83">
                  <c:v>379.75813278823017</c:v>
                </c:pt>
                <c:pt idx="84">
                  <c:v>382.42296891481141</c:v>
                </c:pt>
                <c:pt idx="85">
                  <c:v>386.23149939396342</c:v>
                </c:pt>
                <c:pt idx="86">
                  <c:v>391.06926473475687</c:v>
                </c:pt>
                <c:pt idx="87">
                  <c:v>396.15181027121724</c:v>
                </c:pt>
                <c:pt idx="88">
                  <c:v>401.65128820199664</c:v>
                </c:pt>
                <c:pt idx="89">
                  <c:v>406.57463179913987</c:v>
                </c:pt>
                <c:pt idx="90">
                  <c:v>410.37767649262844</c:v>
                </c:pt>
                <c:pt idx="91">
                  <c:v>412.67289750446855</c:v>
                </c:pt>
                <c:pt idx="92">
                  <c:v>414.61582960553585</c:v>
                </c:pt>
                <c:pt idx="93">
                  <c:v>416.37563793662417</c:v>
                </c:pt>
                <c:pt idx="94">
                  <c:v>419.56029189199614</c:v>
                </c:pt>
                <c:pt idx="95">
                  <c:v>423.48997895995092</c:v>
                </c:pt>
                <c:pt idx="96">
                  <c:v>428.01678586993529</c:v>
                </c:pt>
                <c:pt idx="97">
                  <c:v>432.40557929135576</c:v>
                </c:pt>
                <c:pt idx="98">
                  <c:v>435.89765921208641</c:v>
                </c:pt>
                <c:pt idx="99">
                  <c:v>437.32122376272389</c:v>
                </c:pt>
                <c:pt idx="100">
                  <c:v>438.91755568104156</c:v>
                </c:pt>
                <c:pt idx="101">
                  <c:v>441.07558131570579</c:v>
                </c:pt>
                <c:pt idx="102">
                  <c:v>443.02917423261158</c:v>
                </c:pt>
                <c:pt idx="103">
                  <c:v>444.77218908342604</c:v>
                </c:pt>
                <c:pt idx="104">
                  <c:v>445.89836697356628</c:v>
                </c:pt>
                <c:pt idx="105">
                  <c:v>445.98578439505167</c:v>
                </c:pt>
                <c:pt idx="106">
                  <c:v>446.22954987891956</c:v>
                </c:pt>
                <c:pt idx="107">
                  <c:v>447.86638148191554</c:v>
                </c:pt>
                <c:pt idx="108">
                  <c:v>451.15550635894522</c:v>
                </c:pt>
                <c:pt idx="109">
                  <c:v>455.49667808724803</c:v>
                </c:pt>
                <c:pt idx="110">
                  <c:v>461.35708266298934</c:v>
                </c:pt>
                <c:pt idx="111">
                  <c:v>468.54432438712678</c:v>
                </c:pt>
                <c:pt idx="112">
                  <c:v>475.38464883107741</c:v>
                </c:pt>
                <c:pt idx="113">
                  <c:v>481.41368582391806</c:v>
                </c:pt>
                <c:pt idx="114">
                  <c:v>486.18262833694325</c:v>
                </c:pt>
                <c:pt idx="115">
                  <c:v>489.87934391779214</c:v>
                </c:pt>
                <c:pt idx="116">
                  <c:v>492.01973893494841</c:v>
                </c:pt>
                <c:pt idx="117">
                  <c:v>493.47607233474537</c:v>
                </c:pt>
                <c:pt idx="118">
                  <c:v>494.67831555811938</c:v>
                </c:pt>
                <c:pt idx="119">
                  <c:v>496.30376970506893</c:v>
                </c:pt>
                <c:pt idx="120">
                  <c:v>497.44625908737839</c:v>
                </c:pt>
                <c:pt idx="121">
                  <c:v>500.40246970704766</c:v>
                </c:pt>
                <c:pt idx="122">
                  <c:v>503.82349443405212</c:v>
                </c:pt>
                <c:pt idx="123">
                  <c:v>507.7056549381204</c:v>
                </c:pt>
                <c:pt idx="124">
                  <c:v>511.35786906463358</c:v>
                </c:pt>
                <c:pt idx="125">
                  <c:v>514.30126260589145</c:v>
                </c:pt>
                <c:pt idx="126">
                  <c:v>516.04529216850506</c:v>
                </c:pt>
                <c:pt idx="127">
                  <c:v>516.08825252929603</c:v>
                </c:pt>
                <c:pt idx="128">
                  <c:v>514.64126081999882</c:v>
                </c:pt>
                <c:pt idx="129">
                  <c:v>515.31795309291772</c:v>
                </c:pt>
                <c:pt idx="130">
                  <c:v>517.9060960333394</c:v>
                </c:pt>
                <c:pt idx="131">
                  <c:v>521.71514655228839</c:v>
                </c:pt>
                <c:pt idx="132">
                  <c:v>526.50514433514309</c:v>
                </c:pt>
                <c:pt idx="133">
                  <c:v>532.049326662618</c:v>
                </c:pt>
                <c:pt idx="134">
                  <c:v>536.10888415694956</c:v>
                </c:pt>
                <c:pt idx="135">
                  <c:v>538.67351115142901</c:v>
                </c:pt>
                <c:pt idx="136">
                  <c:v>541.4683762531057</c:v>
                </c:pt>
                <c:pt idx="137">
                  <c:v>545.51453955169018</c:v>
                </c:pt>
                <c:pt idx="138">
                  <c:v>549.29831106294614</c:v>
                </c:pt>
                <c:pt idx="139">
                  <c:v>553.84953447559451</c:v>
                </c:pt>
                <c:pt idx="140">
                  <c:v>559.41970610902172</c:v>
                </c:pt>
                <c:pt idx="141">
                  <c:v>564.22680178568976</c:v>
                </c:pt>
                <c:pt idx="142">
                  <c:v>568.76943185779021</c:v>
                </c:pt>
                <c:pt idx="143">
                  <c:v>570.97587827111374</c:v>
                </c:pt>
                <c:pt idx="144">
                  <c:v>571.59926012289179</c:v>
                </c:pt>
                <c:pt idx="145">
                  <c:v>572.71221504990103</c:v>
                </c:pt>
                <c:pt idx="146">
                  <c:v>574.31327806198169</c:v>
                </c:pt>
                <c:pt idx="147">
                  <c:v>576.41520281805765</c:v>
                </c:pt>
                <c:pt idx="148">
                  <c:v>579.01581402970976</c:v>
                </c:pt>
                <c:pt idx="149">
                  <c:v>582.39952907225415</c:v>
                </c:pt>
                <c:pt idx="150">
                  <c:v>585.76144683696577</c:v>
                </c:pt>
                <c:pt idx="151">
                  <c:v>586.9684972574878</c:v>
                </c:pt>
                <c:pt idx="152">
                  <c:v>588.68932797159619</c:v>
                </c:pt>
                <c:pt idx="153">
                  <c:v>590.6453498548708</c:v>
                </c:pt>
                <c:pt idx="154">
                  <c:v>591.49456850141792</c:v>
                </c:pt>
                <c:pt idx="155">
                  <c:v>595.28540494357446</c:v>
                </c:pt>
                <c:pt idx="156">
                  <c:v>599.59358585451173</c:v>
                </c:pt>
                <c:pt idx="157">
                  <c:v>601.72187409151582</c:v>
                </c:pt>
                <c:pt idx="158">
                  <c:v>605.17483687239451</c:v>
                </c:pt>
                <c:pt idx="159">
                  <c:v>606.16095916647521</c:v>
                </c:pt>
                <c:pt idx="160">
                  <c:v>604.6644114696935</c:v>
                </c:pt>
                <c:pt idx="161">
                  <c:v>603.93975503842466</c:v>
                </c:pt>
                <c:pt idx="162">
                  <c:v>601.54551083889783</c:v>
                </c:pt>
                <c:pt idx="163">
                  <c:v>600.74658384588975</c:v>
                </c:pt>
                <c:pt idx="164">
                  <c:v>602.92440904453224</c:v>
                </c:pt>
                <c:pt idx="165">
                  <c:v>605.08457825787173</c:v>
                </c:pt>
                <c:pt idx="166">
                  <c:v>607.76194607517095</c:v>
                </c:pt>
                <c:pt idx="167">
                  <c:v>610.95811066751298</c:v>
                </c:pt>
                <c:pt idx="168">
                  <c:v>613.0339826981492</c:v>
                </c:pt>
                <c:pt idx="169">
                  <c:v>614.24577055438272</c:v>
                </c:pt>
                <c:pt idx="170">
                  <c:v>614.59822435582294</c:v>
                </c:pt>
                <c:pt idx="171">
                  <c:v>615.46521948469899</c:v>
                </c:pt>
                <c:pt idx="172">
                  <c:v>616.86382846702941</c:v>
                </c:pt>
                <c:pt idx="173">
                  <c:v>616.56110188568982</c:v>
                </c:pt>
                <c:pt idx="174">
                  <c:v>616.78111677151185</c:v>
                </c:pt>
                <c:pt idx="175">
                  <c:v>617.23945574917957</c:v>
                </c:pt>
                <c:pt idx="176">
                  <c:v>617.94433798426485</c:v>
                </c:pt>
                <c:pt idx="177">
                  <c:v>619.17380085164768</c:v>
                </c:pt>
                <c:pt idx="178">
                  <c:v>620.9281107131751</c:v>
                </c:pt>
                <c:pt idx="179">
                  <c:v>622.64336685433773</c:v>
                </c:pt>
                <c:pt idx="180">
                  <c:v>622.94525629844293</c:v>
                </c:pt>
                <c:pt idx="181">
                  <c:v>621.53162323953848</c:v>
                </c:pt>
                <c:pt idx="182">
                  <c:v>619.81651930514568</c:v>
                </c:pt>
                <c:pt idx="183">
                  <c:v>617.50683230822074</c:v>
                </c:pt>
                <c:pt idx="184">
                  <c:v>615.72247429354502</c:v>
                </c:pt>
                <c:pt idx="185">
                  <c:v>613.07526878447175</c:v>
                </c:pt>
                <c:pt idx="186">
                  <c:v>610.95431818216412</c:v>
                </c:pt>
                <c:pt idx="187">
                  <c:v>609.90616528741975</c:v>
                </c:pt>
                <c:pt idx="188">
                  <c:v>608.82833207255396</c:v>
                </c:pt>
                <c:pt idx="189">
                  <c:v>606.60597370983214</c:v>
                </c:pt>
                <c:pt idx="190">
                  <c:v>602.98111875019981</c:v>
                </c:pt>
                <c:pt idx="191">
                  <c:v>598.7722781243865</c:v>
                </c:pt>
                <c:pt idx="192">
                  <c:v>593.98987165417816</c:v>
                </c:pt>
                <c:pt idx="193">
                  <c:v>589.18103828355424</c:v>
                </c:pt>
                <c:pt idx="194">
                  <c:v>585.73813383338324</c:v>
                </c:pt>
                <c:pt idx="195">
                  <c:v>585.29145769945558</c:v>
                </c:pt>
                <c:pt idx="196">
                  <c:v>585.63219792156588</c:v>
                </c:pt>
                <c:pt idx="197">
                  <c:v>587.86691040044082</c:v>
                </c:pt>
                <c:pt idx="198">
                  <c:v>592.51803218970235</c:v>
                </c:pt>
                <c:pt idx="199">
                  <c:v>597.93259776875027</c:v>
                </c:pt>
                <c:pt idx="200">
                  <c:v>602.4842016983232</c:v>
                </c:pt>
                <c:pt idx="201">
                  <c:v>608.06473607599787</c:v>
                </c:pt>
                <c:pt idx="202">
                  <c:v>613.04499232116848</c:v>
                </c:pt>
                <c:pt idx="203">
                  <c:v>617.15609717489019</c:v>
                </c:pt>
                <c:pt idx="204">
                  <c:v>620.39400447386436</c:v>
                </c:pt>
                <c:pt idx="205">
                  <c:v>624.38810037326175</c:v>
                </c:pt>
                <c:pt idx="206">
                  <c:v>627.50998806191569</c:v>
                </c:pt>
                <c:pt idx="207">
                  <c:v>629.78140139817151</c:v>
                </c:pt>
                <c:pt idx="208">
                  <c:v>630.92380199319848</c:v>
                </c:pt>
                <c:pt idx="209">
                  <c:v>630.4123555367496</c:v>
                </c:pt>
                <c:pt idx="210">
                  <c:v>630.4036924347655</c:v>
                </c:pt>
                <c:pt idx="211">
                  <c:v>627.69689163334601</c:v>
                </c:pt>
                <c:pt idx="212">
                  <c:v>624.16568823081457</c:v>
                </c:pt>
                <c:pt idx="213">
                  <c:v>620.62487677593595</c:v>
                </c:pt>
                <c:pt idx="214">
                  <c:v>617.5828088541723</c:v>
                </c:pt>
                <c:pt idx="215">
                  <c:v>615.04297253733262</c:v>
                </c:pt>
                <c:pt idx="216">
                  <c:v>614.03315672274482</c:v>
                </c:pt>
                <c:pt idx="217">
                  <c:v>613.50681302869657</c:v>
                </c:pt>
                <c:pt idx="218">
                  <c:v>613.19942511503029</c:v>
                </c:pt>
                <c:pt idx="219">
                  <c:v>611.82128794324524</c:v>
                </c:pt>
                <c:pt idx="220">
                  <c:v>611.42614648481003</c:v>
                </c:pt>
                <c:pt idx="221">
                  <c:v>612.51928282199469</c:v>
                </c:pt>
                <c:pt idx="222">
                  <c:v>613.54782641122324</c:v>
                </c:pt>
                <c:pt idx="223">
                  <c:v>614.78075832456875</c:v>
                </c:pt>
                <c:pt idx="224">
                  <c:v>618.7127919135587</c:v>
                </c:pt>
                <c:pt idx="225">
                  <c:v>620.80443637072096</c:v>
                </c:pt>
                <c:pt idx="226">
                  <c:v>624.06100168289959</c:v>
                </c:pt>
                <c:pt idx="227">
                  <c:v>627.48855227516151</c:v>
                </c:pt>
                <c:pt idx="228">
                  <c:v>629.09088367699087</c:v>
                </c:pt>
                <c:pt idx="229">
                  <c:v>630.37472241290357</c:v>
                </c:pt>
                <c:pt idx="230">
                  <c:v>629.3822771959251</c:v>
                </c:pt>
                <c:pt idx="231">
                  <c:v>629.32139448798409</c:v>
                </c:pt>
                <c:pt idx="232">
                  <c:v>632.08566602892029</c:v>
                </c:pt>
                <c:pt idx="233">
                  <c:v>636.19398676714343</c:v>
                </c:pt>
                <c:pt idx="234">
                  <c:v>639.47417583839297</c:v>
                </c:pt>
                <c:pt idx="235">
                  <c:v>642.17435564532377</c:v>
                </c:pt>
                <c:pt idx="236">
                  <c:v>646.18418591955469</c:v>
                </c:pt>
                <c:pt idx="237">
                  <c:v>648.43553967193361</c:v>
                </c:pt>
                <c:pt idx="238">
                  <c:v>647.3334738709176</c:v>
                </c:pt>
                <c:pt idx="239">
                  <c:v>642.93261806298631</c:v>
                </c:pt>
                <c:pt idx="240">
                  <c:v>640.12995236435472</c:v>
                </c:pt>
                <c:pt idx="241">
                  <c:v>638.88163488335636</c:v>
                </c:pt>
                <c:pt idx="242">
                  <c:v>642.53910648537817</c:v>
                </c:pt>
                <c:pt idx="243">
                  <c:v>643.82103629471908</c:v>
                </c:pt>
                <c:pt idx="244">
                  <c:v>642.77647294296366</c:v>
                </c:pt>
                <c:pt idx="245">
                  <c:v>639.0252609965587</c:v>
                </c:pt>
                <c:pt idx="246">
                  <c:v>638.08072286039146</c:v>
                </c:pt>
                <c:pt idx="247">
                  <c:v>637.50685260245677</c:v>
                </c:pt>
                <c:pt idx="248">
                  <c:v>638.36888198546637</c:v>
                </c:pt>
                <c:pt idx="249">
                  <c:v>640.17929906753068</c:v>
                </c:pt>
                <c:pt idx="250">
                  <c:v>641.2486784647208</c:v>
                </c:pt>
                <c:pt idx="251">
                  <c:v>643.44727988744819</c:v>
                </c:pt>
                <c:pt idx="252">
                  <c:v>644.27856984489631</c:v>
                </c:pt>
                <c:pt idx="253">
                  <c:v>646.00708700088228</c:v>
                </c:pt>
                <c:pt idx="254">
                  <c:v>649.04482971360267</c:v>
                </c:pt>
                <c:pt idx="255">
                  <c:v>651.91161885598353</c:v>
                </c:pt>
                <c:pt idx="256">
                  <c:v>654.61711321596169</c:v>
                </c:pt>
                <c:pt idx="257">
                  <c:v>656.76324135478239</c:v>
                </c:pt>
                <c:pt idx="258">
                  <c:v>658.55635125872482</c:v>
                </c:pt>
                <c:pt idx="259">
                  <c:v>660.97123215946397</c:v>
                </c:pt>
                <c:pt idx="260">
                  <c:v>663.40554479115463</c:v>
                </c:pt>
                <c:pt idx="261">
                  <c:v>665.85120316914799</c:v>
                </c:pt>
                <c:pt idx="262">
                  <c:v>667.56180431993255</c:v>
                </c:pt>
                <c:pt idx="263">
                  <c:v>668.91292479006881</c:v>
                </c:pt>
                <c:pt idx="264">
                  <c:v>669.17441602067584</c:v>
                </c:pt>
                <c:pt idx="265">
                  <c:v>670.01035462655307</c:v>
                </c:pt>
                <c:pt idx="266">
                  <c:v>670.16583384195769</c:v>
                </c:pt>
                <c:pt idx="267">
                  <c:v>670.51737440277873</c:v>
                </c:pt>
                <c:pt idx="268">
                  <c:v>671.41486796316394</c:v>
                </c:pt>
                <c:pt idx="269">
                  <c:v>673.0038178531438</c:v>
                </c:pt>
                <c:pt idx="270">
                  <c:v>674.72304405422017</c:v>
                </c:pt>
                <c:pt idx="271">
                  <c:v>675.91364345970055</c:v>
                </c:pt>
                <c:pt idx="272">
                  <c:v>677.23763941505922</c:v>
                </c:pt>
                <c:pt idx="273">
                  <c:v>679.51576253308599</c:v>
                </c:pt>
                <c:pt idx="274">
                  <c:v>682.03721988246605</c:v>
                </c:pt>
                <c:pt idx="275">
                  <c:v>684.46094145975439</c:v>
                </c:pt>
                <c:pt idx="276">
                  <c:v>687.73820689263289</c:v>
                </c:pt>
                <c:pt idx="277">
                  <c:v>691.20058112544734</c:v>
                </c:pt>
                <c:pt idx="278">
                  <c:v>694.6738000906139</c:v>
                </c:pt>
                <c:pt idx="279">
                  <c:v>697.67393504728307</c:v>
                </c:pt>
                <c:pt idx="280">
                  <c:v>700.3901790103821</c:v>
                </c:pt>
                <c:pt idx="281">
                  <c:v>702.67673057828938</c:v>
                </c:pt>
                <c:pt idx="282">
                  <c:v>704.78931615020383</c:v>
                </c:pt>
                <c:pt idx="283">
                  <c:v>707.05952451619817</c:v>
                </c:pt>
                <c:pt idx="284">
                  <c:v>709.7058802041397</c:v>
                </c:pt>
                <c:pt idx="285">
                  <c:v>712.00955503365549</c:v>
                </c:pt>
                <c:pt idx="286">
                  <c:v>714.27945264416144</c:v>
                </c:pt>
                <c:pt idx="287">
                  <c:v>716.61380982169999</c:v>
                </c:pt>
                <c:pt idx="288">
                  <c:v>718.60284789013508</c:v>
                </c:pt>
                <c:pt idx="289">
                  <c:v>719.4822605546517</c:v>
                </c:pt>
                <c:pt idx="290">
                  <c:v>720.44191155467547</c:v>
                </c:pt>
                <c:pt idx="291">
                  <c:v>722.29889756636601</c:v>
                </c:pt>
                <c:pt idx="292">
                  <c:v>725.15243203587215</c:v>
                </c:pt>
                <c:pt idx="293">
                  <c:v>727.69953622597222</c:v>
                </c:pt>
                <c:pt idx="294">
                  <c:v>729.49455505648655</c:v>
                </c:pt>
                <c:pt idx="295">
                  <c:v>730.58523705950734</c:v>
                </c:pt>
                <c:pt idx="296">
                  <c:v>731.08067009537785</c:v>
                </c:pt>
                <c:pt idx="297">
                  <c:v>731.56855621224327</c:v>
                </c:pt>
                <c:pt idx="298">
                  <c:v>732.32568976302923</c:v>
                </c:pt>
                <c:pt idx="299">
                  <c:v>734.38864324407427</c:v>
                </c:pt>
                <c:pt idx="300">
                  <c:v>737.75729615835189</c:v>
                </c:pt>
                <c:pt idx="301">
                  <c:v>742.02272599280673</c:v>
                </c:pt>
                <c:pt idx="302">
                  <c:v>746.44169440635051</c:v>
                </c:pt>
                <c:pt idx="303">
                  <c:v>751.23316352131383</c:v>
                </c:pt>
                <c:pt idx="304">
                  <c:v>756.33811516268611</c:v>
                </c:pt>
                <c:pt idx="305">
                  <c:v>761.73210746000905</c:v>
                </c:pt>
                <c:pt idx="306">
                  <c:v>766.37627847344731</c:v>
                </c:pt>
                <c:pt idx="307">
                  <c:v>770.49810756249485</c:v>
                </c:pt>
                <c:pt idx="308">
                  <c:v>774.28660382556518</c:v>
                </c:pt>
                <c:pt idx="309">
                  <c:v>777.96724890829705</c:v>
                </c:pt>
                <c:pt idx="310">
                  <c:v>781.15265121362074</c:v>
                </c:pt>
                <c:pt idx="311">
                  <c:v>783.56529974840225</c:v>
                </c:pt>
                <c:pt idx="312">
                  <c:v>787.2760754296163</c:v>
                </c:pt>
                <c:pt idx="313">
                  <c:v>791.18084498095652</c:v>
                </c:pt>
                <c:pt idx="314">
                  <c:v>794.63245058480379</c:v>
                </c:pt>
                <c:pt idx="315">
                  <c:v>798.57140958182208</c:v>
                </c:pt>
                <c:pt idx="316">
                  <c:v>803.64652869630345</c:v>
                </c:pt>
                <c:pt idx="317">
                  <c:v>808.28609545495374</c:v>
                </c:pt>
                <c:pt idx="318">
                  <c:v>812.04134088075978</c:v>
                </c:pt>
                <c:pt idx="319">
                  <c:v>816.14635746368731</c:v>
                </c:pt>
                <c:pt idx="320">
                  <c:v>819.17262124918125</c:v>
                </c:pt>
                <c:pt idx="321">
                  <c:v>822.30846756702056</c:v>
                </c:pt>
                <c:pt idx="322">
                  <c:v>826.10938770767984</c:v>
                </c:pt>
                <c:pt idx="323">
                  <c:v>830.94195899245221</c:v>
                </c:pt>
                <c:pt idx="324">
                  <c:v>834.90919039697042</c:v>
                </c:pt>
                <c:pt idx="325">
                  <c:v>840.15096324054309</c:v>
                </c:pt>
                <c:pt idx="326">
                  <c:v>845.53822673024854</c:v>
                </c:pt>
                <c:pt idx="327">
                  <c:v>851.1822249890032</c:v>
                </c:pt>
                <c:pt idx="328">
                  <c:v>855.86976224795194</c:v>
                </c:pt>
                <c:pt idx="329">
                  <c:v>861.49555911381174</c:v>
                </c:pt>
                <c:pt idx="330">
                  <c:v>866.54291951864116</c:v>
                </c:pt>
                <c:pt idx="331">
                  <c:v>871.82966312075644</c:v>
                </c:pt>
                <c:pt idx="332">
                  <c:v>876.70026073019676</c:v>
                </c:pt>
                <c:pt idx="333">
                  <c:v>882.15280189832299</c:v>
                </c:pt>
                <c:pt idx="334">
                  <c:v>886.68645811295085</c:v>
                </c:pt>
                <c:pt idx="335">
                  <c:v>891.7127569060018</c:v>
                </c:pt>
                <c:pt idx="336">
                  <c:v>896.39996438361595</c:v>
                </c:pt>
                <c:pt idx="337">
                  <c:v>901.44887222393879</c:v>
                </c:pt>
                <c:pt idx="338">
                  <c:v>906.19114050054725</c:v>
                </c:pt>
                <c:pt idx="339">
                  <c:v>911.89777184509614</c:v>
                </c:pt>
                <c:pt idx="340">
                  <c:v>917.65761848155489</c:v>
                </c:pt>
                <c:pt idx="341">
                  <c:v>923.20595478545704</c:v>
                </c:pt>
                <c:pt idx="342">
                  <c:v>929.26897828161611</c:v>
                </c:pt>
                <c:pt idx="343">
                  <c:v>934.68306187255939</c:v>
                </c:pt>
                <c:pt idx="344">
                  <c:v>939.88966226839841</c:v>
                </c:pt>
                <c:pt idx="345">
                  <c:v>944.85753902962097</c:v>
                </c:pt>
                <c:pt idx="346">
                  <c:v>949.12074284006678</c:v>
                </c:pt>
                <c:pt idx="347">
                  <c:v>953.81122276323276</c:v>
                </c:pt>
                <c:pt idx="348">
                  <c:v>958.44039506789181</c:v>
                </c:pt>
                <c:pt idx="349">
                  <c:v>963.08670966000579</c:v>
                </c:pt>
                <c:pt idx="350">
                  <c:v>967.79346302364854</c:v>
                </c:pt>
                <c:pt idx="351">
                  <c:v>972.90703971531264</c:v>
                </c:pt>
                <c:pt idx="352">
                  <c:v>978.58947018345486</c:v>
                </c:pt>
                <c:pt idx="353">
                  <c:v>984.80155484288969</c:v>
                </c:pt>
                <c:pt idx="354">
                  <c:v>993.53808390956283</c:v>
                </c:pt>
                <c:pt idx="355">
                  <c:v>1004.8944339506334</c:v>
                </c:pt>
                <c:pt idx="356">
                  <c:v>1020.0104687816305</c:v>
                </c:pt>
                <c:pt idx="357">
                  <c:v>1040.6164495944452</c:v>
                </c:pt>
                <c:pt idx="358">
                  <c:v>1066.875129819691</c:v>
                </c:pt>
                <c:pt idx="359">
                  <c:v>1100.1341925912848</c:v>
                </c:pt>
                <c:pt idx="360">
                  <c:v>1141.3817071815722</c:v>
                </c:pt>
                <c:pt idx="361">
                  <c:v>1190.8551922549082</c:v>
                </c:pt>
                <c:pt idx="362">
                  <c:v>1248.8960158863283</c:v>
                </c:pt>
                <c:pt idx="363">
                  <c:v>1315.5478994704727</c:v>
                </c:pt>
                <c:pt idx="364">
                  <c:v>1389.6567859105239</c:v>
                </c:pt>
                <c:pt idx="365">
                  <c:v>1471.1468064736584</c:v>
                </c:pt>
                <c:pt idx="366">
                  <c:v>1558.3148371666609</c:v>
                </c:pt>
                <c:pt idx="367">
                  <c:v>1650.5379844678068</c:v>
                </c:pt>
                <c:pt idx="368">
                  <c:v>1746.1164602489191</c:v>
                </c:pt>
                <c:pt idx="369">
                  <c:v>1843.2007112622359</c:v>
                </c:pt>
                <c:pt idx="370">
                  <c:v>1940.7782834424913</c:v>
                </c:pt>
                <c:pt idx="371">
                  <c:v>2036.0307006128357</c:v>
                </c:pt>
                <c:pt idx="372">
                  <c:v>2127.2720635128408</c:v>
                </c:pt>
                <c:pt idx="373">
                  <c:v>2213.6015617429302</c:v>
                </c:pt>
                <c:pt idx="374">
                  <c:v>2292.93936589645</c:v>
                </c:pt>
                <c:pt idx="375">
                  <c:v>2365.167363519995</c:v>
                </c:pt>
                <c:pt idx="376">
                  <c:v>2429.4338182133665</c:v>
                </c:pt>
                <c:pt idx="377">
                  <c:v>2485.286428534102</c:v>
                </c:pt>
                <c:pt idx="378">
                  <c:v>2531.8482171260016</c:v>
                </c:pt>
                <c:pt idx="379">
                  <c:v>2571.4826126596467</c:v>
                </c:pt>
                <c:pt idx="380">
                  <c:v>2602.8835161590318</c:v>
                </c:pt>
                <c:pt idx="381">
                  <c:v>2625.1771275842812</c:v>
                </c:pt>
                <c:pt idx="382">
                  <c:v>2642.4208798768955</c:v>
                </c:pt>
                <c:pt idx="383">
                  <c:v>2653.211788109912</c:v>
                </c:pt>
                <c:pt idx="384">
                  <c:v>2658.0045890341112</c:v>
                </c:pt>
                <c:pt idx="385">
                  <c:v>2659.5208221397943</c:v>
                </c:pt>
                <c:pt idx="386">
                  <c:v>2656.5224882965686</c:v>
                </c:pt>
                <c:pt idx="387">
                  <c:v>2651.0552020976129</c:v>
                </c:pt>
                <c:pt idx="388">
                  <c:v>2643.0435006948242</c:v>
                </c:pt>
                <c:pt idx="389">
                  <c:v>2633.3247559744968</c:v>
                </c:pt>
                <c:pt idx="390">
                  <c:v>2621.3654641824496</c:v>
                </c:pt>
                <c:pt idx="391">
                  <c:v>2607.9783841019021</c:v>
                </c:pt>
                <c:pt idx="392">
                  <c:v>2594.3929151807483</c:v>
                </c:pt>
                <c:pt idx="393">
                  <c:v>2579.6170371125768</c:v>
                </c:pt>
                <c:pt idx="394">
                  <c:v>2564.0970835660828</c:v>
                </c:pt>
                <c:pt idx="395">
                  <c:v>2547.5454344818354</c:v>
                </c:pt>
                <c:pt idx="396">
                  <c:v>2530.7582454212402</c:v>
                </c:pt>
                <c:pt idx="397">
                  <c:v>2513.3542003741245</c:v>
                </c:pt>
                <c:pt idx="398">
                  <c:v>2495.2166709030889</c:v>
                </c:pt>
                <c:pt idx="399">
                  <c:v>2477.8707307903642</c:v>
                </c:pt>
                <c:pt idx="400">
                  <c:v>2460.4335046674209</c:v>
                </c:pt>
                <c:pt idx="401">
                  <c:v>2443.4697747796426</c:v>
                </c:pt>
                <c:pt idx="402">
                  <c:v>2426.792764394575</c:v>
                </c:pt>
                <c:pt idx="403">
                  <c:v>2409.8095330144097</c:v>
                </c:pt>
                <c:pt idx="404">
                  <c:v>2393.7769343831542</c:v>
                </c:pt>
                <c:pt idx="405">
                  <c:v>2377.5011283595209</c:v>
                </c:pt>
                <c:pt idx="406">
                  <c:v>2361.8044690951765</c:v>
                </c:pt>
                <c:pt idx="407">
                  <c:v>2346.0999648402362</c:v>
                </c:pt>
                <c:pt idx="408">
                  <c:v>2329.7951951366895</c:v>
                </c:pt>
                <c:pt idx="409">
                  <c:v>2314.3892508027639</c:v>
                </c:pt>
                <c:pt idx="410">
                  <c:v>2298.5393827406656</c:v>
                </c:pt>
                <c:pt idx="411">
                  <c:v>2283.537807400598</c:v>
                </c:pt>
                <c:pt idx="412">
                  <c:v>2267.9875076293652</c:v>
                </c:pt>
                <c:pt idx="413">
                  <c:v>2252.9357801586302</c:v>
                </c:pt>
                <c:pt idx="414">
                  <c:v>2238.2672522568464</c:v>
                </c:pt>
                <c:pt idx="415">
                  <c:v>2223.6204011358686</c:v>
                </c:pt>
                <c:pt idx="416">
                  <c:v>2209.9167626837707</c:v>
                </c:pt>
                <c:pt idx="417">
                  <c:v>2196.5835130641608</c:v>
                </c:pt>
                <c:pt idx="418">
                  <c:v>2184.4288511991103</c:v>
                </c:pt>
                <c:pt idx="419">
                  <c:v>2172.2611883391346</c:v>
                </c:pt>
                <c:pt idx="420">
                  <c:v>2159.7055123711125</c:v>
                </c:pt>
                <c:pt idx="421">
                  <c:v>2147.0379390594535</c:v>
                </c:pt>
                <c:pt idx="422">
                  <c:v>2134.3652224273637</c:v>
                </c:pt>
                <c:pt idx="423">
                  <c:v>2121.904745451935</c:v>
                </c:pt>
                <c:pt idx="424">
                  <c:v>2109.4455178404096</c:v>
                </c:pt>
                <c:pt idx="425">
                  <c:v>2097.2019164861749</c:v>
                </c:pt>
                <c:pt idx="426">
                  <c:v>2085.7599374531655</c:v>
                </c:pt>
                <c:pt idx="427">
                  <c:v>2074.4188334568744</c:v>
                </c:pt>
                <c:pt idx="428">
                  <c:v>2063.7742910589177</c:v>
                </c:pt>
                <c:pt idx="429">
                  <c:v>2052.6362182097137</c:v>
                </c:pt>
                <c:pt idx="430">
                  <c:v>2042.5032935008221</c:v>
                </c:pt>
                <c:pt idx="431">
                  <c:v>2033.1973969598221</c:v>
                </c:pt>
                <c:pt idx="432">
                  <c:v>2024.6756887229499</c:v>
                </c:pt>
                <c:pt idx="433">
                  <c:v>2016.0419436195687</c:v>
                </c:pt>
                <c:pt idx="434">
                  <c:v>2007.2309347068476</c:v>
                </c:pt>
                <c:pt idx="435">
                  <c:v>1998.8511909926067</c:v>
                </c:pt>
                <c:pt idx="436">
                  <c:v>1990.5153335636735</c:v>
                </c:pt>
                <c:pt idx="437">
                  <c:v>1982.2682317074102</c:v>
                </c:pt>
                <c:pt idx="438">
                  <c:v>1973.7533981429763</c:v>
                </c:pt>
                <c:pt idx="439">
                  <c:v>1965.1710672180614</c:v>
                </c:pt>
                <c:pt idx="440">
                  <c:v>1956.3486364556525</c:v>
                </c:pt>
                <c:pt idx="441">
                  <c:v>1947.634894010816</c:v>
                </c:pt>
                <c:pt idx="442">
                  <c:v>1939.0847865274686</c:v>
                </c:pt>
                <c:pt idx="443">
                  <c:v>1930.3076753307835</c:v>
                </c:pt>
                <c:pt idx="444">
                  <c:v>1921.8909453714687</c:v>
                </c:pt>
                <c:pt idx="445">
                  <c:v>1914.0593362871598</c:v>
                </c:pt>
                <c:pt idx="446">
                  <c:v>1906.5610600288285</c:v>
                </c:pt>
                <c:pt idx="447">
                  <c:v>1899.0630501323437</c:v>
                </c:pt>
                <c:pt idx="448">
                  <c:v>1892.2775835450279</c:v>
                </c:pt>
                <c:pt idx="449">
                  <c:v>1884.8230159974394</c:v>
                </c:pt>
                <c:pt idx="450">
                  <c:v>1877.8443102318975</c:v>
                </c:pt>
                <c:pt idx="451">
                  <c:v>1870.7680589527263</c:v>
                </c:pt>
                <c:pt idx="452">
                  <c:v>1863.6836138757781</c:v>
                </c:pt>
                <c:pt idx="453">
                  <c:v>1856.8665960934611</c:v>
                </c:pt>
                <c:pt idx="454">
                  <c:v>1849.8237034646827</c:v>
                </c:pt>
                <c:pt idx="455">
                  <c:v>1842.7066924809351</c:v>
                </c:pt>
                <c:pt idx="456">
                  <c:v>1836.0247011293236</c:v>
                </c:pt>
                <c:pt idx="457">
                  <c:v>1829.7125278348133</c:v>
                </c:pt>
                <c:pt idx="458">
                  <c:v>1824.0036641243066</c:v>
                </c:pt>
                <c:pt idx="459">
                  <c:v>1818.1894035676255</c:v>
                </c:pt>
                <c:pt idx="460">
                  <c:v>1814.0745189124523</c:v>
                </c:pt>
                <c:pt idx="461">
                  <c:v>1810.3287293322232</c:v>
                </c:pt>
                <c:pt idx="462">
                  <c:v>1806.4003613896077</c:v>
                </c:pt>
                <c:pt idx="463">
                  <c:v>1802.9017809714142</c:v>
                </c:pt>
                <c:pt idx="464">
                  <c:v>1798.6679974611914</c:v>
                </c:pt>
                <c:pt idx="465">
                  <c:v>1792.0819407682282</c:v>
                </c:pt>
                <c:pt idx="466">
                  <c:v>1786.5651366334807</c:v>
                </c:pt>
                <c:pt idx="467">
                  <c:v>1781.7117130212384</c:v>
                </c:pt>
                <c:pt idx="468">
                  <c:v>1776.8237257883427</c:v>
                </c:pt>
                <c:pt idx="469">
                  <c:v>1771.9899558752575</c:v>
                </c:pt>
                <c:pt idx="470">
                  <c:v>1769.6980770704054</c:v>
                </c:pt>
                <c:pt idx="471">
                  <c:v>1766.4804513235142</c:v>
                </c:pt>
                <c:pt idx="472">
                  <c:v>1763.110802723284</c:v>
                </c:pt>
                <c:pt idx="473">
                  <c:v>1762.9407560516145</c:v>
                </c:pt>
                <c:pt idx="474">
                  <c:v>1761.557551662783</c:v>
                </c:pt>
                <c:pt idx="475">
                  <c:v>1756.0752287033556</c:v>
                </c:pt>
                <c:pt idx="476">
                  <c:v>1751.2164715122203</c:v>
                </c:pt>
                <c:pt idx="477">
                  <c:v>1745.5292148210838</c:v>
                </c:pt>
                <c:pt idx="478">
                  <c:v>1738.0634093403207</c:v>
                </c:pt>
                <c:pt idx="479">
                  <c:v>1732.4333950785465</c:v>
                </c:pt>
                <c:pt idx="480">
                  <c:v>1727.09112137323</c:v>
                </c:pt>
                <c:pt idx="481">
                  <c:v>1723.2096648254724</c:v>
                </c:pt>
                <c:pt idx="482">
                  <c:v>1720.4072845145342</c:v>
                </c:pt>
                <c:pt idx="483">
                  <c:v>1715.8319743805566</c:v>
                </c:pt>
                <c:pt idx="484">
                  <c:v>1712.7944726618884</c:v>
                </c:pt>
                <c:pt idx="485">
                  <c:v>1711.5722966936125</c:v>
                </c:pt>
                <c:pt idx="486">
                  <c:v>1708.1586222852022</c:v>
                </c:pt>
                <c:pt idx="487">
                  <c:v>1703.0014066442316</c:v>
                </c:pt>
                <c:pt idx="488">
                  <c:v>1697.5258759119092</c:v>
                </c:pt>
                <c:pt idx="489">
                  <c:v>1690.5236415165275</c:v>
                </c:pt>
                <c:pt idx="490">
                  <c:v>1684.1372166861238</c:v>
                </c:pt>
                <c:pt idx="491">
                  <c:v>1676.9896438513795</c:v>
                </c:pt>
                <c:pt idx="492">
                  <c:v>1669.4976968578942</c:v>
                </c:pt>
                <c:pt idx="493">
                  <c:v>1664.4295412031338</c:v>
                </c:pt>
                <c:pt idx="494">
                  <c:v>1659.8030769105883</c:v>
                </c:pt>
                <c:pt idx="495">
                  <c:v>1655.70417396625</c:v>
                </c:pt>
                <c:pt idx="496">
                  <c:v>1652.8318419606669</c:v>
                </c:pt>
                <c:pt idx="497">
                  <c:v>1651.4988721478355</c:v>
                </c:pt>
                <c:pt idx="498">
                  <c:v>1649.1585915901703</c:v>
                </c:pt>
                <c:pt idx="499">
                  <c:v>1645.872111305767</c:v>
                </c:pt>
                <c:pt idx="500">
                  <c:v>1642.8445157110366</c:v>
                </c:pt>
                <c:pt idx="501">
                  <c:v>1639.0903864682095</c:v>
                </c:pt>
                <c:pt idx="502">
                  <c:v>1632.7644448029762</c:v>
                </c:pt>
                <c:pt idx="503">
                  <c:v>1626.7285331376972</c:v>
                </c:pt>
                <c:pt idx="504">
                  <c:v>1618.9094811119012</c:v>
                </c:pt>
                <c:pt idx="505">
                  <c:v>1609.8157734919735</c:v>
                </c:pt>
                <c:pt idx="506">
                  <c:v>1604.3903504966761</c:v>
                </c:pt>
                <c:pt idx="507">
                  <c:v>1596.1323848822149</c:v>
                </c:pt>
                <c:pt idx="508">
                  <c:v>1585.2507297046225</c:v>
                </c:pt>
                <c:pt idx="509">
                  <c:v>1576.5574337025364</c:v>
                </c:pt>
                <c:pt idx="510">
                  <c:v>1567.3593946838239</c:v>
                </c:pt>
                <c:pt idx="511">
                  <c:v>1557.3923499862763</c:v>
                </c:pt>
                <c:pt idx="512">
                  <c:v>1548.3207313738237</c:v>
                </c:pt>
                <c:pt idx="513">
                  <c:v>1537.1480758781192</c:v>
                </c:pt>
                <c:pt idx="514">
                  <c:v>1522.2512695312996</c:v>
                </c:pt>
                <c:pt idx="515">
                  <c:v>1506.6309229361907</c:v>
                </c:pt>
                <c:pt idx="516">
                  <c:v>1490.2296921922496</c:v>
                </c:pt>
                <c:pt idx="517">
                  <c:v>1471.4538836318363</c:v>
                </c:pt>
                <c:pt idx="518">
                  <c:v>1454.3374713280498</c:v>
                </c:pt>
                <c:pt idx="519">
                  <c:v>1437.83950049797</c:v>
                </c:pt>
                <c:pt idx="520">
                  <c:v>1421.4254970692591</c:v>
                </c:pt>
                <c:pt idx="521">
                  <c:v>1404.8030401272854</c:v>
                </c:pt>
                <c:pt idx="522">
                  <c:v>1388.5775130732934</c:v>
                </c:pt>
                <c:pt idx="523">
                  <c:v>1372.7048837571531</c:v>
                </c:pt>
                <c:pt idx="524">
                  <c:v>1356.3707508309221</c:v>
                </c:pt>
                <c:pt idx="525">
                  <c:v>1339.3543700846728</c:v>
                </c:pt>
                <c:pt idx="526">
                  <c:v>1320.5075697500206</c:v>
                </c:pt>
                <c:pt idx="527">
                  <c:v>1302.3112440721807</c:v>
                </c:pt>
                <c:pt idx="528">
                  <c:v>1282.0618837211309</c:v>
                </c:pt>
                <c:pt idx="529">
                  <c:v>1261.0930166011926</c:v>
                </c:pt>
                <c:pt idx="530">
                  <c:v>1238.6027540292939</c:v>
                </c:pt>
                <c:pt idx="531">
                  <c:v>1214.5717150100736</c:v>
                </c:pt>
                <c:pt idx="532">
                  <c:v>1191.2632776307294</c:v>
                </c:pt>
                <c:pt idx="533">
                  <c:v>1167.8116834423895</c:v>
                </c:pt>
                <c:pt idx="534">
                  <c:v>1146.1873886036706</c:v>
                </c:pt>
                <c:pt idx="535">
                  <c:v>1128.8792274796133</c:v>
                </c:pt>
                <c:pt idx="536">
                  <c:v>1111.4758102854234</c:v>
                </c:pt>
                <c:pt idx="537">
                  <c:v>1094.8154919094491</c:v>
                </c:pt>
                <c:pt idx="538">
                  <c:v>1076.4026901531861</c:v>
                </c:pt>
                <c:pt idx="539">
                  <c:v>1056.5013125297123</c:v>
                </c:pt>
                <c:pt idx="540">
                  <c:v>1036.5421914629253</c:v>
                </c:pt>
                <c:pt idx="541">
                  <c:v>1016.2006064932424</c:v>
                </c:pt>
                <c:pt idx="542">
                  <c:v>998.31339373912681</c:v>
                </c:pt>
                <c:pt idx="543">
                  <c:v>982.57294331870628</c:v>
                </c:pt>
                <c:pt idx="544">
                  <c:v>967.3324033499697</c:v>
                </c:pt>
                <c:pt idx="545">
                  <c:v>950.09680046149106</c:v>
                </c:pt>
                <c:pt idx="546">
                  <c:v>932.81557359374904</c:v>
                </c:pt>
                <c:pt idx="547">
                  <c:v>915.20138173305679</c:v>
                </c:pt>
                <c:pt idx="548">
                  <c:v>898.10620227366474</c:v>
                </c:pt>
                <c:pt idx="549">
                  <c:v>879.85833557838339</c:v>
                </c:pt>
                <c:pt idx="550">
                  <c:v>861.04682184654212</c:v>
                </c:pt>
                <c:pt idx="551">
                  <c:v>843.30872099129226</c:v>
                </c:pt>
                <c:pt idx="552">
                  <c:v>825.83122349382529</c:v>
                </c:pt>
                <c:pt idx="553">
                  <c:v>809.43269442004919</c:v>
                </c:pt>
                <c:pt idx="554">
                  <c:v>794.41375482432045</c:v>
                </c:pt>
                <c:pt idx="555">
                  <c:v>781.02342766601578</c:v>
                </c:pt>
                <c:pt idx="556">
                  <c:v>767.88661356679836</c:v>
                </c:pt>
                <c:pt idx="557">
                  <c:v>756.12477200694275</c:v>
                </c:pt>
                <c:pt idx="558">
                  <c:v>747.07940906228964</c:v>
                </c:pt>
                <c:pt idx="559">
                  <c:v>740.46605662193315</c:v>
                </c:pt>
                <c:pt idx="560">
                  <c:v>734.38689286622105</c:v>
                </c:pt>
                <c:pt idx="561">
                  <c:v>729.90645828545166</c:v>
                </c:pt>
                <c:pt idx="562">
                  <c:v>725.12686129853694</c:v>
                </c:pt>
                <c:pt idx="563">
                  <c:v>719.23859020001498</c:v>
                </c:pt>
                <c:pt idx="564">
                  <c:v>711.42960284687547</c:v>
                </c:pt>
                <c:pt idx="565">
                  <c:v>702.53422699001476</c:v>
                </c:pt>
                <c:pt idx="566">
                  <c:v>693.35907606431851</c:v>
                </c:pt>
                <c:pt idx="567">
                  <c:v>683.3924309095421</c:v>
                </c:pt>
                <c:pt idx="568">
                  <c:v>673.69288961001075</c:v>
                </c:pt>
                <c:pt idx="569">
                  <c:v>665.06083146499532</c:v>
                </c:pt>
                <c:pt idx="570">
                  <c:v>657.77364062865468</c:v>
                </c:pt>
                <c:pt idx="571">
                  <c:v>647.29925905744449</c:v>
                </c:pt>
                <c:pt idx="572">
                  <c:v>634.99109666499749</c:v>
                </c:pt>
                <c:pt idx="573">
                  <c:v>626.4142388418486</c:v>
                </c:pt>
                <c:pt idx="574">
                  <c:v>618.89400675696584</c:v>
                </c:pt>
                <c:pt idx="575">
                  <c:v>611.38475892730753</c:v>
                </c:pt>
                <c:pt idx="576">
                  <c:v>605.70257579516624</c:v>
                </c:pt>
                <c:pt idx="577">
                  <c:v>602.09607443519872</c:v>
                </c:pt>
                <c:pt idx="578">
                  <c:v>597.9589041721398</c:v>
                </c:pt>
                <c:pt idx="579">
                  <c:v>591.75442350924891</c:v>
                </c:pt>
                <c:pt idx="580">
                  <c:v>586.31958906201567</c:v>
                </c:pt>
                <c:pt idx="581">
                  <c:v>583.94966623592154</c:v>
                </c:pt>
                <c:pt idx="582">
                  <c:v>581.80399471741043</c:v>
                </c:pt>
                <c:pt idx="583">
                  <c:v>580.90603819476678</c:v>
                </c:pt>
                <c:pt idx="584">
                  <c:v>579.71316837163624</c:v>
                </c:pt>
                <c:pt idx="585">
                  <c:v>577.23498213853554</c:v>
                </c:pt>
                <c:pt idx="586">
                  <c:v>572.9839929213706</c:v>
                </c:pt>
                <c:pt idx="587">
                  <c:v>567.00239370513395</c:v>
                </c:pt>
                <c:pt idx="588">
                  <c:v>560.78259089407788</c:v>
                </c:pt>
                <c:pt idx="589">
                  <c:v>553.60170380258182</c:v>
                </c:pt>
                <c:pt idx="590">
                  <c:v>544.98236760674649</c:v>
                </c:pt>
                <c:pt idx="591">
                  <c:v>536.42071777668525</c:v>
                </c:pt>
                <c:pt idx="592">
                  <c:v>532.00470471125618</c:v>
                </c:pt>
                <c:pt idx="593">
                  <c:v>527.83512074816736</c:v>
                </c:pt>
                <c:pt idx="594">
                  <c:v>525.3382003984774</c:v>
                </c:pt>
                <c:pt idx="595">
                  <c:v>524.01014559592249</c:v>
                </c:pt>
                <c:pt idx="596">
                  <c:v>521.71102428560482</c:v>
                </c:pt>
                <c:pt idx="597">
                  <c:v>518.92664242520186</c:v>
                </c:pt>
                <c:pt idx="598">
                  <c:v>517.98871894157446</c:v>
                </c:pt>
                <c:pt idx="599">
                  <c:v>517.00792388443858</c:v>
                </c:pt>
                <c:pt idx="600">
                  <c:v>515.08132230138665</c:v>
                </c:pt>
                <c:pt idx="601">
                  <c:v>512.67634752458525</c:v>
                </c:pt>
                <c:pt idx="602">
                  <c:v>511.38319880791659</c:v>
                </c:pt>
                <c:pt idx="603">
                  <c:v>509.83252892055475</c:v>
                </c:pt>
                <c:pt idx="604">
                  <c:v>507.58459347854881</c:v>
                </c:pt>
                <c:pt idx="605">
                  <c:v>505.54407781215957</c:v>
                </c:pt>
                <c:pt idx="606">
                  <c:v>504.78686181603985</c:v>
                </c:pt>
                <c:pt idx="607">
                  <c:v>503.12344476390956</c:v>
                </c:pt>
                <c:pt idx="608">
                  <c:v>501.43628979763099</c:v>
                </c:pt>
                <c:pt idx="609">
                  <c:v>501.20620389720364</c:v>
                </c:pt>
                <c:pt idx="610">
                  <c:v>500.93323373937028</c:v>
                </c:pt>
                <c:pt idx="611">
                  <c:v>500.59643186742994</c:v>
                </c:pt>
                <c:pt idx="612">
                  <c:v>499.38430154596421</c:v>
                </c:pt>
                <c:pt idx="613">
                  <c:v>498.94631388181551</c:v>
                </c:pt>
                <c:pt idx="614">
                  <c:v>498.46366621461254</c:v>
                </c:pt>
                <c:pt idx="615">
                  <c:v>498.12402314963504</c:v>
                </c:pt>
                <c:pt idx="616">
                  <c:v>498.1280819968311</c:v>
                </c:pt>
                <c:pt idx="617">
                  <c:v>496.28403356057805</c:v>
                </c:pt>
                <c:pt idx="618">
                  <c:v>494.60665153731372</c:v>
                </c:pt>
                <c:pt idx="619">
                  <c:v>492.50748552894134</c:v>
                </c:pt>
                <c:pt idx="620">
                  <c:v>490.76679183136707</c:v>
                </c:pt>
                <c:pt idx="621">
                  <c:v>489.18214178263554</c:v>
                </c:pt>
                <c:pt idx="622">
                  <c:v>487.7543534941347</c:v>
                </c:pt>
                <c:pt idx="623">
                  <c:v>486.83398452463041</c:v>
                </c:pt>
                <c:pt idx="624">
                  <c:v>485.87257680480445</c:v>
                </c:pt>
                <c:pt idx="625">
                  <c:v>485.02930690617927</c:v>
                </c:pt>
                <c:pt idx="626">
                  <c:v>483.96071391063333</c:v>
                </c:pt>
                <c:pt idx="627">
                  <c:v>482.48084553904789</c:v>
                </c:pt>
                <c:pt idx="628">
                  <c:v>480.95995744298716</c:v>
                </c:pt>
                <c:pt idx="629">
                  <c:v>479.21739287053344</c:v>
                </c:pt>
                <c:pt idx="630">
                  <c:v>477.27463200208223</c:v>
                </c:pt>
                <c:pt idx="631">
                  <c:v>474.79370604712426</c:v>
                </c:pt>
                <c:pt idx="632">
                  <c:v>472.1269292842274</c:v>
                </c:pt>
                <c:pt idx="633">
                  <c:v>469.12458732939524</c:v>
                </c:pt>
                <c:pt idx="634">
                  <c:v>465.95429154597946</c:v>
                </c:pt>
                <c:pt idx="635">
                  <c:v>463.42029616393279</c:v>
                </c:pt>
                <c:pt idx="636">
                  <c:v>461.50307432307312</c:v>
                </c:pt>
                <c:pt idx="637">
                  <c:v>459.09073654378</c:v>
                </c:pt>
                <c:pt idx="638">
                  <c:v>456.81435746165789</c:v>
                </c:pt>
                <c:pt idx="639">
                  <c:v>454.05786749183034</c:v>
                </c:pt>
                <c:pt idx="640">
                  <c:v>451.30137752200278</c:v>
                </c:pt>
                <c:pt idx="641">
                  <c:v>448.10748334731102</c:v>
                </c:pt>
                <c:pt idx="642">
                  <c:v>445.19912907286295</c:v>
                </c:pt>
                <c:pt idx="643">
                  <c:v>442.44418653852892</c:v>
                </c:pt>
                <c:pt idx="644">
                  <c:v>439.95181336608823</c:v>
                </c:pt>
                <c:pt idx="645">
                  <c:v>436.63828467029225</c:v>
                </c:pt>
                <c:pt idx="646">
                  <c:v>433.34317299364841</c:v>
                </c:pt>
                <c:pt idx="647">
                  <c:v>430.4624442479286</c:v>
                </c:pt>
                <c:pt idx="648">
                  <c:v>427.19726022740707</c:v>
                </c:pt>
                <c:pt idx="649">
                  <c:v>423.82310884356855</c:v>
                </c:pt>
                <c:pt idx="650">
                  <c:v>420.35436729421519</c:v>
                </c:pt>
                <c:pt idx="651">
                  <c:v>417.03596798178393</c:v>
                </c:pt>
                <c:pt idx="652">
                  <c:v>413.39381218597839</c:v>
                </c:pt>
                <c:pt idx="653">
                  <c:v>409.5517327979714</c:v>
                </c:pt>
                <c:pt idx="654">
                  <c:v>405.64662712334786</c:v>
                </c:pt>
                <c:pt idx="655">
                  <c:v>402.14703833530439</c:v>
                </c:pt>
                <c:pt idx="656">
                  <c:v>398.80225651609868</c:v>
                </c:pt>
                <c:pt idx="657">
                  <c:v>395.39413131283919</c:v>
                </c:pt>
                <c:pt idx="658">
                  <c:v>392.67065118622349</c:v>
                </c:pt>
                <c:pt idx="659">
                  <c:v>390.17973032004517</c:v>
                </c:pt>
                <c:pt idx="660">
                  <c:v>387.39548798251451</c:v>
                </c:pt>
                <c:pt idx="661">
                  <c:v>385.24046843155492</c:v>
                </c:pt>
                <c:pt idx="662">
                  <c:v>382.7992240498873</c:v>
                </c:pt>
                <c:pt idx="663">
                  <c:v>380.08431189602453</c:v>
                </c:pt>
                <c:pt idx="664">
                  <c:v>377.95931513041842</c:v>
                </c:pt>
                <c:pt idx="665">
                  <c:v>375.01778612209114</c:v>
                </c:pt>
                <c:pt idx="666">
                  <c:v>371.40662977174566</c:v>
                </c:pt>
                <c:pt idx="667">
                  <c:v>368.40700217097589</c:v>
                </c:pt>
                <c:pt idx="668">
                  <c:v>364.77164494422385</c:v>
                </c:pt>
                <c:pt idx="669">
                  <c:v>361.31303148701448</c:v>
                </c:pt>
                <c:pt idx="670">
                  <c:v>358.91128476212367</c:v>
                </c:pt>
                <c:pt idx="671">
                  <c:v>356.1521501996699</c:v>
                </c:pt>
                <c:pt idx="672">
                  <c:v>353.59954119806008</c:v>
                </c:pt>
                <c:pt idx="673">
                  <c:v>351.32966261340039</c:v>
                </c:pt>
                <c:pt idx="674">
                  <c:v>348.79776641638801</c:v>
                </c:pt>
                <c:pt idx="675">
                  <c:v>346.18263848406116</c:v>
                </c:pt>
                <c:pt idx="676">
                  <c:v>343.90595498839929</c:v>
                </c:pt>
                <c:pt idx="677">
                  <c:v>341.68026076063813</c:v>
                </c:pt>
                <c:pt idx="678">
                  <c:v>339.82820878507039</c:v>
                </c:pt>
                <c:pt idx="679">
                  <c:v>338.00831048963397</c:v>
                </c:pt>
                <c:pt idx="680">
                  <c:v>336.40115920675919</c:v>
                </c:pt>
                <c:pt idx="681">
                  <c:v>334.88281423214477</c:v>
                </c:pt>
                <c:pt idx="682">
                  <c:v>332.97074839561378</c:v>
                </c:pt>
                <c:pt idx="683">
                  <c:v>330.7576112263655</c:v>
                </c:pt>
                <c:pt idx="684">
                  <c:v>328.3344857922591</c:v>
                </c:pt>
                <c:pt idx="685">
                  <c:v>325.93408990245069</c:v>
                </c:pt>
                <c:pt idx="686">
                  <c:v>323.93308457673578</c:v>
                </c:pt>
                <c:pt idx="687">
                  <c:v>322.04769931857032</c:v>
                </c:pt>
                <c:pt idx="688">
                  <c:v>320.56304277568324</c:v>
                </c:pt>
                <c:pt idx="689">
                  <c:v>319.26190320359734</c:v>
                </c:pt>
                <c:pt idx="690">
                  <c:v>318.04442027739174</c:v>
                </c:pt>
                <c:pt idx="691">
                  <c:v>316.99103527493367</c:v>
                </c:pt>
                <c:pt idx="692">
                  <c:v>316.04622443497044</c:v>
                </c:pt>
                <c:pt idx="693">
                  <c:v>314.94739302781375</c:v>
                </c:pt>
                <c:pt idx="694">
                  <c:v>313.5100854742484</c:v>
                </c:pt>
                <c:pt idx="695">
                  <c:v>312.44961017309464</c:v>
                </c:pt>
                <c:pt idx="696">
                  <c:v>311.30252921989467</c:v>
                </c:pt>
                <c:pt idx="697">
                  <c:v>310.23692962415583</c:v>
                </c:pt>
                <c:pt idx="698">
                  <c:v>308.91869850020521</c:v>
                </c:pt>
                <c:pt idx="699">
                  <c:v>307.33704819322952</c:v>
                </c:pt>
                <c:pt idx="700">
                  <c:v>306.52525338622013</c:v>
                </c:pt>
                <c:pt idx="701">
                  <c:v>305.57958004122776</c:v>
                </c:pt>
                <c:pt idx="702">
                  <c:v>304.74433904971227</c:v>
                </c:pt>
                <c:pt idx="703">
                  <c:v>304.78950006671732</c:v>
                </c:pt>
                <c:pt idx="704">
                  <c:v>304.4903630283668</c:v>
                </c:pt>
                <c:pt idx="705">
                  <c:v>303.96707615361316</c:v>
                </c:pt>
                <c:pt idx="706">
                  <c:v>303.06039310949808</c:v>
                </c:pt>
                <c:pt idx="707">
                  <c:v>301.92858356887331</c:v>
                </c:pt>
                <c:pt idx="708">
                  <c:v>301.19687489060141</c:v>
                </c:pt>
                <c:pt idx="709">
                  <c:v>300.52641675329767</c:v>
                </c:pt>
                <c:pt idx="710">
                  <c:v>299.68489089057704</c:v>
                </c:pt>
                <c:pt idx="711">
                  <c:v>298.92547423824317</c:v>
                </c:pt>
                <c:pt idx="712">
                  <c:v>298.09834459917107</c:v>
                </c:pt>
                <c:pt idx="713">
                  <c:v>297.58722792405695</c:v>
                </c:pt>
                <c:pt idx="714">
                  <c:v>297.54092535627802</c:v>
                </c:pt>
                <c:pt idx="715">
                  <c:v>297.58797627400872</c:v>
                </c:pt>
                <c:pt idx="716">
                  <c:v>297.41872234593251</c:v>
                </c:pt>
                <c:pt idx="717">
                  <c:v>297.00215144269185</c:v>
                </c:pt>
                <c:pt idx="718">
                  <c:v>296.38089414374303</c:v>
                </c:pt>
                <c:pt idx="719">
                  <c:v>295.76127306757019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8A7-4515-9FE8-82E80C31CD1B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Data'!$AV$4:$AV$723</c:f>
              <c:numCache>
                <c:formatCode>0.0000</c:formatCode>
                <c:ptCount val="720"/>
                <c:pt idx="0">
                  <c:v>297.92973754986673</c:v>
                </c:pt>
                <c:pt idx="1">
                  <c:v>297.78061930905233</c:v>
                </c:pt>
                <c:pt idx="2">
                  <c:v>297.93128498536026</c:v>
                </c:pt>
                <c:pt idx="3">
                  <c:v>297.95721087182517</c:v>
                </c:pt>
                <c:pt idx="4">
                  <c:v>298.17785361057287</c:v>
                </c:pt>
                <c:pt idx="5">
                  <c:v>298.30289147200688</c:v>
                </c:pt>
                <c:pt idx="6">
                  <c:v>298.54733554439036</c:v>
                </c:pt>
                <c:pt idx="7">
                  <c:v>298.73689639234442</c:v>
                </c:pt>
                <c:pt idx="8">
                  <c:v>299.0789557397934</c:v>
                </c:pt>
                <c:pt idx="9">
                  <c:v>299.57159197626794</c:v>
                </c:pt>
                <c:pt idx="10">
                  <c:v>300.06845195060589</c:v>
                </c:pt>
                <c:pt idx="11">
                  <c:v>300.66600304515009</c:v>
                </c:pt>
                <c:pt idx="12">
                  <c:v>301.28231996602744</c:v>
                </c:pt>
                <c:pt idx="13">
                  <c:v>302.07409958280124</c:v>
                </c:pt>
                <c:pt idx="14">
                  <c:v>302.85205375131341</c:v>
                </c:pt>
                <c:pt idx="15">
                  <c:v>303.66228209698312</c:v>
                </c:pt>
                <c:pt idx="16">
                  <c:v>304.58408434690358</c:v>
                </c:pt>
                <c:pt idx="17">
                  <c:v>305.7508760767995</c:v>
                </c:pt>
                <c:pt idx="18">
                  <c:v>307.01414153098699</c:v>
                </c:pt>
                <c:pt idx="19">
                  <c:v>308.04670591571903</c:v>
                </c:pt>
                <c:pt idx="20">
                  <c:v>309.09610183241728</c:v>
                </c:pt>
                <c:pt idx="21">
                  <c:v>310.19549133106341</c:v>
                </c:pt>
                <c:pt idx="22">
                  <c:v>311.49219788097736</c:v>
                </c:pt>
                <c:pt idx="23">
                  <c:v>312.65884374605213</c:v>
                </c:pt>
                <c:pt idx="24">
                  <c:v>313.99110960257292</c:v>
                </c:pt>
                <c:pt idx="25">
                  <c:v>315.17857608537383</c:v>
                </c:pt>
                <c:pt idx="26">
                  <c:v>316.48633665194831</c:v>
                </c:pt>
                <c:pt idx="27">
                  <c:v>317.75808129160635</c:v>
                </c:pt>
                <c:pt idx="28">
                  <c:v>319.03006058336797</c:v>
                </c:pt>
                <c:pt idx="29">
                  <c:v>320.33670496696351</c:v>
                </c:pt>
                <c:pt idx="30">
                  <c:v>321.53804129166724</c:v>
                </c:pt>
                <c:pt idx="31">
                  <c:v>322.95709671674774</c:v>
                </c:pt>
                <c:pt idx="32">
                  <c:v>324.12285470899843</c:v>
                </c:pt>
                <c:pt idx="33">
                  <c:v>325.4601560728218</c:v>
                </c:pt>
                <c:pt idx="34">
                  <c:v>327.29015709260716</c:v>
                </c:pt>
                <c:pt idx="35">
                  <c:v>329.28298130444244</c:v>
                </c:pt>
                <c:pt idx="36">
                  <c:v>330.78143792779616</c:v>
                </c:pt>
                <c:pt idx="37">
                  <c:v>332.36039924850445</c:v>
                </c:pt>
                <c:pt idx="38">
                  <c:v>334.14895563324865</c:v>
                </c:pt>
                <c:pt idx="39">
                  <c:v>335.73135429017611</c:v>
                </c:pt>
                <c:pt idx="40">
                  <c:v>337.33627954904182</c:v>
                </c:pt>
                <c:pt idx="41">
                  <c:v>338.8417503677062</c:v>
                </c:pt>
                <c:pt idx="42">
                  <c:v>340.2895475044939</c:v>
                </c:pt>
                <c:pt idx="43">
                  <c:v>341.47706472288473</c:v>
                </c:pt>
                <c:pt idx="44">
                  <c:v>343.48845181869331</c:v>
                </c:pt>
                <c:pt idx="45">
                  <c:v>345.03915975774771</c:v>
                </c:pt>
                <c:pt idx="46">
                  <c:v>346.6698523543597</c:v>
                </c:pt>
                <c:pt idx="47">
                  <c:v>347.71444741585884</c:v>
                </c:pt>
                <c:pt idx="48">
                  <c:v>349.65843228041763</c:v>
                </c:pt>
                <c:pt idx="49">
                  <c:v>351.633873210746</c:v>
                </c:pt>
                <c:pt idx="50">
                  <c:v>353.22179570502936</c:v>
                </c:pt>
                <c:pt idx="51">
                  <c:v>354.73121121581249</c:v>
                </c:pt>
                <c:pt idx="52">
                  <c:v>356.32011671215116</c:v>
                </c:pt>
                <c:pt idx="53">
                  <c:v>358.26290294839737</c:v>
                </c:pt>
                <c:pt idx="54">
                  <c:v>359.67663113653305</c:v>
                </c:pt>
                <c:pt idx="55">
                  <c:v>361.54373889841872</c:v>
                </c:pt>
                <c:pt idx="56">
                  <c:v>362.85793020101949</c:v>
                </c:pt>
                <c:pt idx="57">
                  <c:v>364.15600026991336</c:v>
                </c:pt>
                <c:pt idx="58">
                  <c:v>365.333395738109</c:v>
                </c:pt>
                <c:pt idx="59">
                  <c:v>367.28600565295943</c:v>
                </c:pt>
                <c:pt idx="60">
                  <c:v>368.94460282404441</c:v>
                </c:pt>
                <c:pt idx="61">
                  <c:v>370.91157091085097</c:v>
                </c:pt>
                <c:pt idx="62">
                  <c:v>372.03040482434579</c:v>
                </c:pt>
                <c:pt idx="63">
                  <c:v>374.64936329371392</c:v>
                </c:pt>
                <c:pt idx="64">
                  <c:v>376.51664863016447</c:v>
                </c:pt>
                <c:pt idx="65">
                  <c:v>379.1825121524422</c:v>
                </c:pt>
                <c:pt idx="66">
                  <c:v>380.83335946216221</c:v>
                </c:pt>
                <c:pt idx="67">
                  <c:v>383.42365232320805</c:v>
                </c:pt>
                <c:pt idx="68">
                  <c:v>385.67657887887538</c:v>
                </c:pt>
                <c:pt idx="69">
                  <c:v>387.81127882605966</c:v>
                </c:pt>
                <c:pt idx="70">
                  <c:v>389.33239523227513</c:v>
                </c:pt>
                <c:pt idx="71">
                  <c:v>390.95793816650712</c:v>
                </c:pt>
                <c:pt idx="72">
                  <c:v>393.08970813337169</c:v>
                </c:pt>
                <c:pt idx="73">
                  <c:v>394.82551218846447</c:v>
                </c:pt>
                <c:pt idx="74">
                  <c:v>396.5475034791931</c:v>
                </c:pt>
                <c:pt idx="75">
                  <c:v>398.39227489760293</c:v>
                </c:pt>
                <c:pt idx="76">
                  <c:v>400.92815383842645</c:v>
                </c:pt>
                <c:pt idx="77">
                  <c:v>403.18961665710304</c:v>
                </c:pt>
                <c:pt idx="78">
                  <c:v>405.44983011187708</c:v>
                </c:pt>
                <c:pt idx="79">
                  <c:v>407.28309089331674</c:v>
                </c:pt>
                <c:pt idx="80">
                  <c:v>409.68785004386092</c:v>
                </c:pt>
                <c:pt idx="81">
                  <c:v>411.80100639116228</c:v>
                </c:pt>
                <c:pt idx="82">
                  <c:v>413.91416273846363</c:v>
                </c:pt>
                <c:pt idx="83">
                  <c:v>415.70571886496367</c:v>
                </c:pt>
                <c:pt idx="84">
                  <c:v>417.482339702172</c:v>
                </c:pt>
                <c:pt idx="85">
                  <c:v>418.92510133165706</c:v>
                </c:pt>
                <c:pt idx="86">
                  <c:v>420.50571155903873</c:v>
                </c:pt>
                <c:pt idx="87">
                  <c:v>422.22522948975723</c:v>
                </c:pt>
                <c:pt idx="88">
                  <c:v>423.75803410750768</c:v>
                </c:pt>
                <c:pt idx="89">
                  <c:v>426.11392220103164</c:v>
                </c:pt>
                <c:pt idx="90">
                  <c:v>427.95519286373485</c:v>
                </c:pt>
                <c:pt idx="91">
                  <c:v>429.26769720796972</c:v>
                </c:pt>
                <c:pt idx="92">
                  <c:v>430.3703718360652</c:v>
                </c:pt>
                <c:pt idx="93">
                  <c:v>432.68040764017104</c:v>
                </c:pt>
                <c:pt idx="94">
                  <c:v>435.16707940069097</c:v>
                </c:pt>
                <c:pt idx="95">
                  <c:v>438.92019393171904</c:v>
                </c:pt>
                <c:pt idx="96">
                  <c:v>441.9756433653323</c:v>
                </c:pt>
                <c:pt idx="97">
                  <c:v>445.03912170605531</c:v>
                </c:pt>
                <c:pt idx="98">
                  <c:v>446.98296704774168</c:v>
                </c:pt>
                <c:pt idx="99">
                  <c:v>448.90919445581767</c:v>
                </c:pt>
                <c:pt idx="100">
                  <c:v>449.86350553499921</c:v>
                </c:pt>
                <c:pt idx="101">
                  <c:v>452.13829278798664</c:v>
                </c:pt>
                <c:pt idx="102">
                  <c:v>454.40367493098699</c:v>
                </c:pt>
                <c:pt idx="103">
                  <c:v>457.45202772395578</c:v>
                </c:pt>
                <c:pt idx="104">
                  <c:v>459.50610881870807</c:v>
                </c:pt>
                <c:pt idx="105">
                  <c:v>462.15268013290699</c:v>
                </c:pt>
                <c:pt idx="106">
                  <c:v>464.38906688625036</c:v>
                </c:pt>
                <c:pt idx="107">
                  <c:v>466.81538866252356</c:v>
                </c:pt>
                <c:pt idx="108">
                  <c:v>469.65707002982748</c:v>
                </c:pt>
                <c:pt idx="109">
                  <c:v>472.27798181940875</c:v>
                </c:pt>
                <c:pt idx="110">
                  <c:v>475.11349881253352</c:v>
                </c:pt>
                <c:pt idx="111">
                  <c:v>477.08337785381354</c:v>
                </c:pt>
                <c:pt idx="112">
                  <c:v>479.69070518918545</c:v>
                </c:pt>
                <c:pt idx="113">
                  <c:v>482.28207618151771</c:v>
                </c:pt>
                <c:pt idx="114">
                  <c:v>485.96375500189498</c:v>
                </c:pt>
                <c:pt idx="115">
                  <c:v>489.43808380809162</c:v>
                </c:pt>
                <c:pt idx="116">
                  <c:v>492.90915919458268</c:v>
                </c:pt>
                <c:pt idx="117">
                  <c:v>495.26856072771079</c:v>
                </c:pt>
                <c:pt idx="118">
                  <c:v>498.0644405411864</c:v>
                </c:pt>
                <c:pt idx="119">
                  <c:v>500.3969141599481</c:v>
                </c:pt>
                <c:pt idx="120">
                  <c:v>504.08803614200485</c:v>
                </c:pt>
                <c:pt idx="121">
                  <c:v>507.78267156366587</c:v>
                </c:pt>
                <c:pt idx="122">
                  <c:v>511.02221508541595</c:v>
                </c:pt>
                <c:pt idx="123">
                  <c:v>513.08237810901358</c:v>
                </c:pt>
                <c:pt idx="124">
                  <c:v>515.12265278135033</c:v>
                </c:pt>
                <c:pt idx="125">
                  <c:v>516.90608487150962</c:v>
                </c:pt>
                <c:pt idx="126">
                  <c:v>519.14292824516247</c:v>
                </c:pt>
                <c:pt idx="127">
                  <c:v>521.84182063649837</c:v>
                </c:pt>
                <c:pt idx="128">
                  <c:v>525.01109536616639</c:v>
                </c:pt>
                <c:pt idx="129">
                  <c:v>528.41622082767003</c:v>
                </c:pt>
                <c:pt idx="130">
                  <c:v>531.81012738184563</c:v>
                </c:pt>
                <c:pt idx="131">
                  <c:v>534.96033187164107</c:v>
                </c:pt>
                <c:pt idx="132">
                  <c:v>536.36915773339774</c:v>
                </c:pt>
                <c:pt idx="133">
                  <c:v>537.75089079012059</c:v>
                </c:pt>
                <c:pt idx="134">
                  <c:v>538.60044555995091</c:v>
                </c:pt>
                <c:pt idx="135">
                  <c:v>540.42630528720656</c:v>
                </c:pt>
                <c:pt idx="136">
                  <c:v>541.97159720203376</c:v>
                </c:pt>
                <c:pt idx="137">
                  <c:v>544.50335387617372</c:v>
                </c:pt>
                <c:pt idx="138">
                  <c:v>545.48905125968861</c:v>
                </c:pt>
                <c:pt idx="139">
                  <c:v>547.47238791620316</c:v>
                </c:pt>
                <c:pt idx="140">
                  <c:v>547.37880612053868</c:v>
                </c:pt>
                <c:pt idx="141">
                  <c:v>548.27621723559025</c:v>
                </c:pt>
                <c:pt idx="142">
                  <c:v>549.6542022006056</c:v>
                </c:pt>
                <c:pt idx="143">
                  <c:v>551.26642070052662</c:v>
                </c:pt>
                <c:pt idx="144">
                  <c:v>553.63644499780071</c:v>
                </c:pt>
                <c:pt idx="145">
                  <c:v>554.94374894406565</c:v>
                </c:pt>
                <c:pt idx="146">
                  <c:v>555.95650742287057</c:v>
                </c:pt>
                <c:pt idx="147">
                  <c:v>556.15243558736347</c:v>
                </c:pt>
                <c:pt idx="148">
                  <c:v>557.10096280929054</c:v>
                </c:pt>
                <c:pt idx="149">
                  <c:v>558.29391507775483</c:v>
                </c:pt>
                <c:pt idx="150">
                  <c:v>560.25159220965168</c:v>
                </c:pt>
                <c:pt idx="151">
                  <c:v>561.64845715607748</c:v>
                </c:pt>
                <c:pt idx="152">
                  <c:v>563.29518219911392</c:v>
                </c:pt>
                <c:pt idx="153">
                  <c:v>563.83983509918562</c:v>
                </c:pt>
                <c:pt idx="154">
                  <c:v>564.61738972492685</c:v>
                </c:pt>
                <c:pt idx="155">
                  <c:v>565.10483190538025</c:v>
                </c:pt>
                <c:pt idx="156">
                  <c:v>566.63707843164116</c:v>
                </c:pt>
                <c:pt idx="157">
                  <c:v>568.41644533265548</c:v>
                </c:pt>
                <c:pt idx="158">
                  <c:v>569.62344501758753</c:v>
                </c:pt>
                <c:pt idx="159">
                  <c:v>571.62100666513447</c:v>
                </c:pt>
                <c:pt idx="160">
                  <c:v>573.32389600624674</c:v>
                </c:pt>
                <c:pt idx="161">
                  <c:v>575.54228430905482</c:v>
                </c:pt>
                <c:pt idx="162">
                  <c:v>577.74579440011007</c:v>
                </c:pt>
                <c:pt idx="163">
                  <c:v>580.4679490594383</c:v>
                </c:pt>
                <c:pt idx="164">
                  <c:v>581.5150047970501</c:v>
                </c:pt>
                <c:pt idx="165">
                  <c:v>583.09222208185383</c:v>
                </c:pt>
                <c:pt idx="166">
                  <c:v>582.98515730315989</c:v>
                </c:pt>
                <c:pt idx="167">
                  <c:v>584.49483283384143</c:v>
                </c:pt>
                <c:pt idx="168">
                  <c:v>585.98582498352357</c:v>
                </c:pt>
                <c:pt idx="169">
                  <c:v>587.44347116671054</c:v>
                </c:pt>
                <c:pt idx="170">
                  <c:v>587.76824236188372</c:v>
                </c:pt>
                <c:pt idx="171">
                  <c:v>587.78007643823992</c:v>
                </c:pt>
                <c:pt idx="172">
                  <c:v>588.87813412764967</c:v>
                </c:pt>
                <c:pt idx="173">
                  <c:v>589.38677744275378</c:v>
                </c:pt>
                <c:pt idx="174">
                  <c:v>590.69925641919372</c:v>
                </c:pt>
                <c:pt idx="175">
                  <c:v>590.86627163936328</c:v>
                </c:pt>
                <c:pt idx="176">
                  <c:v>591.28197369562599</c:v>
                </c:pt>
                <c:pt idx="177">
                  <c:v>592.22447606624655</c:v>
                </c:pt>
                <c:pt idx="178">
                  <c:v>592.86042766043488</c:v>
                </c:pt>
                <c:pt idx="179">
                  <c:v>593.46009696585952</c:v>
                </c:pt>
                <c:pt idx="180">
                  <c:v>594.31589855520258</c:v>
                </c:pt>
                <c:pt idx="181">
                  <c:v>592.6262892547602</c:v>
                </c:pt>
                <c:pt idx="182">
                  <c:v>593.41622336444948</c:v>
                </c:pt>
                <c:pt idx="183">
                  <c:v>594.44710079081574</c:v>
                </c:pt>
                <c:pt idx="184">
                  <c:v>597.39209884510581</c:v>
                </c:pt>
                <c:pt idx="185">
                  <c:v>595.86329599701276</c:v>
                </c:pt>
                <c:pt idx="186">
                  <c:v>594.86125541158481</c:v>
                </c:pt>
                <c:pt idx="187">
                  <c:v>594.37797989145633</c:v>
                </c:pt>
                <c:pt idx="188">
                  <c:v>594.41985577901198</c:v>
                </c:pt>
                <c:pt idx="189">
                  <c:v>594.70136219985466</c:v>
                </c:pt>
                <c:pt idx="190">
                  <c:v>594.68318617475472</c:v>
                </c:pt>
                <c:pt idx="191">
                  <c:v>595.45652974653012</c:v>
                </c:pt>
                <c:pt idx="192">
                  <c:v>594.81787648217687</c:v>
                </c:pt>
                <c:pt idx="193">
                  <c:v>595.24553945377056</c:v>
                </c:pt>
                <c:pt idx="194">
                  <c:v>594.54765873009831</c:v>
                </c:pt>
                <c:pt idx="195">
                  <c:v>593.53859126546229</c:v>
                </c:pt>
                <c:pt idx="196">
                  <c:v>594.41554325386619</c:v>
                </c:pt>
                <c:pt idx="197">
                  <c:v>593.89569371533184</c:v>
                </c:pt>
                <c:pt idx="198">
                  <c:v>593.88583198503511</c:v>
                </c:pt>
                <c:pt idx="199">
                  <c:v>593.563756118078</c:v>
                </c:pt>
                <c:pt idx="200">
                  <c:v>594.58094127710615</c:v>
                </c:pt>
                <c:pt idx="201">
                  <c:v>594.73829770933889</c:v>
                </c:pt>
                <c:pt idx="202">
                  <c:v>596.21914274103096</c:v>
                </c:pt>
                <c:pt idx="203">
                  <c:v>596.84790890729232</c:v>
                </c:pt>
                <c:pt idx="204">
                  <c:v>598.24290932078748</c:v>
                </c:pt>
                <c:pt idx="205">
                  <c:v>599.0579765733487</c:v>
                </c:pt>
                <c:pt idx="206">
                  <c:v>599.82649392213011</c:v>
                </c:pt>
                <c:pt idx="207">
                  <c:v>599.75922487180401</c:v>
                </c:pt>
                <c:pt idx="208">
                  <c:v>599.64890667340444</c:v>
                </c:pt>
                <c:pt idx="209">
                  <c:v>599.49525393923818</c:v>
                </c:pt>
                <c:pt idx="210">
                  <c:v>598.78210180299072</c:v>
                </c:pt>
                <c:pt idx="211">
                  <c:v>597.76354678303392</c:v>
                </c:pt>
                <c:pt idx="212">
                  <c:v>596.17804691317065</c:v>
                </c:pt>
                <c:pt idx="213">
                  <c:v>596.41481722757408</c:v>
                </c:pt>
                <c:pt idx="214">
                  <c:v>597.12812157059125</c:v>
                </c:pt>
                <c:pt idx="215">
                  <c:v>598.5810112922203</c:v>
                </c:pt>
                <c:pt idx="216">
                  <c:v>599.71497075346917</c:v>
                </c:pt>
                <c:pt idx="217">
                  <c:v>600.0213946909264</c:v>
                </c:pt>
                <c:pt idx="218">
                  <c:v>600.54204331500262</c:v>
                </c:pt>
                <c:pt idx="219">
                  <c:v>601.53058823350352</c:v>
                </c:pt>
                <c:pt idx="220">
                  <c:v>600.15381458069828</c:v>
                </c:pt>
                <c:pt idx="221">
                  <c:v>598.48956039133384</c:v>
                </c:pt>
                <c:pt idx="222">
                  <c:v>600.85029373369809</c:v>
                </c:pt>
                <c:pt idx="223">
                  <c:v>600.11856602957982</c:v>
                </c:pt>
                <c:pt idx="224">
                  <c:v>601.10005870107761</c:v>
                </c:pt>
                <c:pt idx="225">
                  <c:v>600.271705065898</c:v>
                </c:pt>
                <c:pt idx="226">
                  <c:v>601.1386367752865</c:v>
                </c:pt>
                <c:pt idx="227">
                  <c:v>602.94703711765032</c:v>
                </c:pt>
                <c:pt idx="228">
                  <c:v>602.95124817161627</c:v>
                </c:pt>
                <c:pt idx="229">
                  <c:v>602.16738330687474</c:v>
                </c:pt>
                <c:pt idx="230">
                  <c:v>600.35456262623643</c:v>
                </c:pt>
                <c:pt idx="231">
                  <c:v>602.39717747765985</c:v>
                </c:pt>
                <c:pt idx="232">
                  <c:v>603.62891076269295</c:v>
                </c:pt>
                <c:pt idx="233">
                  <c:v>604.54936217753095</c:v>
                </c:pt>
                <c:pt idx="234">
                  <c:v>604.92361959875257</c:v>
                </c:pt>
                <c:pt idx="235">
                  <c:v>604.75963583008252</c:v>
                </c:pt>
                <c:pt idx="236">
                  <c:v>603.83036910649048</c:v>
                </c:pt>
                <c:pt idx="237">
                  <c:v>604.01913086890295</c:v>
                </c:pt>
                <c:pt idx="238">
                  <c:v>604.37336675794006</c:v>
                </c:pt>
                <c:pt idx="239">
                  <c:v>605.33971485583743</c:v>
                </c:pt>
                <c:pt idx="240">
                  <c:v>606.92106709122208</c:v>
                </c:pt>
                <c:pt idx="241">
                  <c:v>607.7282576434435</c:v>
                </c:pt>
                <c:pt idx="242">
                  <c:v>607.77488999255706</c:v>
                </c:pt>
                <c:pt idx="243">
                  <c:v>607.97126843541082</c:v>
                </c:pt>
                <c:pt idx="244">
                  <c:v>608.75614801195138</c:v>
                </c:pt>
                <c:pt idx="245">
                  <c:v>609.68146370147588</c:v>
                </c:pt>
                <c:pt idx="246">
                  <c:v>610.50268264431872</c:v>
                </c:pt>
                <c:pt idx="247">
                  <c:v>611.67223946386684</c:v>
                </c:pt>
                <c:pt idx="248">
                  <c:v>612.3172410189128</c:v>
                </c:pt>
                <c:pt idx="249">
                  <c:v>612.85432797413296</c:v>
                </c:pt>
                <c:pt idx="250">
                  <c:v>613.10093465103819</c:v>
                </c:pt>
                <c:pt idx="251">
                  <c:v>613.24093316955896</c:v>
                </c:pt>
                <c:pt idx="252">
                  <c:v>613.92769011513428</c:v>
                </c:pt>
                <c:pt idx="253">
                  <c:v>614.08212925094483</c:v>
                </c:pt>
                <c:pt idx="254">
                  <c:v>614.97023038524048</c:v>
                </c:pt>
                <c:pt idx="255">
                  <c:v>616.14236203597875</c:v>
                </c:pt>
                <c:pt idx="256">
                  <c:v>617.39593699248564</c:v>
                </c:pt>
                <c:pt idx="257">
                  <c:v>618.32748047567657</c:v>
                </c:pt>
                <c:pt idx="258">
                  <c:v>619.13782297642376</c:v>
                </c:pt>
                <c:pt idx="259">
                  <c:v>619.6316261314671</c:v>
                </c:pt>
                <c:pt idx="260">
                  <c:v>620.19784799921672</c:v>
                </c:pt>
                <c:pt idx="261">
                  <c:v>621.20902099083571</c:v>
                </c:pt>
                <c:pt idx="262">
                  <c:v>622.09325353639747</c:v>
                </c:pt>
                <c:pt idx="263">
                  <c:v>623.02343984255731</c:v>
                </c:pt>
                <c:pt idx="264">
                  <c:v>624.17546751577754</c:v>
                </c:pt>
                <c:pt idx="265">
                  <c:v>625.35349717884765</c:v>
                </c:pt>
                <c:pt idx="266">
                  <c:v>626.57446183491356</c:v>
                </c:pt>
                <c:pt idx="267">
                  <c:v>627.45151529449731</c:v>
                </c:pt>
                <c:pt idx="268">
                  <c:v>628.0023515945943</c:v>
                </c:pt>
                <c:pt idx="269">
                  <c:v>628.75101864380724</c:v>
                </c:pt>
                <c:pt idx="270">
                  <c:v>629.669992384588</c:v>
                </c:pt>
                <c:pt idx="271">
                  <c:v>631.44491357953291</c:v>
                </c:pt>
                <c:pt idx="272">
                  <c:v>633.85522827717659</c:v>
                </c:pt>
                <c:pt idx="273">
                  <c:v>637.04396644753979</c:v>
                </c:pt>
                <c:pt idx="274">
                  <c:v>639.33819811537592</c:v>
                </c:pt>
                <c:pt idx="275">
                  <c:v>641.72003746315966</c:v>
                </c:pt>
                <c:pt idx="276">
                  <c:v>643.08860463429028</c:v>
                </c:pt>
                <c:pt idx="277">
                  <c:v>644.71663361242986</c:v>
                </c:pt>
                <c:pt idx="278">
                  <c:v>645.97215554720106</c:v>
                </c:pt>
                <c:pt idx="279">
                  <c:v>647.74767922727676</c:v>
                </c:pt>
                <c:pt idx="280">
                  <c:v>649.2988374446918</c:v>
                </c:pt>
                <c:pt idx="281">
                  <c:v>651.063034404311</c:v>
                </c:pt>
                <c:pt idx="282">
                  <c:v>652.69907960566275</c:v>
                </c:pt>
                <c:pt idx="283">
                  <c:v>654.39062320047208</c:v>
                </c:pt>
                <c:pt idx="284">
                  <c:v>656.36775743111502</c:v>
                </c:pt>
                <c:pt idx="285">
                  <c:v>658.87492002802639</c:v>
                </c:pt>
                <c:pt idx="286">
                  <c:v>661.23460060689922</c:v>
                </c:pt>
                <c:pt idx="287">
                  <c:v>663.55437764427563</c:v>
                </c:pt>
                <c:pt idx="288">
                  <c:v>665.69075186592818</c:v>
                </c:pt>
                <c:pt idx="289">
                  <c:v>667.63681688967495</c:v>
                </c:pt>
                <c:pt idx="290">
                  <c:v>669.90611835699906</c:v>
                </c:pt>
                <c:pt idx="291">
                  <c:v>671.8310520075313</c:v>
                </c:pt>
                <c:pt idx="292">
                  <c:v>674.5383538229014</c:v>
                </c:pt>
                <c:pt idx="293">
                  <c:v>677.21677440369194</c:v>
                </c:pt>
                <c:pt idx="294">
                  <c:v>680.44776897853535</c:v>
                </c:pt>
                <c:pt idx="295">
                  <c:v>683.63301273514048</c:v>
                </c:pt>
                <c:pt idx="296">
                  <c:v>686.84373844179845</c:v>
                </c:pt>
                <c:pt idx="297">
                  <c:v>689.96983718441834</c:v>
                </c:pt>
                <c:pt idx="298">
                  <c:v>693.29102695429685</c:v>
                </c:pt>
                <c:pt idx="299">
                  <c:v>696.27119745632046</c:v>
                </c:pt>
                <c:pt idx="300">
                  <c:v>699.21544716065887</c:v>
                </c:pt>
                <c:pt idx="301">
                  <c:v>702.10162998229839</c:v>
                </c:pt>
                <c:pt idx="302">
                  <c:v>705.42643466296101</c:v>
                </c:pt>
                <c:pt idx="303">
                  <c:v>708.72568129018578</c:v>
                </c:pt>
                <c:pt idx="304">
                  <c:v>712.06573201562867</c:v>
                </c:pt>
                <c:pt idx="305">
                  <c:v>715.53537412170363</c:v>
                </c:pt>
                <c:pt idx="306">
                  <c:v>718.91903208670931</c:v>
                </c:pt>
                <c:pt idx="307">
                  <c:v>722.66343278016325</c:v>
                </c:pt>
                <c:pt idx="308">
                  <c:v>726.39461051048636</c:v>
                </c:pt>
                <c:pt idx="309">
                  <c:v>730.39485175821665</c:v>
                </c:pt>
                <c:pt idx="310">
                  <c:v>734.25500570014356</c:v>
                </c:pt>
                <c:pt idx="311">
                  <c:v>738.06545778976488</c:v>
                </c:pt>
                <c:pt idx="312">
                  <c:v>741.45102468134246</c:v>
                </c:pt>
                <c:pt idx="313">
                  <c:v>745.3881191454301</c:v>
                </c:pt>
                <c:pt idx="314">
                  <c:v>749.13911546557779</c:v>
                </c:pt>
                <c:pt idx="315">
                  <c:v>752.97519537007315</c:v>
                </c:pt>
                <c:pt idx="316">
                  <c:v>756.39908665790972</c:v>
                </c:pt>
                <c:pt idx="317">
                  <c:v>760.26409853257462</c:v>
                </c:pt>
                <c:pt idx="318">
                  <c:v>764.32573618609422</c:v>
                </c:pt>
                <c:pt idx="319">
                  <c:v>768.51206289386676</c:v>
                </c:pt>
                <c:pt idx="320">
                  <c:v>772.60362820350861</c:v>
                </c:pt>
                <c:pt idx="321">
                  <c:v>776.85096445819727</c:v>
                </c:pt>
                <c:pt idx="322">
                  <c:v>781.10187123002868</c:v>
                </c:pt>
                <c:pt idx="323">
                  <c:v>785.43422764957745</c:v>
                </c:pt>
                <c:pt idx="324">
                  <c:v>790.14108882634889</c:v>
                </c:pt>
                <c:pt idx="325">
                  <c:v>794.72487180384826</c:v>
                </c:pt>
                <c:pt idx="326">
                  <c:v>799.48338815313832</c:v>
                </c:pt>
                <c:pt idx="327">
                  <c:v>804.01901671382552</c:v>
                </c:pt>
                <c:pt idx="328">
                  <c:v>808.70225413152593</c:v>
                </c:pt>
                <c:pt idx="329">
                  <c:v>813.31407486442197</c:v>
                </c:pt>
                <c:pt idx="330">
                  <c:v>818.33094952163958</c:v>
                </c:pt>
                <c:pt idx="331">
                  <c:v>823.31745258632293</c:v>
                </c:pt>
                <c:pt idx="332">
                  <c:v>828.5639628656071</c:v>
                </c:pt>
                <c:pt idx="333">
                  <c:v>833.2638605826578</c:v>
                </c:pt>
                <c:pt idx="334">
                  <c:v>838.3223764753277</c:v>
                </c:pt>
                <c:pt idx="335">
                  <c:v>843.31374381469755</c:v>
                </c:pt>
                <c:pt idx="336">
                  <c:v>848.16137722773635</c:v>
                </c:pt>
                <c:pt idx="337">
                  <c:v>852.93490496970333</c:v>
                </c:pt>
                <c:pt idx="338">
                  <c:v>857.51523792708588</c:v>
                </c:pt>
                <c:pt idx="339">
                  <c:v>862.33951394290125</c:v>
                </c:pt>
                <c:pt idx="340">
                  <c:v>866.72702629067555</c:v>
                </c:pt>
                <c:pt idx="341">
                  <c:v>871.05834897257921</c:v>
                </c:pt>
                <c:pt idx="342">
                  <c:v>875.45163249371012</c:v>
                </c:pt>
                <c:pt idx="343">
                  <c:v>879.75644582986445</c:v>
                </c:pt>
                <c:pt idx="344">
                  <c:v>883.71935202533939</c:v>
                </c:pt>
                <c:pt idx="345">
                  <c:v>887.46481816618245</c:v>
                </c:pt>
                <c:pt idx="346">
                  <c:v>890.99406190655225</c:v>
                </c:pt>
                <c:pt idx="347">
                  <c:v>894.6153082973492</c:v>
                </c:pt>
                <c:pt idx="348">
                  <c:v>897.85983659081194</c:v>
                </c:pt>
                <c:pt idx="349">
                  <c:v>901.13831333590065</c:v>
                </c:pt>
                <c:pt idx="350">
                  <c:v>903.93054652884859</c:v>
                </c:pt>
                <c:pt idx="351">
                  <c:v>906.11461854700383</c:v>
                </c:pt>
                <c:pt idx="352">
                  <c:v>908.51552813466049</c:v>
                </c:pt>
                <c:pt idx="353">
                  <c:v>910.49116566539988</c:v>
                </c:pt>
                <c:pt idx="354">
                  <c:v>912.71560418730985</c:v>
                </c:pt>
                <c:pt idx="355">
                  <c:v>915.73429568600363</c:v>
                </c:pt>
                <c:pt idx="356">
                  <c:v>918.99540183348279</c:v>
                </c:pt>
                <c:pt idx="357">
                  <c:v>924.14946552592767</c:v>
                </c:pt>
                <c:pt idx="358">
                  <c:v>930.99087444311363</c:v>
                </c:pt>
                <c:pt idx="359">
                  <c:v>940.63076971470889</c:v>
                </c:pt>
                <c:pt idx="360">
                  <c:v>954.14717481404159</c:v>
                </c:pt>
                <c:pt idx="361">
                  <c:v>972.41677536766827</c:v>
                </c:pt>
                <c:pt idx="362">
                  <c:v>996.5824095650795</c:v>
                </c:pt>
                <c:pt idx="363">
                  <c:v>1027.5974815867862</c:v>
                </c:pt>
                <c:pt idx="364">
                  <c:v>1066.9500853118943</c:v>
                </c:pt>
                <c:pt idx="365">
                  <c:v>1115.0169071279954</c:v>
                </c:pt>
                <c:pt idx="366">
                  <c:v>1172.0081572681524</c:v>
                </c:pt>
                <c:pt idx="367">
                  <c:v>1238.3295809291008</c:v>
                </c:pt>
                <c:pt idx="368">
                  <c:v>1313.2694021774701</c:v>
                </c:pt>
                <c:pt idx="369">
                  <c:v>1395.7910992525128</c:v>
                </c:pt>
                <c:pt idx="370">
                  <c:v>1486.1214412154627</c:v>
                </c:pt>
                <c:pt idx="371">
                  <c:v>1582.9335972598726</c:v>
                </c:pt>
                <c:pt idx="372">
                  <c:v>1684.6665728058254</c:v>
                </c:pt>
                <c:pt idx="373">
                  <c:v>1790.5865092544254</c:v>
                </c:pt>
                <c:pt idx="374">
                  <c:v>1897.5112640620032</c:v>
                </c:pt>
                <c:pt idx="375">
                  <c:v>2003.7425711680808</c:v>
                </c:pt>
                <c:pt idx="376">
                  <c:v>2105.9703075033376</c:v>
                </c:pt>
                <c:pt idx="377">
                  <c:v>2201.808689027871</c:v>
                </c:pt>
                <c:pt idx="378">
                  <c:v>2289.1109343821399</c:v>
                </c:pt>
                <c:pt idx="379">
                  <c:v>2366.4407951180187</c:v>
                </c:pt>
                <c:pt idx="380">
                  <c:v>2432.7211419769533</c:v>
                </c:pt>
                <c:pt idx="381">
                  <c:v>2488.3648928997068</c:v>
                </c:pt>
                <c:pt idx="382">
                  <c:v>2531.1721780738035</c:v>
                </c:pt>
                <c:pt idx="383">
                  <c:v>2560.8006273963056</c:v>
                </c:pt>
                <c:pt idx="384">
                  <c:v>2578.7888800778082</c:v>
                </c:pt>
                <c:pt idx="385">
                  <c:v>2587.2433573160474</c:v>
                </c:pt>
                <c:pt idx="386">
                  <c:v>2587.2006379493087</c:v>
                </c:pt>
                <c:pt idx="387">
                  <c:v>2581.0009264318733</c:v>
                </c:pt>
                <c:pt idx="388">
                  <c:v>2570.4221944360306</c:v>
                </c:pt>
                <c:pt idx="389">
                  <c:v>2557.2785881097093</c:v>
                </c:pt>
                <c:pt idx="390">
                  <c:v>2541.7109050569684</c:v>
                </c:pt>
                <c:pt idx="391">
                  <c:v>2524.3806295576419</c:v>
                </c:pt>
                <c:pt idx="392">
                  <c:v>2506.5347789932334</c:v>
                </c:pt>
                <c:pt idx="393">
                  <c:v>2488.7540095068348</c:v>
                </c:pt>
                <c:pt idx="394">
                  <c:v>2470.413778670048</c:v>
                </c:pt>
                <c:pt idx="395">
                  <c:v>2451.9399863927151</c:v>
                </c:pt>
                <c:pt idx="396">
                  <c:v>2433.325060388036</c:v>
                </c:pt>
                <c:pt idx="397">
                  <c:v>2414.8972218713016</c:v>
                </c:pt>
                <c:pt idx="398">
                  <c:v>2396.7774561986971</c:v>
                </c:pt>
                <c:pt idx="399">
                  <c:v>2378.8339840172748</c:v>
                </c:pt>
                <c:pt idx="400">
                  <c:v>2361.1860656731624</c:v>
                </c:pt>
                <c:pt idx="401">
                  <c:v>2343.5852109306784</c:v>
                </c:pt>
                <c:pt idx="402">
                  <c:v>2326.3527346229307</c:v>
                </c:pt>
                <c:pt idx="403">
                  <c:v>2309.2274943264929</c:v>
                </c:pt>
                <c:pt idx="404">
                  <c:v>2292.462831867836</c:v>
                </c:pt>
                <c:pt idx="405">
                  <c:v>2275.9459239788071</c:v>
                </c:pt>
                <c:pt idx="406">
                  <c:v>2259.8113468117508</c:v>
                </c:pt>
                <c:pt idx="407">
                  <c:v>2243.8948185264053</c:v>
                </c:pt>
                <c:pt idx="408">
                  <c:v>2228.2536830233139</c:v>
                </c:pt>
                <c:pt idx="409">
                  <c:v>2213.0054566126992</c:v>
                </c:pt>
                <c:pt idx="410">
                  <c:v>2197.9979832602994</c:v>
                </c:pt>
                <c:pt idx="411">
                  <c:v>2183.0609055389568</c:v>
                </c:pt>
                <c:pt idx="412">
                  <c:v>2168.4472862293974</c:v>
                </c:pt>
                <c:pt idx="413">
                  <c:v>2154.3806092634054</c:v>
                </c:pt>
                <c:pt idx="414">
                  <c:v>2140.2187903823592</c:v>
                </c:pt>
                <c:pt idx="415">
                  <c:v>2126.2772844587253</c:v>
                </c:pt>
                <c:pt idx="416">
                  <c:v>2112.0860516194043</c:v>
                </c:pt>
                <c:pt idx="417">
                  <c:v>2098.9026622486117</c:v>
                </c:pt>
                <c:pt idx="418">
                  <c:v>2086.1099749721338</c:v>
                </c:pt>
                <c:pt idx="419">
                  <c:v>2073.3611866648607</c:v>
                </c:pt>
                <c:pt idx="420">
                  <c:v>2060.4807521855623</c:v>
                </c:pt>
                <c:pt idx="421">
                  <c:v>2047.7650307990402</c:v>
                </c:pt>
                <c:pt idx="422">
                  <c:v>2035.3348176030177</c:v>
                </c:pt>
                <c:pt idx="423">
                  <c:v>2023.2033228767284</c:v>
                </c:pt>
                <c:pt idx="424">
                  <c:v>2011.2774151028691</c:v>
                </c:pt>
                <c:pt idx="425">
                  <c:v>1999.7732088687842</c:v>
                </c:pt>
                <c:pt idx="426">
                  <c:v>1988.593964088335</c:v>
                </c:pt>
                <c:pt idx="427">
                  <c:v>1977.4730145007388</c:v>
                </c:pt>
                <c:pt idx="428">
                  <c:v>1966.6434647740264</c:v>
                </c:pt>
                <c:pt idx="429">
                  <c:v>1955.998275497298</c:v>
                </c:pt>
                <c:pt idx="430">
                  <c:v>1945.8098080013071</c:v>
                </c:pt>
                <c:pt idx="431">
                  <c:v>1935.7483443708611</c:v>
                </c:pt>
                <c:pt idx="432">
                  <c:v>1925.8545682071517</c:v>
                </c:pt>
                <c:pt idx="433">
                  <c:v>1915.4666020295253</c:v>
                </c:pt>
                <c:pt idx="434">
                  <c:v>1905.8414073951183</c:v>
                </c:pt>
                <c:pt idx="435">
                  <c:v>1896.5431148506623</c:v>
                </c:pt>
                <c:pt idx="436">
                  <c:v>1887.8672274978783</c:v>
                </c:pt>
                <c:pt idx="437">
                  <c:v>1879.0484814076897</c:v>
                </c:pt>
                <c:pt idx="438">
                  <c:v>1870.0034228765762</c:v>
                </c:pt>
                <c:pt idx="439">
                  <c:v>1861.2146678619974</c:v>
                </c:pt>
                <c:pt idx="440">
                  <c:v>1852.6850448730927</c:v>
                </c:pt>
                <c:pt idx="441">
                  <c:v>1844.1732554440559</c:v>
                </c:pt>
                <c:pt idx="442">
                  <c:v>1835.7273778883139</c:v>
                </c:pt>
                <c:pt idx="443">
                  <c:v>1827.2682583435949</c:v>
                </c:pt>
                <c:pt idx="444">
                  <c:v>1819.2283035591529</c:v>
                </c:pt>
                <c:pt idx="445">
                  <c:v>1811.0346199371593</c:v>
                </c:pt>
                <c:pt idx="446">
                  <c:v>1801.592631518065</c:v>
                </c:pt>
                <c:pt idx="447">
                  <c:v>1791.3257141161123</c:v>
                </c:pt>
                <c:pt idx="448">
                  <c:v>1781.2452056135887</c:v>
                </c:pt>
                <c:pt idx="449">
                  <c:v>1772.6405383451981</c:v>
                </c:pt>
                <c:pt idx="450">
                  <c:v>1766.406269549057</c:v>
                </c:pt>
                <c:pt idx="451">
                  <c:v>1761.8646858984996</c:v>
                </c:pt>
                <c:pt idx="452">
                  <c:v>1757.4279790543192</c:v>
                </c:pt>
                <c:pt idx="453">
                  <c:v>1752.4806248392322</c:v>
                </c:pt>
                <c:pt idx="454">
                  <c:v>1746.1372301310555</c:v>
                </c:pt>
                <c:pt idx="455">
                  <c:v>1739.596550081355</c:v>
                </c:pt>
                <c:pt idx="456">
                  <c:v>1732.4352849792722</c:v>
                </c:pt>
                <c:pt idx="457">
                  <c:v>1726.0431650788967</c:v>
                </c:pt>
                <c:pt idx="458">
                  <c:v>1719.5387292662672</c:v>
                </c:pt>
                <c:pt idx="459">
                  <c:v>1713.3277671317601</c:v>
                </c:pt>
                <c:pt idx="460">
                  <c:v>1706.7273966604823</c:v>
                </c:pt>
                <c:pt idx="461">
                  <c:v>1701.0601932112738</c:v>
                </c:pt>
                <c:pt idx="462">
                  <c:v>1695.2048114589377</c:v>
                </c:pt>
                <c:pt idx="463">
                  <c:v>1690.5663355154711</c:v>
                </c:pt>
                <c:pt idx="464">
                  <c:v>1686.4041272387717</c:v>
                </c:pt>
                <c:pt idx="465">
                  <c:v>1682.5512221442586</c:v>
                </c:pt>
                <c:pt idx="466">
                  <c:v>1677.4039950725596</c:v>
                </c:pt>
                <c:pt idx="467">
                  <c:v>1671.9310518553243</c:v>
                </c:pt>
                <c:pt idx="468">
                  <c:v>1667.0616401902994</c:v>
                </c:pt>
                <c:pt idx="469">
                  <c:v>1662.7017153195609</c:v>
                </c:pt>
                <c:pt idx="470">
                  <c:v>1659.0118363594577</c:v>
                </c:pt>
                <c:pt idx="471">
                  <c:v>1655.4727562565863</c:v>
                </c:pt>
                <c:pt idx="472">
                  <c:v>1652.4451543199075</c:v>
                </c:pt>
                <c:pt idx="473">
                  <c:v>1648.7474240272593</c:v>
                </c:pt>
                <c:pt idx="474">
                  <c:v>1645.7735574222872</c:v>
                </c:pt>
                <c:pt idx="475">
                  <c:v>1642.0094903457784</c:v>
                </c:pt>
                <c:pt idx="476">
                  <c:v>1639.8165839930232</c:v>
                </c:pt>
                <c:pt idx="477">
                  <c:v>1637.3077280957973</c:v>
                </c:pt>
                <c:pt idx="478">
                  <c:v>1635.125209855084</c:v>
                </c:pt>
                <c:pt idx="479">
                  <c:v>1631.0143713632099</c:v>
                </c:pt>
                <c:pt idx="480">
                  <c:v>1627.4644655538325</c:v>
                </c:pt>
                <c:pt idx="481">
                  <c:v>1624.268833685185</c:v>
                </c:pt>
                <c:pt idx="482">
                  <c:v>1622.1795801426993</c:v>
                </c:pt>
                <c:pt idx="483">
                  <c:v>1620.219810167717</c:v>
                </c:pt>
                <c:pt idx="484">
                  <c:v>1618.4395807616731</c:v>
                </c:pt>
                <c:pt idx="485">
                  <c:v>1615.9042789381854</c:v>
                </c:pt>
                <c:pt idx="486">
                  <c:v>1613.0850227016401</c:v>
                </c:pt>
                <c:pt idx="487">
                  <c:v>1611.4237809379288</c:v>
                </c:pt>
                <c:pt idx="488">
                  <c:v>1610.9498153985562</c:v>
                </c:pt>
                <c:pt idx="489">
                  <c:v>1609.5084299719485</c:v>
                </c:pt>
                <c:pt idx="490">
                  <c:v>1607.0552183330012</c:v>
                </c:pt>
                <c:pt idx="491">
                  <c:v>1604.876968223793</c:v>
                </c:pt>
                <c:pt idx="492">
                  <c:v>1602.6690060847195</c:v>
                </c:pt>
                <c:pt idx="493">
                  <c:v>1601.2165476156049</c:v>
                </c:pt>
                <c:pt idx="494">
                  <c:v>1598.0123541161531</c:v>
                </c:pt>
                <c:pt idx="495">
                  <c:v>1595.6083750253047</c:v>
                </c:pt>
                <c:pt idx="496">
                  <c:v>1592.6969385637669</c:v>
                </c:pt>
                <c:pt idx="497">
                  <c:v>1590.574935197968</c:v>
                </c:pt>
                <c:pt idx="498">
                  <c:v>1588.4643853916004</c:v>
                </c:pt>
                <c:pt idx="499">
                  <c:v>1588.222706408869</c:v>
                </c:pt>
                <c:pt idx="500">
                  <c:v>1586.7390455519349</c:v>
                </c:pt>
                <c:pt idx="501">
                  <c:v>1583.777875528348</c:v>
                </c:pt>
                <c:pt idx="502">
                  <c:v>1580.068406288575</c:v>
                </c:pt>
                <c:pt idx="503">
                  <c:v>1577.4548892112291</c:v>
                </c:pt>
                <c:pt idx="504">
                  <c:v>1575.6945925500875</c:v>
                </c:pt>
                <c:pt idx="505">
                  <c:v>1573.7562393360133</c:v>
                </c:pt>
                <c:pt idx="506">
                  <c:v>1571.8726425073937</c:v>
                </c:pt>
                <c:pt idx="507">
                  <c:v>1568.764491479719</c:v>
                </c:pt>
                <c:pt idx="508">
                  <c:v>1565.9762220047357</c:v>
                </c:pt>
                <c:pt idx="509">
                  <c:v>1560.9285191346742</c:v>
                </c:pt>
                <c:pt idx="510">
                  <c:v>1556.9960162414773</c:v>
                </c:pt>
                <c:pt idx="511">
                  <c:v>1554.7270826071806</c:v>
                </c:pt>
                <c:pt idx="512">
                  <c:v>1554.2014809211353</c:v>
                </c:pt>
                <c:pt idx="513">
                  <c:v>1551.3549986986325</c:v>
                </c:pt>
                <c:pt idx="514">
                  <c:v>1547.7845893689664</c:v>
                </c:pt>
                <c:pt idx="515">
                  <c:v>1544.0871698318065</c:v>
                </c:pt>
                <c:pt idx="516">
                  <c:v>1540.7449945535345</c:v>
                </c:pt>
                <c:pt idx="517">
                  <c:v>1536.1693102445811</c:v>
                </c:pt>
                <c:pt idx="518">
                  <c:v>1530.0537944386692</c:v>
                </c:pt>
                <c:pt idx="519">
                  <c:v>1524.5973339462196</c:v>
                </c:pt>
                <c:pt idx="520">
                  <c:v>1518.1723056738122</c:v>
                </c:pt>
                <c:pt idx="521">
                  <c:v>1509.9282923465871</c:v>
                </c:pt>
                <c:pt idx="522">
                  <c:v>1498.8221765771034</c:v>
                </c:pt>
                <c:pt idx="523">
                  <c:v>1486.9777311348589</c:v>
                </c:pt>
                <c:pt idx="524">
                  <c:v>1474.9459128169769</c:v>
                </c:pt>
                <c:pt idx="525">
                  <c:v>1463.3362780269742</c:v>
                </c:pt>
                <c:pt idx="526">
                  <c:v>1450.9986572826119</c:v>
                </c:pt>
                <c:pt idx="527">
                  <c:v>1436.5572472492433</c:v>
                </c:pt>
                <c:pt idx="528">
                  <c:v>1420.3386899969205</c:v>
                </c:pt>
                <c:pt idx="529">
                  <c:v>1402.8412597545516</c:v>
                </c:pt>
                <c:pt idx="530">
                  <c:v>1383.2633785945532</c:v>
                </c:pt>
                <c:pt idx="531">
                  <c:v>1362.4103788781654</c:v>
                </c:pt>
                <c:pt idx="532">
                  <c:v>1341.9981065477832</c:v>
                </c:pt>
                <c:pt idx="533">
                  <c:v>1321.1525142275279</c:v>
                </c:pt>
                <c:pt idx="534">
                  <c:v>1300.7362845211296</c:v>
                </c:pt>
                <c:pt idx="535">
                  <c:v>1278.234733280467</c:v>
                </c:pt>
                <c:pt idx="536">
                  <c:v>1254.7860183368571</c:v>
                </c:pt>
                <c:pt idx="537">
                  <c:v>1229.562115836455</c:v>
                </c:pt>
                <c:pt idx="538">
                  <c:v>1205.069395632579</c:v>
                </c:pt>
                <c:pt idx="539">
                  <c:v>1179.9048537724198</c:v>
                </c:pt>
                <c:pt idx="540">
                  <c:v>1154.1171266608931</c:v>
                </c:pt>
                <c:pt idx="541">
                  <c:v>1127.3749679731591</c:v>
                </c:pt>
                <c:pt idx="542">
                  <c:v>1101.4134968338458</c:v>
                </c:pt>
                <c:pt idx="543">
                  <c:v>1074.2562132071844</c:v>
                </c:pt>
                <c:pt idx="544">
                  <c:v>1049.541359906606</c:v>
                </c:pt>
                <c:pt idx="545">
                  <c:v>1021.9984287187793</c:v>
                </c:pt>
                <c:pt idx="546">
                  <c:v>992.74835908418208</c:v>
                </c:pt>
                <c:pt idx="547">
                  <c:v>964.28153914529821</c:v>
                </c:pt>
                <c:pt idx="548">
                  <c:v>937.72951208090512</c:v>
                </c:pt>
                <c:pt idx="549">
                  <c:v>911.69625008181129</c:v>
                </c:pt>
                <c:pt idx="550">
                  <c:v>884.83422856281811</c:v>
                </c:pt>
                <c:pt idx="551">
                  <c:v>860.16377524539553</c:v>
                </c:pt>
                <c:pt idx="552">
                  <c:v>835.49127982047719</c:v>
                </c:pt>
                <c:pt idx="553">
                  <c:v>810.81099014055292</c:v>
                </c:pt>
                <c:pt idx="554">
                  <c:v>787.53131349876185</c:v>
                </c:pt>
                <c:pt idx="555">
                  <c:v>765.90368279500342</c:v>
                </c:pt>
                <c:pt idx="556">
                  <c:v>745.10481161114421</c:v>
                </c:pt>
                <c:pt idx="557">
                  <c:v>724.61067740637645</c:v>
                </c:pt>
                <c:pt idx="558">
                  <c:v>705.22473532511117</c:v>
                </c:pt>
                <c:pt idx="559">
                  <c:v>686.12858859169683</c:v>
                </c:pt>
                <c:pt idx="560">
                  <c:v>669.25312594653599</c:v>
                </c:pt>
                <c:pt idx="561">
                  <c:v>654.29931816440671</c:v>
                </c:pt>
                <c:pt idx="562">
                  <c:v>639.91207471525922</c:v>
                </c:pt>
                <c:pt idx="563">
                  <c:v>626.09170001263317</c:v>
                </c:pt>
                <c:pt idx="564">
                  <c:v>613.91075711198823</c:v>
                </c:pt>
                <c:pt idx="565">
                  <c:v>602.83054820312304</c:v>
                </c:pt>
                <c:pt idx="566">
                  <c:v>592.56965565247742</c:v>
                </c:pt>
                <c:pt idx="567">
                  <c:v>583.40786087083575</c:v>
                </c:pt>
                <c:pt idx="568">
                  <c:v>575.05668129373726</c:v>
                </c:pt>
                <c:pt idx="569">
                  <c:v>567.7785721279979</c:v>
                </c:pt>
                <c:pt idx="570">
                  <c:v>560.25159220965168</c:v>
                </c:pt>
                <c:pt idx="571">
                  <c:v>552.73108107902431</c:v>
                </c:pt>
                <c:pt idx="572">
                  <c:v>545.4834513189478</c:v>
                </c:pt>
                <c:pt idx="573">
                  <c:v>539.04750221080326</c:v>
                </c:pt>
                <c:pt idx="574">
                  <c:v>534.19062223649587</c:v>
                </c:pt>
                <c:pt idx="575">
                  <c:v>530.64275853461413</c:v>
                </c:pt>
                <c:pt idx="576">
                  <c:v>527.60337959911783</c:v>
                </c:pt>
                <c:pt idx="577">
                  <c:v>524.81425396105442</c:v>
                </c:pt>
                <c:pt idx="578">
                  <c:v>522.78955511483241</c:v>
                </c:pt>
                <c:pt idx="579">
                  <c:v>520.74859551203122</c:v>
                </c:pt>
                <c:pt idx="580">
                  <c:v>518.68559763734515</c:v>
                </c:pt>
                <c:pt idx="581">
                  <c:v>516.35191270637347</c:v>
                </c:pt>
                <c:pt idx="582">
                  <c:v>515.26892348717888</c:v>
                </c:pt>
                <c:pt idx="583">
                  <c:v>514.42058002955855</c:v>
                </c:pt>
                <c:pt idx="584">
                  <c:v>513.53961358759989</c:v>
                </c:pt>
                <c:pt idx="585">
                  <c:v>511.88080079025758</c:v>
                </c:pt>
                <c:pt idx="586">
                  <c:v>510.69495784633511</c:v>
                </c:pt>
                <c:pt idx="587">
                  <c:v>510.23464652260805</c:v>
                </c:pt>
                <c:pt idx="588">
                  <c:v>509.2431208881975</c:v>
                </c:pt>
                <c:pt idx="589">
                  <c:v>508.22468002331811</c:v>
                </c:pt>
                <c:pt idx="590">
                  <c:v>507.90495067739624</c:v>
                </c:pt>
                <c:pt idx="591">
                  <c:v>507.79857717111548</c:v>
                </c:pt>
                <c:pt idx="592">
                  <c:v>507.88881041784316</c:v>
                </c:pt>
                <c:pt idx="593">
                  <c:v>507.93736437742609</c:v>
                </c:pt>
                <c:pt idx="594">
                  <c:v>507.22894333494168</c:v>
                </c:pt>
                <c:pt idx="595">
                  <c:v>506.01319176074315</c:v>
                </c:pt>
                <c:pt idx="596">
                  <c:v>504.53419857808439</c:v>
                </c:pt>
                <c:pt idx="597">
                  <c:v>502.32893176722717</c:v>
                </c:pt>
                <c:pt idx="598">
                  <c:v>500.34024250597292</c:v>
                </c:pt>
                <c:pt idx="599">
                  <c:v>498.78805055091243</c:v>
                </c:pt>
                <c:pt idx="600">
                  <c:v>497.21723229239126</c:v>
                </c:pt>
                <c:pt idx="601">
                  <c:v>494.93938822010932</c:v>
                </c:pt>
                <c:pt idx="602">
                  <c:v>491.96941557166576</c:v>
                </c:pt>
                <c:pt idx="603">
                  <c:v>489.21891240145249</c:v>
                </c:pt>
                <c:pt idx="604">
                  <c:v>487.35028257186832</c:v>
                </c:pt>
                <c:pt idx="605">
                  <c:v>485.90800293048767</c:v>
                </c:pt>
                <c:pt idx="606">
                  <c:v>483.77502165141306</c:v>
                </c:pt>
                <c:pt idx="607">
                  <c:v>481.19658823451812</c:v>
                </c:pt>
                <c:pt idx="608">
                  <c:v>478.61419109965846</c:v>
                </c:pt>
                <c:pt idx="609">
                  <c:v>475.16209082380902</c:v>
                </c:pt>
                <c:pt idx="610">
                  <c:v>472.57385275415618</c:v>
                </c:pt>
                <c:pt idx="611">
                  <c:v>469.34125366628058</c:v>
                </c:pt>
                <c:pt idx="612">
                  <c:v>466.12306348595109</c:v>
                </c:pt>
                <c:pt idx="613">
                  <c:v>462.49007180608044</c:v>
                </c:pt>
                <c:pt idx="614">
                  <c:v>458.87999992897016</c:v>
                </c:pt>
                <c:pt idx="615">
                  <c:v>455.28174944431845</c:v>
                </c:pt>
                <c:pt idx="616">
                  <c:v>452.50212404547335</c:v>
                </c:pt>
                <c:pt idx="617">
                  <c:v>449.72525105238299</c:v>
                </c:pt>
                <c:pt idx="618">
                  <c:v>447.14752793374748</c:v>
                </c:pt>
                <c:pt idx="619">
                  <c:v>443.98682117683234</c:v>
                </c:pt>
                <c:pt idx="620">
                  <c:v>441.02993196864747</c:v>
                </c:pt>
                <c:pt idx="621">
                  <c:v>438.08109069341856</c:v>
                </c:pt>
                <c:pt idx="622">
                  <c:v>436.08554578557209</c:v>
                </c:pt>
                <c:pt idx="623">
                  <c:v>434.4437294108634</c:v>
                </c:pt>
                <c:pt idx="624">
                  <c:v>432.9758536643526</c:v>
                </c:pt>
                <c:pt idx="625">
                  <c:v>431.1143204754128</c:v>
                </c:pt>
                <c:pt idx="626">
                  <c:v>429.2472634491171</c:v>
                </c:pt>
                <c:pt idx="627">
                  <c:v>427.54086066840085</c:v>
                </c:pt>
                <c:pt idx="628">
                  <c:v>425.81905963613451</c:v>
                </c:pt>
                <c:pt idx="629">
                  <c:v>424.07627943742352</c:v>
                </c:pt>
                <c:pt idx="630">
                  <c:v>421.81159490878508</c:v>
                </c:pt>
                <c:pt idx="631">
                  <c:v>419.20779369691473</c:v>
                </c:pt>
                <c:pt idx="632">
                  <c:v>416.44452418387999</c:v>
                </c:pt>
                <c:pt idx="633">
                  <c:v>415.99384628029486</c:v>
                </c:pt>
                <c:pt idx="634">
                  <c:v>416.62398230748511</c:v>
                </c:pt>
                <c:pt idx="635">
                  <c:v>418.60613936153322</c:v>
                </c:pt>
                <c:pt idx="636">
                  <c:v>419.2117257051359</c:v>
                </c:pt>
                <c:pt idx="637">
                  <c:v>418.95959519087489</c:v>
                </c:pt>
                <c:pt idx="638">
                  <c:v>417.12022711279485</c:v>
                </c:pt>
                <c:pt idx="639">
                  <c:v>415.56051360652418</c:v>
                </c:pt>
                <c:pt idx="640">
                  <c:v>413.83439370716331</c:v>
                </c:pt>
                <c:pt idx="641">
                  <c:v>412.53194135168746</c:v>
                </c:pt>
                <c:pt idx="642">
                  <c:v>410.61580398406295</c:v>
                </c:pt>
                <c:pt idx="643">
                  <c:v>408.13173876447678</c:v>
                </c:pt>
                <c:pt idx="644">
                  <c:v>405.64474356457094</c:v>
                </c:pt>
                <c:pt idx="645">
                  <c:v>403.71939768737036</c:v>
                </c:pt>
                <c:pt idx="646">
                  <c:v>401.65055253594238</c:v>
                </c:pt>
                <c:pt idx="647">
                  <c:v>399.44511449246909</c:v>
                </c:pt>
                <c:pt idx="648">
                  <c:v>397.36936295885903</c:v>
                </c:pt>
                <c:pt idx="649">
                  <c:v>394.65208525811482</c:v>
                </c:pt>
                <c:pt idx="650">
                  <c:v>391.83416717275418</c:v>
                </c:pt>
                <c:pt idx="651">
                  <c:v>388.6708285071104</c:v>
                </c:pt>
                <c:pt idx="652">
                  <c:v>385.91759829893715</c:v>
                </c:pt>
                <c:pt idx="653">
                  <c:v>383.06897249775875</c:v>
                </c:pt>
                <c:pt idx="654">
                  <c:v>380.94930931104625</c:v>
                </c:pt>
                <c:pt idx="655">
                  <c:v>378.84145483289473</c:v>
                </c:pt>
                <c:pt idx="656">
                  <c:v>376.96236078788314</c:v>
                </c:pt>
                <c:pt idx="657">
                  <c:v>374.54018030413954</c:v>
                </c:pt>
                <c:pt idx="658">
                  <c:v>372.13734910601352</c:v>
                </c:pt>
                <c:pt idx="659">
                  <c:v>369.13136053065369</c:v>
                </c:pt>
                <c:pt idx="660">
                  <c:v>366.27947496782099</c:v>
                </c:pt>
                <c:pt idx="661">
                  <c:v>363.37413946097496</c:v>
                </c:pt>
                <c:pt idx="662">
                  <c:v>360.52538682082172</c:v>
                </c:pt>
                <c:pt idx="663">
                  <c:v>357.34328867079353</c:v>
                </c:pt>
                <c:pt idx="664">
                  <c:v>354.22856738422013</c:v>
                </c:pt>
                <c:pt idx="665">
                  <c:v>351.55277871215822</c:v>
                </c:pt>
                <c:pt idx="666">
                  <c:v>349.02113619309563</c:v>
                </c:pt>
                <c:pt idx="667">
                  <c:v>347.2443124135275</c:v>
                </c:pt>
                <c:pt idx="668">
                  <c:v>345.39288829088542</c:v>
                </c:pt>
                <c:pt idx="669">
                  <c:v>343.98368191220413</c:v>
                </c:pt>
                <c:pt idx="670">
                  <c:v>342.57432332675296</c:v>
                </c:pt>
                <c:pt idx="671">
                  <c:v>341.24976293795595</c:v>
                </c:pt>
                <c:pt idx="672">
                  <c:v>339.84429830903355</c:v>
                </c:pt>
                <c:pt idx="673">
                  <c:v>338.75172640528706</c:v>
                </c:pt>
                <c:pt idx="674">
                  <c:v>337.27767994264849</c:v>
                </c:pt>
                <c:pt idx="675">
                  <c:v>336.10573220842383</c:v>
                </c:pt>
                <c:pt idx="676">
                  <c:v>334.51213367001475</c:v>
                </c:pt>
                <c:pt idx="677">
                  <c:v>333.21375918758116</c:v>
                </c:pt>
                <c:pt idx="678">
                  <c:v>332.051356086216</c:v>
                </c:pt>
                <c:pt idx="679">
                  <c:v>330.89201614609414</c:v>
                </c:pt>
                <c:pt idx="680">
                  <c:v>329.85531681078112</c:v>
                </c:pt>
                <c:pt idx="681">
                  <c:v>329.0036438300703</c:v>
                </c:pt>
                <c:pt idx="682">
                  <c:v>327.96336763566569</c:v>
                </c:pt>
                <c:pt idx="683">
                  <c:v>326.57891388293172</c:v>
                </c:pt>
                <c:pt idx="684">
                  <c:v>325.33140817137263</c:v>
                </c:pt>
                <c:pt idx="685">
                  <c:v>323.82752918184298</c:v>
                </c:pt>
                <c:pt idx="686">
                  <c:v>322.3594568349211</c:v>
                </c:pt>
                <c:pt idx="687">
                  <c:v>320.82532674988317</c:v>
                </c:pt>
                <c:pt idx="688">
                  <c:v>319.32699696550435</c:v>
                </c:pt>
                <c:pt idx="689">
                  <c:v>317.82221741925304</c:v>
                </c:pt>
                <c:pt idx="690">
                  <c:v>316.69355348520526</c:v>
                </c:pt>
                <c:pt idx="691">
                  <c:v>315.0921416659437</c:v>
                </c:pt>
                <c:pt idx="692">
                  <c:v>313.58894760687832</c:v>
                </c:pt>
                <c:pt idx="693">
                  <c:v>312.22187713565125</c:v>
                </c:pt>
                <c:pt idx="694">
                  <c:v>310.9472025156735</c:v>
                </c:pt>
                <c:pt idx="695">
                  <c:v>309.72064426081545</c:v>
                </c:pt>
                <c:pt idx="696">
                  <c:v>308.53601897105182</c:v>
                </c:pt>
                <c:pt idx="697">
                  <c:v>307.32306419624933</c:v>
                </c:pt>
                <c:pt idx="698">
                  <c:v>306.05108490448771</c:v>
                </c:pt>
                <c:pt idx="699">
                  <c:v>305.12175476140828</c:v>
                </c:pt>
                <c:pt idx="700">
                  <c:v>304.30181689221172</c:v>
                </c:pt>
                <c:pt idx="701">
                  <c:v>303.48421286015292</c:v>
                </c:pt>
                <c:pt idx="702">
                  <c:v>302.60611932097515</c:v>
                </c:pt>
                <c:pt idx="703">
                  <c:v>301.93741790347349</c:v>
                </c:pt>
                <c:pt idx="704">
                  <c:v>301.24135731909087</c:v>
                </c:pt>
                <c:pt idx="705">
                  <c:v>300.70577974767161</c:v>
                </c:pt>
                <c:pt idx="706">
                  <c:v>300.29245592218786</c:v>
                </c:pt>
                <c:pt idx="707">
                  <c:v>299.97866898223901</c:v>
                </c:pt>
                <c:pt idx="708">
                  <c:v>299.74430860835827</c:v>
                </c:pt>
                <c:pt idx="709">
                  <c:v>299.54931271033075</c:v>
                </c:pt>
                <c:pt idx="710">
                  <c:v>299.21913817482772</c:v>
                </c:pt>
                <c:pt idx="711">
                  <c:v>298.87163109340776</c:v>
                </c:pt>
                <c:pt idx="712">
                  <c:v>298.68141068278436</c:v>
                </c:pt>
                <c:pt idx="713">
                  <c:v>298.47560810409726</c:v>
                </c:pt>
                <c:pt idx="714">
                  <c:v>298.34089242888012</c:v>
                </c:pt>
                <c:pt idx="715">
                  <c:v>298.14969535815015</c:v>
                </c:pt>
                <c:pt idx="716">
                  <c:v>298.07663610862085</c:v>
                </c:pt>
                <c:pt idx="717">
                  <c:v>298.00747715756904</c:v>
                </c:pt>
                <c:pt idx="718">
                  <c:v>298.0063038970514</c:v>
                </c:pt>
                <c:pt idx="719">
                  <c:v>297.95513071263719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8A7-4515-9FE8-82E80C31CD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8477224"/>
        <c:axId val="708487064"/>
      </c:scatterChart>
      <c:valAx>
        <c:axId val="708477224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8487064"/>
        <c:crosses val="autoZero"/>
        <c:crossBetween val="midCat"/>
      </c:valAx>
      <c:valAx>
        <c:axId val="708487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84772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Work</a:t>
            </a:r>
            <a:r>
              <a:rPr lang="en-GB" baseline="0"/>
              <a:t> Done against C.A 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Data'!$Q$4:$Q$723</c:f>
              <c:numCache>
                <c:formatCode>0.00000</c:formatCode>
                <c:ptCount val="720"/>
                <c:pt idx="0">
                  <c:v>4.3159999999999588E-3</c:v>
                </c:pt>
                <c:pt idx="1">
                  <c:v>1.2719999999999879E-2</c:v>
                </c:pt>
                <c:pt idx="2">
                  <c:v>2.04999999999998E-2</c:v>
                </c:pt>
                <c:pt idx="3">
                  <c:v>2.6378999999999583E-2</c:v>
                </c:pt>
                <c:pt idx="4">
                  <c:v>3.3696000000000309E-2</c:v>
                </c:pt>
                <c:pt idx="5">
                  <c:v>3.9560000000000088E-2</c:v>
                </c:pt>
                <c:pt idx="6">
                  <c:v>4.712400000000002E-2</c:v>
                </c:pt>
                <c:pt idx="7">
                  <c:v>5.3689999999999946E-2</c:v>
                </c:pt>
                <c:pt idx="8">
                  <c:v>5.7684000000000339E-2</c:v>
                </c:pt>
                <c:pt idx="9">
                  <c:v>6.2774999999999831E-2</c:v>
                </c:pt>
                <c:pt idx="10">
                  <c:v>6.6502000000000186E-2</c:v>
                </c:pt>
                <c:pt idx="11">
                  <c:v>7.057699999999946E-2</c:v>
                </c:pt>
                <c:pt idx="12">
                  <c:v>7.7224000000000056E-2</c:v>
                </c:pt>
                <c:pt idx="13">
                  <c:v>8.3824000000000287E-2</c:v>
                </c:pt>
                <c:pt idx="14">
                  <c:v>9.4467999999999802E-2</c:v>
                </c:pt>
                <c:pt idx="15">
                  <c:v>0.1039199999999996</c:v>
                </c:pt>
                <c:pt idx="16">
                  <c:v>0.11137900000000057</c:v>
                </c:pt>
                <c:pt idx="17">
                  <c:v>0.11738399999999977</c:v>
                </c:pt>
                <c:pt idx="18">
                  <c:v>0.12382400000000029</c:v>
                </c:pt>
                <c:pt idx="19">
                  <c:v>0.12754400000000007</c:v>
                </c:pt>
                <c:pt idx="20">
                  <c:v>0.1299479999999999</c:v>
                </c:pt>
                <c:pt idx="21">
                  <c:v>0.1308889999999997</c:v>
                </c:pt>
                <c:pt idx="22">
                  <c:v>0.12937000000000004</c:v>
                </c:pt>
                <c:pt idx="23">
                  <c:v>0.12885599999999989</c:v>
                </c:pt>
                <c:pt idx="24">
                  <c:v>0.12880000000000066</c:v>
                </c:pt>
                <c:pt idx="25">
                  <c:v>0.12920000000000037</c:v>
                </c:pt>
                <c:pt idx="26">
                  <c:v>0.13120199999999976</c:v>
                </c:pt>
                <c:pt idx="27">
                  <c:v>0.13402799999999918</c:v>
                </c:pt>
                <c:pt idx="28">
                  <c:v>0.13797000000000068</c:v>
                </c:pt>
                <c:pt idx="29">
                  <c:v>0.14234399999999953</c:v>
                </c:pt>
                <c:pt idx="30">
                  <c:v>0.14962800000000018</c:v>
                </c:pt>
                <c:pt idx="31">
                  <c:v>0.15411699999999956</c:v>
                </c:pt>
                <c:pt idx="32">
                  <c:v>0.15862500000000021</c:v>
                </c:pt>
                <c:pt idx="33">
                  <c:v>0.16223999999999936</c:v>
                </c:pt>
                <c:pt idx="34">
                  <c:v>0.16629600000000092</c:v>
                </c:pt>
                <c:pt idx="35">
                  <c:v>0.16732799999999975</c:v>
                </c:pt>
                <c:pt idx="36">
                  <c:v>0.16782100000000072</c:v>
                </c:pt>
                <c:pt idx="37">
                  <c:v>0.1675309999999996</c:v>
                </c:pt>
                <c:pt idx="38">
                  <c:v>0.16910799999999968</c:v>
                </c:pt>
                <c:pt idx="39">
                  <c:v>0.17035199999999975</c:v>
                </c:pt>
                <c:pt idx="40">
                  <c:v>0.16991100000000034</c:v>
                </c:pt>
                <c:pt idx="41">
                  <c:v>0.17178099999999991</c:v>
                </c:pt>
                <c:pt idx="42">
                  <c:v>0.16502399999999995</c:v>
                </c:pt>
                <c:pt idx="43">
                  <c:v>0.15943200000000035</c:v>
                </c:pt>
                <c:pt idx="44">
                  <c:v>0.15117299999999967</c:v>
                </c:pt>
                <c:pt idx="45">
                  <c:v>0.15080099999999999</c:v>
                </c:pt>
                <c:pt idx="46">
                  <c:v>0.14443200000000006</c:v>
                </c:pt>
                <c:pt idx="47">
                  <c:v>0.13688699999999995</c:v>
                </c:pt>
                <c:pt idx="48">
                  <c:v>0.13062399999999946</c:v>
                </c:pt>
                <c:pt idx="49">
                  <c:v>0.1306040000000005</c:v>
                </c:pt>
                <c:pt idx="50">
                  <c:v>0.13417800000000077</c:v>
                </c:pt>
                <c:pt idx="51">
                  <c:v>0.13381200000000013</c:v>
                </c:pt>
                <c:pt idx="52">
                  <c:v>0.13513599999999815</c:v>
                </c:pt>
                <c:pt idx="53">
                  <c:v>0.13794000000000109</c:v>
                </c:pt>
                <c:pt idx="54">
                  <c:v>0.13894400000000023</c:v>
                </c:pt>
                <c:pt idx="55">
                  <c:v>0.14052899999999957</c:v>
                </c:pt>
                <c:pt idx="56">
                  <c:v>0.13906000000000004</c:v>
                </c:pt>
                <c:pt idx="57">
                  <c:v>0.13611599999999965</c:v>
                </c:pt>
                <c:pt idx="58">
                  <c:v>0.13175200000000029</c:v>
                </c:pt>
                <c:pt idx="59">
                  <c:v>0.1304719999999997</c:v>
                </c:pt>
                <c:pt idx="60">
                  <c:v>0.12878100000000034</c:v>
                </c:pt>
                <c:pt idx="61">
                  <c:v>0.12916799999999995</c:v>
                </c:pt>
                <c:pt idx="62">
                  <c:v>0.13096299999999955</c:v>
                </c:pt>
                <c:pt idx="63">
                  <c:v>0.13062600000000038</c:v>
                </c:pt>
                <c:pt idx="64">
                  <c:v>0.132076</c:v>
                </c:pt>
                <c:pt idx="65">
                  <c:v>0.13280400000000081</c:v>
                </c:pt>
                <c:pt idx="66">
                  <c:v>0.13641999999999838</c:v>
                </c:pt>
                <c:pt idx="67">
                  <c:v>0.13860000000000128</c:v>
                </c:pt>
                <c:pt idx="68">
                  <c:v>0.14040000000000025</c:v>
                </c:pt>
                <c:pt idx="69">
                  <c:v>0.14407599999999984</c:v>
                </c:pt>
                <c:pt idx="70">
                  <c:v>0.14407599999999984</c:v>
                </c:pt>
                <c:pt idx="71">
                  <c:v>0.14447399999999963</c:v>
                </c:pt>
                <c:pt idx="72">
                  <c:v>0.14556300000000072</c:v>
                </c:pt>
                <c:pt idx="73">
                  <c:v>0.14519999999999963</c:v>
                </c:pt>
                <c:pt idx="74">
                  <c:v>0.14229599999999964</c:v>
                </c:pt>
                <c:pt idx="75">
                  <c:v>0.13759200000000046</c:v>
                </c:pt>
                <c:pt idx="76">
                  <c:v>0.13176899999999966</c:v>
                </c:pt>
                <c:pt idx="77">
                  <c:v>0.12814799999999985</c:v>
                </c:pt>
                <c:pt idx="78">
                  <c:v>0.12813900000000061</c:v>
                </c:pt>
                <c:pt idx="79">
                  <c:v>0.12851599999999908</c:v>
                </c:pt>
                <c:pt idx="80">
                  <c:v>0.12779400000000099</c:v>
                </c:pt>
                <c:pt idx="81">
                  <c:v>0.12743299999999907</c:v>
                </c:pt>
                <c:pt idx="82">
                  <c:v>0.12600899999999945</c:v>
                </c:pt>
                <c:pt idx="83">
                  <c:v>0.12816400000000155</c:v>
                </c:pt>
                <c:pt idx="84">
                  <c:v>0.1313759999999998</c:v>
                </c:pt>
                <c:pt idx="85">
                  <c:v>0.13670399999999999</c:v>
                </c:pt>
                <c:pt idx="86">
                  <c:v>0.14124599999999823</c:v>
                </c:pt>
                <c:pt idx="87">
                  <c:v>0.14608000000000085</c:v>
                </c:pt>
                <c:pt idx="88">
                  <c:v>0.15093000000000109</c:v>
                </c:pt>
                <c:pt idx="89">
                  <c:v>0.15495599999999921</c:v>
                </c:pt>
                <c:pt idx="90">
                  <c:v>0.15868799999999941</c:v>
                </c:pt>
                <c:pt idx="91">
                  <c:v>0.16042500000000012</c:v>
                </c:pt>
                <c:pt idx="92">
                  <c:v>0.16498300000000063</c:v>
                </c:pt>
                <c:pt idx="93">
                  <c:v>0.16674900000000115</c:v>
                </c:pt>
                <c:pt idx="94">
                  <c:v>0.16426799999999925</c:v>
                </c:pt>
                <c:pt idx="95">
                  <c:v>0.16175999999999952</c:v>
                </c:pt>
                <c:pt idx="96">
                  <c:v>0.15798200000000026</c:v>
                </c:pt>
                <c:pt idx="97">
                  <c:v>0.15656299999999843</c:v>
                </c:pt>
                <c:pt idx="98">
                  <c:v>0.15645600000000173</c:v>
                </c:pt>
                <c:pt idx="99">
                  <c:v>0.15647999999999965</c:v>
                </c:pt>
                <c:pt idx="100">
                  <c:v>0.15826999999999775</c:v>
                </c:pt>
                <c:pt idx="101">
                  <c:v>0.15968000000000387</c:v>
                </c:pt>
                <c:pt idx="102">
                  <c:v>0.15881699999999652</c:v>
                </c:pt>
                <c:pt idx="103">
                  <c:v>0.15637200000000273</c:v>
                </c:pt>
                <c:pt idx="104">
                  <c:v>0.1548779999999981</c:v>
                </c:pt>
                <c:pt idx="105">
                  <c:v>0.15892800000000162</c:v>
                </c:pt>
                <c:pt idx="106">
                  <c:v>0.16233599999999701</c:v>
                </c:pt>
                <c:pt idx="107">
                  <c:v>0.16670400000000349</c:v>
                </c:pt>
                <c:pt idx="108">
                  <c:v>0.16869599999999885</c:v>
                </c:pt>
                <c:pt idx="109">
                  <c:v>0.17286999999999944</c:v>
                </c:pt>
                <c:pt idx="110">
                  <c:v>0.17487000000000097</c:v>
                </c:pt>
                <c:pt idx="111">
                  <c:v>0.17769600000000163</c:v>
                </c:pt>
                <c:pt idx="112">
                  <c:v>0.17545999999999654</c:v>
                </c:pt>
                <c:pt idx="113">
                  <c:v>0.17276000000000086</c:v>
                </c:pt>
                <c:pt idx="114">
                  <c:v>0.16813899999999848</c:v>
                </c:pt>
                <c:pt idx="115">
                  <c:v>0.16292800000000332</c:v>
                </c:pt>
                <c:pt idx="116">
                  <c:v>0.16005500000000097</c:v>
                </c:pt>
                <c:pt idx="117">
                  <c:v>0.15846999999999575</c:v>
                </c:pt>
                <c:pt idx="118">
                  <c:v>0.15607800000000346</c:v>
                </c:pt>
                <c:pt idx="119">
                  <c:v>0.15419999999999823</c:v>
                </c:pt>
                <c:pt idx="120">
                  <c:v>0.15306500000000273</c:v>
                </c:pt>
                <c:pt idx="121">
                  <c:v>0.15325000000000041</c:v>
                </c:pt>
                <c:pt idx="122">
                  <c:v>0.15214499999999864</c:v>
                </c:pt>
                <c:pt idx="123">
                  <c:v>0.15231199999999651</c:v>
                </c:pt>
                <c:pt idx="124">
                  <c:v>0.15286500000000128</c:v>
                </c:pt>
                <c:pt idx="125">
                  <c:v>0.15308100000000266</c:v>
                </c:pt>
                <c:pt idx="126">
                  <c:v>0.15297199999999683</c:v>
                </c:pt>
                <c:pt idx="127">
                  <c:v>0.1541250000000019</c:v>
                </c:pt>
                <c:pt idx="128">
                  <c:v>0.15536299999999958</c:v>
                </c:pt>
                <c:pt idx="129">
                  <c:v>0.15659999999999752</c:v>
                </c:pt>
                <c:pt idx="130">
                  <c:v>0.15783300000000264</c:v>
                </c:pt>
                <c:pt idx="131">
                  <c:v>0.15579199999999649</c:v>
                </c:pt>
                <c:pt idx="132">
                  <c:v>0.15483600000000211</c:v>
                </c:pt>
                <c:pt idx="133">
                  <c:v>0.15163799999999997</c:v>
                </c:pt>
                <c:pt idx="134">
                  <c:v>0.14798000000000114</c:v>
                </c:pt>
                <c:pt idx="135">
                  <c:v>0.14153099999999902</c:v>
                </c:pt>
                <c:pt idx="136">
                  <c:v>0.13669700000000054</c:v>
                </c:pt>
                <c:pt idx="137">
                  <c:v>0.13231400000000243</c:v>
                </c:pt>
                <c:pt idx="138">
                  <c:v>0.13031199999999962</c:v>
                </c:pt>
                <c:pt idx="139">
                  <c:v>0.12771599999999753</c:v>
                </c:pt>
                <c:pt idx="140">
                  <c:v>0.12682000000000307</c:v>
                </c:pt>
                <c:pt idx="141">
                  <c:v>0.12622499999999684</c:v>
                </c:pt>
                <c:pt idx="142">
                  <c:v>0.12622400000000264</c:v>
                </c:pt>
                <c:pt idx="143">
                  <c:v>0.12591400000000003</c:v>
                </c:pt>
                <c:pt idx="144">
                  <c:v>0.12561299999999725</c:v>
                </c:pt>
                <c:pt idx="145">
                  <c:v>0.12491199999999937</c:v>
                </c:pt>
                <c:pt idx="146">
                  <c:v>0.12340800000000114</c:v>
                </c:pt>
                <c:pt idx="147">
                  <c:v>0.1203739999999987</c:v>
                </c:pt>
                <c:pt idx="148">
                  <c:v>0.11832000000000005</c:v>
                </c:pt>
                <c:pt idx="149">
                  <c:v>0.11528000000000233</c:v>
                </c:pt>
                <c:pt idx="150">
                  <c:v>0.11100599999999983</c:v>
                </c:pt>
                <c:pt idx="151">
                  <c:v>0.10897800000000121</c:v>
                </c:pt>
                <c:pt idx="152">
                  <c:v>0.1047839999999987</c:v>
                </c:pt>
                <c:pt idx="153">
                  <c:v>0.100796000000001</c:v>
                </c:pt>
                <c:pt idx="154">
                  <c:v>9.8449999999997539E-2</c:v>
                </c:pt>
                <c:pt idx="155">
                  <c:v>9.3449999999999853E-2</c:v>
                </c:pt>
                <c:pt idx="156">
                  <c:v>8.9485999999996887E-2</c:v>
                </c:pt>
                <c:pt idx="157">
                  <c:v>8.4960000000003991E-2</c:v>
                </c:pt>
                <c:pt idx="158">
                  <c:v>8.1327999999996223E-2</c:v>
                </c:pt>
                <c:pt idx="159">
                  <c:v>7.7616000000007623E-2</c:v>
                </c:pt>
                <c:pt idx="160">
                  <c:v>7.2790999999995595E-2</c:v>
                </c:pt>
                <c:pt idx="161">
                  <c:v>7.0320000000001714E-2</c:v>
                </c:pt>
                <c:pt idx="162">
                  <c:v>6.6749999999999213E-2</c:v>
                </c:pt>
                <c:pt idx="163">
                  <c:v>6.3210000000001543E-2</c:v>
                </c:pt>
                <c:pt idx="164">
                  <c:v>6.1237999999998023E-2</c:v>
                </c:pt>
                <c:pt idx="165">
                  <c:v>5.7473999999995369E-2</c:v>
                </c:pt>
                <c:pt idx="166">
                  <c:v>5.3352000000007893E-2</c:v>
                </c:pt>
                <c:pt idx="167">
                  <c:v>5.1245999999994046E-2</c:v>
                </c:pt>
                <c:pt idx="168">
                  <c:v>4.6942000000001663E-2</c:v>
                </c:pt>
                <c:pt idx="169">
                  <c:v>4.3559999999998433E-2</c:v>
                </c:pt>
                <c:pt idx="170">
                  <c:v>3.9000000000006231E-2</c:v>
                </c:pt>
                <c:pt idx="171">
                  <c:v>3.6222999999997167E-2</c:v>
                </c:pt>
                <c:pt idx="172">
                  <c:v>3.1519999999999701E-2</c:v>
                </c:pt>
                <c:pt idx="173">
                  <c:v>2.780399999999637E-2</c:v>
                </c:pt>
                <c:pt idx="174">
                  <c:v>2.3023000000004356E-2</c:v>
                </c:pt>
                <c:pt idx="175">
                  <c:v>1.9133000000001007E-2</c:v>
                </c:pt>
                <c:pt idx="176">
                  <c:v>1.5254999999997612E-2</c:v>
                </c:pt>
                <c:pt idx="177">
                  <c:v>1.1307999999999718E-2</c:v>
                </c:pt>
                <c:pt idx="178">
                  <c:v>6.2820000000024228E-3</c:v>
                </c:pt>
                <c:pt idx="179">
                  <c:v>3.2039999999925513E-3</c:v>
                </c:pt>
                <c:pt idx="180">
                  <c:v>-3.284999999992363E-3</c:v>
                </c:pt>
                <c:pt idx="181">
                  <c:v>-6.7200000000025928E-3</c:v>
                </c:pt>
                <c:pt idx="182">
                  <c:v>-1.2506999999999689E-2</c:v>
                </c:pt>
                <c:pt idx="183">
                  <c:v>-1.7294999999997295E-2</c:v>
                </c:pt>
                <c:pt idx="184">
                  <c:v>-2.2135000000001171E-2</c:v>
                </c:pt>
                <c:pt idx="185">
                  <c:v>-2.7094000000005128E-2</c:v>
                </c:pt>
                <c:pt idx="186">
                  <c:v>-3.3319999999995652E-2</c:v>
                </c:pt>
                <c:pt idx="187">
                  <c:v>-3.8143999999999637E-2</c:v>
                </c:pt>
                <c:pt idx="188">
                  <c:v>-4.4177999999996539E-2</c:v>
                </c:pt>
                <c:pt idx="189">
                  <c:v>-4.7800000000007642E-2</c:v>
                </c:pt>
                <c:pt idx="190">
                  <c:v>-5.4314999999998052E-2</c:v>
                </c:pt>
                <c:pt idx="191">
                  <c:v>-5.9535000000002114E-2</c:v>
                </c:pt>
                <c:pt idx="192">
                  <c:v>-6.5555999999992384E-2</c:v>
                </c:pt>
                <c:pt idx="193">
                  <c:v>-6.9198000000010237E-2</c:v>
                </c:pt>
                <c:pt idx="194">
                  <c:v>-7.5205999999993944E-2</c:v>
                </c:pt>
                <c:pt idx="195">
                  <c:v>-8.106999999999738E-2</c:v>
                </c:pt>
                <c:pt idx="196">
                  <c:v>-8.4700000000002065E-2</c:v>
                </c:pt>
                <c:pt idx="197">
                  <c:v>-9.1349999999998918E-2</c:v>
                </c:pt>
                <c:pt idx="198">
                  <c:v>-9.7840000000002383E-2</c:v>
                </c:pt>
                <c:pt idx="199">
                  <c:v>-0.10109399999999387</c:v>
                </c:pt>
                <c:pt idx="200">
                  <c:v>-0.10630400000001045</c:v>
                </c:pt>
                <c:pt idx="201">
                  <c:v>-0.11095199999999485</c:v>
                </c:pt>
                <c:pt idx="202">
                  <c:v>-0.11558400000000542</c:v>
                </c:pt>
                <c:pt idx="203">
                  <c:v>-0.12180599999999576</c:v>
                </c:pt>
                <c:pt idx="204">
                  <c:v>-0.12631499999999982</c:v>
                </c:pt>
                <c:pt idx="205">
                  <c:v>-0.1322199999999967</c:v>
                </c:pt>
                <c:pt idx="206">
                  <c:v>-0.13661700000000138</c:v>
                </c:pt>
                <c:pt idx="207">
                  <c:v>-0.14384199999999822</c:v>
                </c:pt>
                <c:pt idx="208">
                  <c:v>-0.15227400000000169</c:v>
                </c:pt>
                <c:pt idx="209">
                  <c:v>-0.15863399999999975</c:v>
                </c:pt>
                <c:pt idx="210">
                  <c:v>-0.16846600000000339</c:v>
                </c:pt>
                <c:pt idx="211">
                  <c:v>-0.17829600000000007</c:v>
                </c:pt>
                <c:pt idx="212">
                  <c:v>-0.18625999999999798</c:v>
                </c:pt>
                <c:pt idx="213">
                  <c:v>-0.19699200000000183</c:v>
                </c:pt>
                <c:pt idx="214">
                  <c:v>-0.20616399999999896</c:v>
                </c:pt>
                <c:pt idx="215">
                  <c:v>-0.21634199999999529</c:v>
                </c:pt>
                <c:pt idx="216">
                  <c:v>-0.22451000000000004</c:v>
                </c:pt>
                <c:pt idx="217">
                  <c:v>-0.23200100000000487</c:v>
                </c:pt>
                <c:pt idx="218">
                  <c:v>-0.24073499999999398</c:v>
                </c:pt>
                <c:pt idx="219">
                  <c:v>-0.25245000000000611</c:v>
                </c:pt>
                <c:pt idx="220">
                  <c:v>-0.26308799999999494</c:v>
                </c:pt>
                <c:pt idx="221">
                  <c:v>-0.27512299999999917</c:v>
                </c:pt>
                <c:pt idx="222">
                  <c:v>-0.28355600000000519</c:v>
                </c:pt>
                <c:pt idx="223">
                  <c:v>-0.29359000000000118</c:v>
                </c:pt>
                <c:pt idx="224">
                  <c:v>-0.30235299999999793</c:v>
                </c:pt>
                <c:pt idx="225">
                  <c:v>-0.31164000000000242</c:v>
                </c:pt>
                <c:pt idx="226">
                  <c:v>-0.31720599999999993</c:v>
                </c:pt>
                <c:pt idx="227">
                  <c:v>-0.32476800000000444</c:v>
                </c:pt>
                <c:pt idx="228">
                  <c:v>-0.33030399999999255</c:v>
                </c:pt>
                <c:pt idx="229">
                  <c:v>-0.33824400000000565</c:v>
                </c:pt>
                <c:pt idx="230">
                  <c:v>-0.34257599999999455</c:v>
                </c:pt>
                <c:pt idx="231">
                  <c:v>-0.34917999999999905</c:v>
                </c:pt>
                <c:pt idx="232">
                  <c:v>-0.35617500000000435</c:v>
                </c:pt>
                <c:pt idx="233">
                  <c:v>-0.36181999999999254</c:v>
                </c:pt>
                <c:pt idx="234">
                  <c:v>-0.36767400000000638</c:v>
                </c:pt>
                <c:pt idx="235">
                  <c:v>-0.37351200000000312</c:v>
                </c:pt>
                <c:pt idx="236">
                  <c:v>-0.38005699999999126</c:v>
                </c:pt>
                <c:pt idx="237">
                  <c:v>-0.38758999999999655</c:v>
                </c:pt>
                <c:pt idx="238">
                  <c:v>-0.40175000000000105</c:v>
                </c:pt>
                <c:pt idx="239">
                  <c:v>-0.4154260000000074</c:v>
                </c:pt>
                <c:pt idx="240">
                  <c:v>-0.42559199999999509</c:v>
                </c:pt>
                <c:pt idx="241">
                  <c:v>-0.43821900000000974</c:v>
                </c:pt>
                <c:pt idx="242">
                  <c:v>-0.44069499999998818</c:v>
                </c:pt>
                <c:pt idx="243">
                  <c:v>-0.45272700000000277</c:v>
                </c:pt>
                <c:pt idx="244">
                  <c:v>-0.46675200000000949</c:v>
                </c:pt>
                <c:pt idx="245">
                  <c:v>-0.48114899999999566</c:v>
                </c:pt>
                <c:pt idx="246">
                  <c:v>-0.49756000000000244</c:v>
                </c:pt>
                <c:pt idx="247">
                  <c:v>-0.50968299999998989</c:v>
                </c:pt>
                <c:pt idx="248">
                  <c:v>-0.52272000000000485</c:v>
                </c:pt>
                <c:pt idx="249">
                  <c:v>-0.52693000000000301</c:v>
                </c:pt>
                <c:pt idx="250">
                  <c:v>-0.54279999999999828</c:v>
                </c:pt>
                <c:pt idx="251">
                  <c:v>-0.55628099999999625</c:v>
                </c:pt>
                <c:pt idx="252">
                  <c:v>-0.57380000000001186</c:v>
                </c:pt>
                <c:pt idx="253">
                  <c:v>-0.58854399999998908</c:v>
                </c:pt>
                <c:pt idx="254">
                  <c:v>-0.60614400000000623</c:v>
                </c:pt>
                <c:pt idx="255">
                  <c:v>-0.61982299999999235</c:v>
                </c:pt>
                <c:pt idx="256">
                  <c:v>-0.61920800000001075</c:v>
                </c:pt>
                <c:pt idx="257">
                  <c:v>-0.62956199999998619</c:v>
                </c:pt>
                <c:pt idx="258">
                  <c:v>-0.656320000000016</c:v>
                </c:pt>
                <c:pt idx="259">
                  <c:v>-0.68282199999999027</c:v>
                </c:pt>
                <c:pt idx="260">
                  <c:v>-0.70578999999999836</c:v>
                </c:pt>
                <c:pt idx="261">
                  <c:v>-0.72619200000000805</c:v>
                </c:pt>
                <c:pt idx="262">
                  <c:v>-0.74706699999999249</c:v>
                </c:pt>
                <c:pt idx="263">
                  <c:v>-0.7655280000000011</c:v>
                </c:pt>
                <c:pt idx="264">
                  <c:v>-0.78150299999999762</c:v>
                </c:pt>
                <c:pt idx="265">
                  <c:v>-0.79632799999999637</c:v>
                </c:pt>
                <c:pt idx="266">
                  <c:v>-0.82010500000000552</c:v>
                </c:pt>
                <c:pt idx="267">
                  <c:v>-0.84035000000000326</c:v>
                </c:pt>
                <c:pt idx="268">
                  <c:v>-0.86181000000000074</c:v>
                </c:pt>
                <c:pt idx="269">
                  <c:v>-0.88322399999999657</c:v>
                </c:pt>
                <c:pt idx="270">
                  <c:v>-0.89727899999999539</c:v>
                </c:pt>
                <c:pt idx="271">
                  <c:v>-0.91084500000000679</c:v>
                </c:pt>
                <c:pt idx="272">
                  <c:v>-0.92329600000000533</c:v>
                </c:pt>
                <c:pt idx="273">
                  <c:v>-0.94057799999998826</c:v>
                </c:pt>
                <c:pt idx="274">
                  <c:v>-0.9604879999999999</c:v>
                </c:pt>
                <c:pt idx="275">
                  <c:v>-0.98246399999999856</c:v>
                </c:pt>
                <c:pt idx="276">
                  <c:v>-1.0034740000000122</c:v>
                </c:pt>
                <c:pt idx="277">
                  <c:v>-1.0238679999999956</c:v>
                </c:pt>
                <c:pt idx="278">
                  <c:v>-1.0487049999999924</c:v>
                </c:pt>
                <c:pt idx="279">
                  <c:v>-1.0689210000000082</c:v>
                </c:pt>
                <c:pt idx="280">
                  <c:v>-1.0952739999999921</c:v>
                </c:pt>
                <c:pt idx="281">
                  <c:v>-1.1263890000000054</c:v>
                </c:pt>
                <c:pt idx="282">
                  <c:v>-1.1482639999999986</c:v>
                </c:pt>
                <c:pt idx="283">
                  <c:v>-1.1753939999999969</c:v>
                </c:pt>
                <c:pt idx="284">
                  <c:v>-1.2037480000000043</c:v>
                </c:pt>
                <c:pt idx="285">
                  <c:v>-1.2280289999999969</c:v>
                </c:pt>
                <c:pt idx="286">
                  <c:v>-1.2596099999999968</c:v>
                </c:pt>
                <c:pt idx="287">
                  <c:v>-1.2919170000000064</c:v>
                </c:pt>
                <c:pt idx="288">
                  <c:v>-1.3249499999999965</c:v>
                </c:pt>
                <c:pt idx="289">
                  <c:v>-1.3495359999999985</c:v>
                </c:pt>
                <c:pt idx="290">
                  <c:v>-1.3788579999999984</c:v>
                </c:pt>
                <c:pt idx="291">
                  <c:v>-1.4025600000000025</c:v>
                </c:pt>
                <c:pt idx="292">
                  <c:v>-1.4385600000000134</c:v>
                </c:pt>
                <c:pt idx="293">
                  <c:v>-1.4718999999999822</c:v>
                </c:pt>
                <c:pt idx="294">
                  <c:v>-1.5022560000000091</c:v>
                </c:pt>
                <c:pt idx="295">
                  <c:v>-1.535428</c:v>
                </c:pt>
                <c:pt idx="296">
                  <c:v>-1.5678660000000044</c:v>
                </c:pt>
                <c:pt idx="297">
                  <c:v>-1.6072089999999946</c:v>
                </c:pt>
                <c:pt idx="298">
                  <c:v>-1.6419779999999993</c:v>
                </c:pt>
                <c:pt idx="299">
                  <c:v>-1.6738040000000043</c:v>
                </c:pt>
                <c:pt idx="300">
                  <c:v>-1.7023819999999961</c:v>
                </c:pt>
                <c:pt idx="301">
                  <c:v>-1.7265360000000038</c:v>
                </c:pt>
                <c:pt idx="302">
                  <c:v>-1.7630099999999953</c:v>
                </c:pt>
                <c:pt idx="303">
                  <c:v>-1.8060800000000008</c:v>
                </c:pt>
                <c:pt idx="304">
                  <c:v>-1.8481079999999943</c:v>
                </c:pt>
                <c:pt idx="305">
                  <c:v>-1.885430000000003</c:v>
                </c:pt>
                <c:pt idx="306">
                  <c:v>-1.9179600000000152</c:v>
                </c:pt>
                <c:pt idx="307">
                  <c:v>-1.9620959999999732</c:v>
                </c:pt>
                <c:pt idx="308">
                  <c:v>-1.9977840000000018</c:v>
                </c:pt>
                <c:pt idx="309">
                  <c:v>-2.0450910000000118</c:v>
                </c:pt>
                <c:pt idx="310">
                  <c:v>-2.0887130000000078</c:v>
                </c:pt>
                <c:pt idx="311">
                  <c:v>-2.140223999999991</c:v>
                </c:pt>
                <c:pt idx="312">
                  <c:v>-2.1793769999999992</c:v>
                </c:pt>
                <c:pt idx="313">
                  <c:v>-2.2344120000000007</c:v>
                </c:pt>
                <c:pt idx="314">
                  <c:v>-2.274356</c:v>
                </c:pt>
                <c:pt idx="315">
                  <c:v>-2.3195699999999948</c:v>
                </c:pt>
                <c:pt idx="316">
                  <c:v>-2.3570240000000044</c:v>
                </c:pt>
                <c:pt idx="317">
                  <c:v>-2.4068159999999992</c:v>
                </c:pt>
                <c:pt idx="318">
                  <c:v>-2.4420069999999985</c:v>
                </c:pt>
                <c:pt idx="319">
                  <c:v>-2.4889590000000044</c:v>
                </c:pt>
                <c:pt idx="320">
                  <c:v>-2.527433999999996</c:v>
                </c:pt>
                <c:pt idx="321">
                  <c:v>-2.5693159999999948</c:v>
                </c:pt>
                <c:pt idx="322">
                  <c:v>-2.6110639999999936</c:v>
                </c:pt>
                <c:pt idx="323">
                  <c:v>-2.650184000000011</c:v>
                </c:pt>
                <c:pt idx="324">
                  <c:v>-2.7039599999999959</c:v>
                </c:pt>
                <c:pt idx="325">
                  <c:v>-2.7436380000000153</c:v>
                </c:pt>
                <c:pt idx="326">
                  <c:v>-2.7897599999999891</c:v>
                </c:pt>
                <c:pt idx="327">
                  <c:v>-2.8392700000000035</c:v>
                </c:pt>
                <c:pt idx="328">
                  <c:v>-2.8730339999999917</c:v>
                </c:pt>
                <c:pt idx="329">
                  <c:v>-2.9024280000000031</c:v>
                </c:pt>
                <c:pt idx="330">
                  <c:v>-2.9408399999999904</c:v>
                </c:pt>
                <c:pt idx="331">
                  <c:v>-2.9719200000000146</c:v>
                </c:pt>
                <c:pt idx="332">
                  <c:v>-3.0063479999999814</c:v>
                </c:pt>
                <c:pt idx="333">
                  <c:v>-3.0133119999999947</c:v>
                </c:pt>
                <c:pt idx="334">
                  <c:v>-3.0168200000000089</c:v>
                </c:pt>
                <c:pt idx="335">
                  <c:v>-3.0409680000000159</c:v>
                </c:pt>
                <c:pt idx="336">
                  <c:v>-3.0359039999999973</c:v>
                </c:pt>
                <c:pt idx="337">
                  <c:v>-3.0277000000000007</c:v>
                </c:pt>
                <c:pt idx="338">
                  <c:v>-3.012076999999993</c:v>
                </c:pt>
                <c:pt idx="339">
                  <c:v>-2.9923919999999971</c:v>
                </c:pt>
                <c:pt idx="340">
                  <c:v>-2.9636100000000019</c:v>
                </c:pt>
                <c:pt idx="341">
                  <c:v>-2.9290340000000068</c:v>
                </c:pt>
                <c:pt idx="342">
                  <c:v>-2.8591579999999941</c:v>
                </c:pt>
                <c:pt idx="343">
                  <c:v>-2.8075890000000143</c:v>
                </c:pt>
                <c:pt idx="344">
                  <c:v>-2.7409199999999894</c:v>
                </c:pt>
                <c:pt idx="345">
                  <c:v>-2.6705289999999944</c:v>
                </c:pt>
                <c:pt idx="346">
                  <c:v>-2.5332320000000088</c:v>
                </c:pt>
                <c:pt idx="347">
                  <c:v>-2.4598980000000021</c:v>
                </c:pt>
                <c:pt idx="348">
                  <c:v>-2.2993149999999822</c:v>
                </c:pt>
                <c:pt idx="349">
                  <c:v>-2.1808720000000061</c:v>
                </c:pt>
                <c:pt idx="350">
                  <c:v>-2.0498249999999945</c:v>
                </c:pt>
                <c:pt idx="351">
                  <c:v>-1.8535440000000107</c:v>
                </c:pt>
                <c:pt idx="352">
                  <c:v>-1.6994949999999984</c:v>
                </c:pt>
                <c:pt idx="353">
                  <c:v>-1.5105180000000007</c:v>
                </c:pt>
                <c:pt idx="354">
                  <c:v>-1.3091780000000028</c:v>
                </c:pt>
                <c:pt idx="355">
                  <c:v>-1.1274480000000104</c:v>
                </c:pt>
                <c:pt idx="356">
                  <c:v>-0.87093899999998625</c:v>
                </c:pt>
                <c:pt idx="357">
                  <c:v>-0.66561999999999366</c:v>
                </c:pt>
                <c:pt idx="358">
                  <c:v>-0.41291999999999601</c:v>
                </c:pt>
                <c:pt idx="359">
                  <c:v>-0.14261999999999864</c:v>
                </c:pt>
                <c:pt idx="360">
                  <c:v>0.1480799999999986</c:v>
                </c:pt>
                <c:pt idx="361">
                  <c:v>0.46221599999999557</c:v>
                </c:pt>
                <c:pt idx="362">
                  <c:v>0.80305999999999234</c:v>
                </c:pt>
                <c:pt idx="363">
                  <c:v>1.1310839999999822</c:v>
                </c:pt>
                <c:pt idx="364">
                  <c:v>1.5737760000000145</c:v>
                </c:pt>
                <c:pt idx="365">
                  <c:v>1.9605420000000044</c:v>
                </c:pt>
                <c:pt idx="366">
                  <c:v>2.4234180000000007</c:v>
                </c:pt>
                <c:pt idx="367">
                  <c:v>2.9158389999999974</c:v>
                </c:pt>
                <c:pt idx="368">
                  <c:v>3.3859980000000198</c:v>
                </c:pt>
                <c:pt idx="369">
                  <c:v>3.9857999999999887</c:v>
                </c:pt>
                <c:pt idx="370">
                  <c:v>4.5010620000000126</c:v>
                </c:pt>
                <c:pt idx="371">
                  <c:v>5.0301019999999612</c:v>
                </c:pt>
                <c:pt idx="372">
                  <c:v>5.6856660000000048</c:v>
                </c:pt>
                <c:pt idx="373">
                  <c:v>6.1721920000000212</c:v>
                </c:pt>
                <c:pt idx="374">
                  <c:v>6.8354829999999858</c:v>
                </c:pt>
                <c:pt idx="375">
                  <c:v>7.3684799999999715</c:v>
                </c:pt>
                <c:pt idx="376">
                  <c:v>7.8886050000000401</c:v>
                </c:pt>
                <c:pt idx="377">
                  <c:v>8.3851839999999829</c:v>
                </c:pt>
                <c:pt idx="378">
                  <c:v>8.9150440000000213</c:v>
                </c:pt>
                <c:pt idx="379">
                  <c:v>9.352283000000007</c:v>
                </c:pt>
                <c:pt idx="380">
                  <c:v>9.7506239999999913</c:v>
                </c:pt>
                <c:pt idx="381">
                  <c:v>10.112030999999977</c:v>
                </c:pt>
                <c:pt idx="382">
                  <c:v>10.433920000000004</c:v>
                </c:pt>
                <c:pt idx="383">
                  <c:v>10.712039999999989</c:v>
                </c:pt>
                <c:pt idx="384">
                  <c:v>10.952048000000056</c:v>
                </c:pt>
                <c:pt idx="385">
                  <c:v>11.090490000000033</c:v>
                </c:pt>
                <c:pt idx="386">
                  <c:v>11.24653299999998</c:v>
                </c:pt>
                <c:pt idx="387">
                  <c:v>11.36810399999993</c:v>
                </c:pt>
                <c:pt idx="388">
                  <c:v>11.409090000000056</c:v>
                </c:pt>
                <c:pt idx="389">
                  <c:v>11.418407999999962</c:v>
                </c:pt>
                <c:pt idx="390">
                  <c:v>11.401698000000012</c:v>
                </c:pt>
                <c:pt idx="391">
                  <c:v>11.421145999999966</c:v>
                </c:pt>
                <c:pt idx="392">
                  <c:v>11.370710000000015</c:v>
                </c:pt>
                <c:pt idx="393">
                  <c:v>11.251439999999956</c:v>
                </c:pt>
                <c:pt idx="394">
                  <c:v>11.172090000000063</c:v>
                </c:pt>
                <c:pt idx="395">
                  <c:v>11.078423999999984</c:v>
                </c:pt>
                <c:pt idx="396">
                  <c:v>10.928925000000048</c:v>
                </c:pt>
                <c:pt idx="397">
                  <c:v>10.818504999999973</c:v>
                </c:pt>
                <c:pt idx="398">
                  <c:v>10.65514399999998</c:v>
                </c:pt>
                <c:pt idx="399">
                  <c:v>10.491389999999985</c:v>
                </c:pt>
                <c:pt idx="400">
                  <c:v>10.362618000000021</c:v>
                </c:pt>
                <c:pt idx="401">
                  <c:v>10.158284999999996</c:v>
                </c:pt>
                <c:pt idx="402">
                  <c:v>9.9930239999999984</c:v>
                </c:pt>
                <c:pt idx="403">
                  <c:v>9.7942640000000196</c:v>
                </c:pt>
                <c:pt idx="404">
                  <c:v>9.6358679999999808</c:v>
                </c:pt>
                <c:pt idx="405">
                  <c:v>9.4453800000000001</c:v>
                </c:pt>
                <c:pt idx="406">
                  <c:v>9.2929140000000032</c:v>
                </c:pt>
                <c:pt idx="407">
                  <c:v>9.0812009999999983</c:v>
                </c:pt>
                <c:pt idx="408">
                  <c:v>8.9320439999999621</c:v>
                </c:pt>
                <c:pt idx="409">
                  <c:v>8.7298630000000337</c:v>
                </c:pt>
                <c:pt idx="410">
                  <c:v>8.5617120000000497</c:v>
                </c:pt>
                <c:pt idx="411">
                  <c:v>8.3673000000000073</c:v>
                </c:pt>
                <c:pt idx="412">
                  <c:v>8.2075439999998867</c:v>
                </c:pt>
                <c:pt idx="413">
                  <c:v>7.9985400000000633</c:v>
                </c:pt>
                <c:pt idx="414">
                  <c:v>7.8443240000000127</c:v>
                </c:pt>
                <c:pt idx="415">
                  <c:v>7.6718049999999769</c:v>
                </c:pt>
                <c:pt idx="416">
                  <c:v>7.5051600000000027</c:v>
                </c:pt>
                <c:pt idx="417">
                  <c:v>7.3232459999999806</c:v>
                </c:pt>
                <c:pt idx="418">
                  <c:v>7.1486640000000152</c:v>
                </c:pt>
                <c:pt idx="419">
                  <c:v>7.0048889999999853</c:v>
                </c:pt>
                <c:pt idx="420">
                  <c:v>6.8480780000000179</c:v>
                </c:pt>
                <c:pt idx="421">
                  <c:v>6.6970799999999961</c:v>
                </c:pt>
                <c:pt idx="422">
                  <c:v>6.5580339999999779</c:v>
                </c:pt>
                <c:pt idx="423">
                  <c:v>6.407046000000018</c:v>
                </c:pt>
                <c:pt idx="424">
                  <c:v>6.2794840000000001</c:v>
                </c:pt>
                <c:pt idx="425">
                  <c:v>6.1393290000000373</c:v>
                </c:pt>
                <c:pt idx="426">
                  <c:v>6.0243789999999269</c:v>
                </c:pt>
                <c:pt idx="427">
                  <c:v>5.8982400000000546</c:v>
                </c:pt>
                <c:pt idx="428">
                  <c:v>5.760360000000011</c:v>
                </c:pt>
                <c:pt idx="429">
                  <c:v>5.6548019999999939</c:v>
                </c:pt>
                <c:pt idx="430">
                  <c:v>5.520499999999994</c:v>
                </c:pt>
                <c:pt idx="431">
                  <c:v>5.4028919999999863</c:v>
                </c:pt>
                <c:pt idx="432">
                  <c:v>5.276931000000026</c:v>
                </c:pt>
                <c:pt idx="433">
                  <c:v>5.154599999999987</c:v>
                </c:pt>
                <c:pt idx="434">
                  <c:v>5.0358989999999872</c:v>
                </c:pt>
                <c:pt idx="435">
                  <c:v>4.9314720000000172</c:v>
                </c:pt>
                <c:pt idx="436">
                  <c:v>4.8097499999999878</c:v>
                </c:pt>
                <c:pt idx="437">
                  <c:v>4.6918819999999943</c:v>
                </c:pt>
                <c:pt idx="438">
                  <c:v>4.6039290000000221</c:v>
                </c:pt>
                <c:pt idx="439">
                  <c:v>4.4843419999999679</c:v>
                </c:pt>
                <c:pt idx="440">
                  <c:v>4.3933700000000346</c:v>
                </c:pt>
                <c:pt idx="441">
                  <c:v>4.306368999999969</c:v>
                </c:pt>
                <c:pt idx="442">
                  <c:v>4.1970689999999813</c:v>
                </c:pt>
                <c:pt idx="443">
                  <c:v>4.1019640000000503</c:v>
                </c:pt>
                <c:pt idx="444">
                  <c:v>4.0091099999999944</c:v>
                </c:pt>
                <c:pt idx="445">
                  <c:v>3.917068</c:v>
                </c:pt>
                <c:pt idx="446">
                  <c:v>3.8168279999999526</c:v>
                </c:pt>
                <c:pt idx="447">
                  <c:v>3.7157120000000217</c:v>
                </c:pt>
                <c:pt idx="448">
                  <c:v>3.6303930000000264</c:v>
                </c:pt>
                <c:pt idx="449">
                  <c:v>3.5392089999999814</c:v>
                </c:pt>
                <c:pt idx="450">
                  <c:v>3.4636439999999866</c:v>
                </c:pt>
                <c:pt idx="451">
                  <c:v>3.3737550000000023</c:v>
                </c:pt>
                <c:pt idx="452">
                  <c:v>3.2945150000000125</c:v>
                </c:pt>
                <c:pt idx="453">
                  <c:v>3.2204040000000225</c:v>
                </c:pt>
                <c:pt idx="454">
                  <c:v>3.139005999999986</c:v>
                </c:pt>
                <c:pt idx="455">
                  <c:v>3.0778209999999904</c:v>
                </c:pt>
                <c:pt idx="456">
                  <c:v>3.0019920000000049</c:v>
                </c:pt>
                <c:pt idx="457">
                  <c:v>2.9243849999999707</c:v>
                </c:pt>
                <c:pt idx="458">
                  <c:v>2.847368000000031</c:v>
                </c:pt>
                <c:pt idx="459">
                  <c:v>2.7814319999999935</c:v>
                </c:pt>
                <c:pt idx="460">
                  <c:v>2.7138459999999607</c:v>
                </c:pt>
                <c:pt idx="461">
                  <c:v>2.6553600000000643</c:v>
                </c:pt>
                <c:pt idx="462">
                  <c:v>2.5959129999999431</c:v>
                </c:pt>
                <c:pt idx="463">
                  <c:v>2.5364920000000439</c:v>
                </c:pt>
                <c:pt idx="464">
                  <c:v>2.4811579999999696</c:v>
                </c:pt>
                <c:pt idx="465">
                  <c:v>2.4319680000000248</c:v>
                </c:pt>
                <c:pt idx="466">
                  <c:v>2.377887999999956</c:v>
                </c:pt>
                <c:pt idx="467">
                  <c:v>2.3389900000000483</c:v>
                </c:pt>
                <c:pt idx="468">
                  <c:v>2.2776929999999846</c:v>
                </c:pt>
                <c:pt idx="469">
                  <c:v>2.2411149999999926</c:v>
                </c:pt>
                <c:pt idx="470">
                  <c:v>2.1810900000000122</c:v>
                </c:pt>
                <c:pt idx="471">
                  <c:v>2.14387200000002</c:v>
                </c:pt>
                <c:pt idx="472">
                  <c:v>2.086558999999959</c:v>
                </c:pt>
                <c:pt idx="473">
                  <c:v>2.04484000000001</c:v>
                </c:pt>
                <c:pt idx="474">
                  <c:v>2.0013249999999823</c:v>
                </c:pt>
                <c:pt idx="475">
                  <c:v>1.9412640000000394</c:v>
                </c:pt>
                <c:pt idx="476">
                  <c:v>1.8977950000000117</c:v>
                </c:pt>
                <c:pt idx="477">
                  <c:v>1.8494349999999504</c:v>
                </c:pt>
                <c:pt idx="478">
                  <c:v>1.80298800000004</c:v>
                </c:pt>
                <c:pt idx="479">
                  <c:v>1.7565949999999797</c:v>
                </c:pt>
                <c:pt idx="480">
                  <c:v>1.7105330000000305</c:v>
                </c:pt>
                <c:pt idx="481">
                  <c:v>1.6725000000000043</c:v>
                </c:pt>
                <c:pt idx="482">
                  <c:v>1.6236149999999856</c:v>
                </c:pt>
                <c:pt idx="483">
                  <c:v>1.5826469999999637</c:v>
                </c:pt>
                <c:pt idx="484">
                  <c:v>1.5431070000000129</c:v>
                </c:pt>
                <c:pt idx="485">
                  <c:v>1.504947000000026</c:v>
                </c:pt>
                <c:pt idx="486">
                  <c:v>1.4688059999999696</c:v>
                </c:pt>
                <c:pt idx="487">
                  <c:v>1.4325750000000175</c:v>
                </c:pt>
                <c:pt idx="488">
                  <c:v>1.3971619999999962</c:v>
                </c:pt>
                <c:pt idx="489">
                  <c:v>1.3564799999999786</c:v>
                </c:pt>
                <c:pt idx="490">
                  <c:v>1.3291200000000221</c:v>
                </c:pt>
                <c:pt idx="491">
                  <c:v>1.2875199999999709</c:v>
                </c:pt>
                <c:pt idx="492">
                  <c:v>1.250724000000017</c:v>
                </c:pt>
                <c:pt idx="493">
                  <c:v>1.2071339999999997</c:v>
                </c:pt>
                <c:pt idx="494">
                  <c:v>1.1756080000000091</c:v>
                </c:pt>
                <c:pt idx="495">
                  <c:v>1.1318659999999923</c:v>
                </c:pt>
                <c:pt idx="496">
                  <c:v>1.0943240000000043</c:v>
                </c:pt>
                <c:pt idx="497">
                  <c:v>1.0517780000000192</c:v>
                </c:pt>
                <c:pt idx="498">
                  <c:v>1.0213739999999969</c:v>
                </c:pt>
                <c:pt idx="499">
                  <c:v>0.97979399999998107</c:v>
                </c:pt>
                <c:pt idx="500">
                  <c:v>0.94452000000002301</c:v>
                </c:pt>
                <c:pt idx="501">
                  <c:v>0.90601499999997737</c:v>
                </c:pt>
                <c:pt idx="502">
                  <c:v>0.87584000000001838</c:v>
                </c:pt>
                <c:pt idx="503">
                  <c:v>0.84638700000000011</c:v>
                </c:pt>
                <c:pt idx="504">
                  <c:v>0.8170199999999822</c:v>
                </c:pt>
                <c:pt idx="505">
                  <c:v>0.7830679999999961</c:v>
                </c:pt>
                <c:pt idx="506">
                  <c:v>0.75614400000000703</c:v>
                </c:pt>
                <c:pt idx="507">
                  <c:v>0.72544099999999223</c:v>
                </c:pt>
                <c:pt idx="508">
                  <c:v>0.70393600000000023</c:v>
                </c:pt>
                <c:pt idx="509">
                  <c:v>0.6712440000000135</c:v>
                </c:pt>
                <c:pt idx="510">
                  <c:v>0.63818999999999915</c:v>
                </c:pt>
                <c:pt idx="511">
                  <c:v>0.6156150000000068</c:v>
                </c:pt>
                <c:pt idx="512">
                  <c:v>0.58291999999999278</c:v>
                </c:pt>
                <c:pt idx="513">
                  <c:v>0.54974500000000548</c:v>
                </c:pt>
                <c:pt idx="514">
                  <c:v>0.52711999999998682</c:v>
                </c:pt>
                <c:pt idx="515">
                  <c:v>0.49591499999999927</c:v>
                </c:pt>
                <c:pt idx="516">
                  <c:v>0.47005399999998365</c:v>
                </c:pt>
                <c:pt idx="517">
                  <c:v>0.44035200000002067</c:v>
                </c:pt>
                <c:pt idx="518">
                  <c:v>0.41657599999998063</c:v>
                </c:pt>
                <c:pt idx="519">
                  <c:v>0.39397600000003874</c:v>
                </c:pt>
                <c:pt idx="520">
                  <c:v>0.3667769999999777</c:v>
                </c:pt>
                <c:pt idx="521">
                  <c:v>0.34736000000000838</c:v>
                </c:pt>
                <c:pt idx="522">
                  <c:v>0.3192749999999962</c:v>
                </c:pt>
                <c:pt idx="523">
                  <c:v>0.29288000000000713</c:v>
                </c:pt>
                <c:pt idx="524">
                  <c:v>0.27704499999999105</c:v>
                </c:pt>
                <c:pt idx="525">
                  <c:v>0.25357999999997954</c:v>
                </c:pt>
                <c:pt idx="526">
                  <c:v>0.2303370000000341</c:v>
                </c:pt>
                <c:pt idx="527">
                  <c:v>0.21508199999997499</c:v>
                </c:pt>
                <c:pt idx="528">
                  <c:v>0.1923250000000068</c:v>
                </c:pt>
                <c:pt idx="529">
                  <c:v>0.17405999999999375</c:v>
                </c:pt>
                <c:pt idx="530">
                  <c:v>0.15232000000002435</c:v>
                </c:pt>
                <c:pt idx="531">
                  <c:v>0.13826899999998918</c:v>
                </c:pt>
                <c:pt idx="532">
                  <c:v>0.11731199999999888</c:v>
                </c:pt>
                <c:pt idx="533">
                  <c:v>0.10088399999998683</c:v>
                </c:pt>
                <c:pt idx="534">
                  <c:v>8.121300000001537E-2</c:v>
                </c:pt>
                <c:pt idx="535">
                  <c:v>6.5569000000003458E-2</c:v>
                </c:pt>
                <c:pt idx="536">
                  <c:v>5.0729999999992066E-2</c:v>
                </c:pt>
                <c:pt idx="537">
                  <c:v>3.6563999999999083E-2</c:v>
                </c:pt>
                <c:pt idx="538">
                  <c:v>1.9728000000007608E-2</c:v>
                </c:pt>
                <c:pt idx="539">
                  <c:v>9.7739999999772766E-3</c:v>
                </c:pt>
                <c:pt idx="540">
                  <c:v>-9.6749999999775071E-3</c:v>
                </c:pt>
                <c:pt idx="541">
                  <c:v>-1.9116000000007374E-2</c:v>
                </c:pt>
                <c:pt idx="542">
                  <c:v>-3.4506999999999136E-2</c:v>
                </c:pt>
                <c:pt idx="543">
                  <c:v>-4.6064999999992792E-2</c:v>
                </c:pt>
                <c:pt idx="544">
                  <c:v>-5.6905000000003009E-2</c:v>
                </c:pt>
                <c:pt idx="545">
                  <c:v>-6.736700000001275E-2</c:v>
                </c:pt>
                <c:pt idx="546">
                  <c:v>-8.0499999999989483E-2</c:v>
                </c:pt>
                <c:pt idx="547">
                  <c:v>-9.0111999999999137E-2</c:v>
                </c:pt>
                <c:pt idx="548">
                  <c:v>-0.10163899999999204</c:v>
                </c:pt>
                <c:pt idx="549">
                  <c:v>-0.10712000000001712</c:v>
                </c:pt>
                <c:pt idx="550">
                  <c:v>-0.11834999999999575</c:v>
                </c:pt>
                <c:pt idx="551">
                  <c:v>-0.1270570000000045</c:v>
                </c:pt>
                <c:pt idx="552">
                  <c:v>-0.13867199999998389</c:v>
                </c:pt>
                <c:pt idx="553">
                  <c:v>-0.14517900000002149</c:v>
                </c:pt>
                <c:pt idx="554">
                  <c:v>-0.1575419999999873</c:v>
                </c:pt>
                <c:pt idx="555">
                  <c:v>-0.16991199999999451</c:v>
                </c:pt>
                <c:pt idx="556">
                  <c:v>-0.17696000000000431</c:v>
                </c:pt>
                <c:pt idx="557">
                  <c:v>-0.18899999999999775</c:v>
                </c:pt>
                <c:pt idx="558">
                  <c:v>-0.19960000000000486</c:v>
                </c:pt>
                <c:pt idx="559">
                  <c:v>-0.20334999999998771</c:v>
                </c:pt>
                <c:pt idx="560">
                  <c:v>-0.21005600000002064</c:v>
                </c:pt>
                <c:pt idx="561">
                  <c:v>-0.21288799999999011</c:v>
                </c:pt>
                <c:pt idx="562">
                  <c:v>-0.21446400000001006</c:v>
                </c:pt>
                <c:pt idx="563">
                  <c:v>-0.21694799999999245</c:v>
                </c:pt>
                <c:pt idx="564">
                  <c:v>-0.21650999999999965</c:v>
                </c:pt>
                <c:pt idx="565">
                  <c:v>-0.21900999999999454</c:v>
                </c:pt>
                <c:pt idx="566">
                  <c:v>-0.21910700000000216</c:v>
                </c:pt>
                <c:pt idx="567">
                  <c:v>-0.22490799999999719</c:v>
                </c:pt>
                <c:pt idx="568">
                  <c:v>-0.23222400000000257</c:v>
                </c:pt>
                <c:pt idx="569">
                  <c:v>-0.23637599999999964</c:v>
                </c:pt>
                <c:pt idx="570">
                  <c:v>-0.24497000000000493</c:v>
                </c:pt>
                <c:pt idx="571">
                  <c:v>-0.2545920000000001</c:v>
                </c:pt>
                <c:pt idx="572">
                  <c:v>-0.25923499999999722</c:v>
                </c:pt>
                <c:pt idx="573">
                  <c:v>-0.26812800000000248</c:v>
                </c:pt>
                <c:pt idx="574">
                  <c:v>-0.27616799999999864</c:v>
                </c:pt>
                <c:pt idx="575">
                  <c:v>-0.28733399999999376</c:v>
                </c:pt>
                <c:pt idx="576">
                  <c:v>-0.29673000000000005</c:v>
                </c:pt>
                <c:pt idx="577">
                  <c:v>-0.30461200000000638</c:v>
                </c:pt>
                <c:pt idx="578">
                  <c:v>-0.31333499999999215</c:v>
                </c:pt>
                <c:pt idx="579">
                  <c:v>-0.32453000000000787</c:v>
                </c:pt>
                <c:pt idx="580">
                  <c:v>-0.33320999999999357</c:v>
                </c:pt>
                <c:pt idx="581">
                  <c:v>-0.34099499999999899</c:v>
                </c:pt>
                <c:pt idx="582">
                  <c:v>-0.34398000000000634</c:v>
                </c:pt>
                <c:pt idx="583">
                  <c:v>-0.34969000000000139</c:v>
                </c:pt>
                <c:pt idx="584">
                  <c:v>-0.35182199999999758</c:v>
                </c:pt>
                <c:pt idx="585">
                  <c:v>-0.35574000000000272</c:v>
                </c:pt>
                <c:pt idx="586">
                  <c:v>-0.35421999999999992</c:v>
                </c:pt>
                <c:pt idx="587">
                  <c:v>-0.35536800000000485</c:v>
                </c:pt>
                <c:pt idx="588">
                  <c:v>-0.35443199999999198</c:v>
                </c:pt>
                <c:pt idx="589">
                  <c:v>-0.35571000000000591</c:v>
                </c:pt>
                <c:pt idx="590">
                  <c:v>-0.3538079999999944</c:v>
                </c:pt>
                <c:pt idx="591">
                  <c:v>-0.35470499999999905</c:v>
                </c:pt>
                <c:pt idx="592">
                  <c:v>-0.3521250000000043</c:v>
                </c:pt>
                <c:pt idx="593">
                  <c:v>-0.35059899999999278</c:v>
                </c:pt>
                <c:pt idx="594">
                  <c:v>-0.35136400000000612</c:v>
                </c:pt>
                <c:pt idx="595">
                  <c:v>-0.35431500000000293</c:v>
                </c:pt>
                <c:pt idx="596">
                  <c:v>-0.35667999999999184</c:v>
                </c:pt>
                <c:pt idx="597">
                  <c:v>-0.36112999999999679</c:v>
                </c:pt>
                <c:pt idx="598">
                  <c:v>-0.36825000000000097</c:v>
                </c:pt>
                <c:pt idx="599">
                  <c:v>-0.3731750000000067</c:v>
                </c:pt>
                <c:pt idx="600">
                  <c:v>-0.37856099999999565</c:v>
                </c:pt>
                <c:pt idx="601">
                  <c:v>-0.3836700000000085</c:v>
                </c:pt>
                <c:pt idx="602">
                  <c:v>-0.3871649999999896</c:v>
                </c:pt>
                <c:pt idx="603">
                  <c:v>-0.3908570000000024</c:v>
                </c:pt>
                <c:pt idx="604">
                  <c:v>-0.39440000000000802</c:v>
                </c:pt>
                <c:pt idx="605">
                  <c:v>-0.3999879999999964</c:v>
                </c:pt>
                <c:pt idx="606">
                  <c:v>-0.40152000000000199</c:v>
                </c:pt>
                <c:pt idx="607">
                  <c:v>-0.40299199999999202</c:v>
                </c:pt>
                <c:pt idx="608">
                  <c:v>-0.40723200000000376</c:v>
                </c:pt>
                <c:pt idx="609">
                  <c:v>-0.40774000000000227</c:v>
                </c:pt>
                <c:pt idx="610">
                  <c:v>-0.41240999999999867</c:v>
                </c:pt>
                <c:pt idx="611">
                  <c:v>-0.41579999999999723</c:v>
                </c:pt>
                <c:pt idx="612">
                  <c:v>-0.42672600000000882</c:v>
                </c:pt>
                <c:pt idx="613">
                  <c:v>-0.43380799999999198</c:v>
                </c:pt>
                <c:pt idx="614">
                  <c:v>-0.44567600000000457</c:v>
                </c:pt>
                <c:pt idx="615">
                  <c:v>-0.4562369999999944</c:v>
                </c:pt>
                <c:pt idx="616">
                  <c:v>-0.46629000000000809</c:v>
                </c:pt>
                <c:pt idx="617">
                  <c:v>-0.47771899999998957</c:v>
                </c:pt>
                <c:pt idx="618">
                  <c:v>-0.4886400000000119</c:v>
                </c:pt>
                <c:pt idx="619">
                  <c:v>-0.49935799999999286</c:v>
                </c:pt>
                <c:pt idx="620">
                  <c:v>-0.50823399999999885</c:v>
                </c:pt>
                <c:pt idx="621">
                  <c:v>-0.5106960000000057</c:v>
                </c:pt>
                <c:pt idx="622">
                  <c:v>-0.51327199999999407</c:v>
                </c:pt>
                <c:pt idx="623">
                  <c:v>-0.51581700000000164</c:v>
                </c:pt>
                <c:pt idx="624">
                  <c:v>-0.51897999999999844</c:v>
                </c:pt>
                <c:pt idx="625">
                  <c:v>-0.51308399999999765</c:v>
                </c:pt>
                <c:pt idx="626">
                  <c:v>-0.51388700000000354</c:v>
                </c:pt>
                <c:pt idx="627">
                  <c:v>-0.51209900000000197</c:v>
                </c:pt>
                <c:pt idx="628">
                  <c:v>-0.51277199999999956</c:v>
                </c:pt>
                <c:pt idx="629">
                  <c:v>-0.51598899999999881</c:v>
                </c:pt>
                <c:pt idx="630">
                  <c:v>-0.52035899999999724</c:v>
                </c:pt>
                <c:pt idx="631">
                  <c:v>-0.52544700000000388</c:v>
                </c:pt>
                <c:pt idx="632">
                  <c:v>-0.53504000000000307</c:v>
                </c:pt>
                <c:pt idx="633">
                  <c:v>-0.5440979999999932</c:v>
                </c:pt>
                <c:pt idx="634">
                  <c:v>-0.55144399999999993</c:v>
                </c:pt>
                <c:pt idx="635">
                  <c:v>-0.5562059999999992</c:v>
                </c:pt>
                <c:pt idx="636">
                  <c:v>-0.55883800000000683</c:v>
                </c:pt>
                <c:pt idx="637">
                  <c:v>-0.56003999999999754</c:v>
                </c:pt>
                <c:pt idx="638">
                  <c:v>-0.56676999999999589</c:v>
                </c:pt>
                <c:pt idx="639">
                  <c:v>-0.56965800000000444</c:v>
                </c:pt>
                <c:pt idx="640">
                  <c:v>-0.57579499999999584</c:v>
                </c:pt>
                <c:pt idx="641">
                  <c:v>-0.58769700000000291</c:v>
                </c:pt>
                <c:pt idx="642">
                  <c:v>-0.59259399999999929</c:v>
                </c:pt>
                <c:pt idx="643">
                  <c:v>-0.6027840000000021</c:v>
                </c:pt>
                <c:pt idx="644">
                  <c:v>-0.60729899999999848</c:v>
                </c:pt>
                <c:pt idx="645">
                  <c:v>-0.61383299999999841</c:v>
                </c:pt>
                <c:pt idx="646">
                  <c:v>-0.62036699999999845</c:v>
                </c:pt>
                <c:pt idx="647">
                  <c:v>-0.62690100000000304</c:v>
                </c:pt>
                <c:pt idx="648">
                  <c:v>-0.63234599999999841</c:v>
                </c:pt>
                <c:pt idx="649">
                  <c:v>-0.63567199999999924</c:v>
                </c:pt>
                <c:pt idx="650">
                  <c:v>-0.64110199999999928</c:v>
                </c:pt>
                <c:pt idx="651">
                  <c:v>-0.64008000000000109</c:v>
                </c:pt>
                <c:pt idx="652">
                  <c:v>-0.64044000000000589</c:v>
                </c:pt>
                <c:pt idx="653">
                  <c:v>-0.63686599999999238</c:v>
                </c:pt>
                <c:pt idx="654">
                  <c:v>-0.62796300000000382</c:v>
                </c:pt>
                <c:pt idx="655">
                  <c:v>-0.62228799999999995</c:v>
                </c:pt>
                <c:pt idx="656">
                  <c:v>-0.6152520000000018</c:v>
                </c:pt>
                <c:pt idx="657">
                  <c:v>-0.60751299999999797</c:v>
                </c:pt>
                <c:pt idx="658">
                  <c:v>-0.60196499999999975</c:v>
                </c:pt>
                <c:pt idx="659">
                  <c:v>-0.59993100000000155</c:v>
                </c:pt>
                <c:pt idx="660">
                  <c:v>-0.59822799999999865</c:v>
                </c:pt>
                <c:pt idx="661">
                  <c:v>-0.59236800000000134</c:v>
                </c:pt>
                <c:pt idx="662">
                  <c:v>-0.58823999999999843</c:v>
                </c:pt>
                <c:pt idx="663">
                  <c:v>-0.58548000000000022</c:v>
                </c:pt>
                <c:pt idx="664">
                  <c:v>-0.58031399999999822</c:v>
                </c:pt>
                <c:pt idx="665">
                  <c:v>-0.57414600000000093</c:v>
                </c:pt>
                <c:pt idx="666">
                  <c:v>-0.56694000000000444</c:v>
                </c:pt>
                <c:pt idx="667">
                  <c:v>-0.56645599999999219</c:v>
                </c:pt>
                <c:pt idx="668">
                  <c:v>-0.56246400000000052</c:v>
                </c:pt>
                <c:pt idx="669">
                  <c:v>-0.55500900000000319</c:v>
                </c:pt>
                <c:pt idx="670">
                  <c:v>-0.54397200000000201</c:v>
                </c:pt>
                <c:pt idx="671">
                  <c:v>-0.53411399999999776</c:v>
                </c:pt>
                <c:pt idx="672">
                  <c:v>-0.51911999999999991</c:v>
                </c:pt>
                <c:pt idx="673">
                  <c:v>-0.50918400000000019</c:v>
                </c:pt>
                <c:pt idx="674">
                  <c:v>-0.49484400000000001</c:v>
                </c:pt>
                <c:pt idx="675">
                  <c:v>-0.48292199999999896</c:v>
                </c:pt>
                <c:pt idx="676">
                  <c:v>-0.47041200000000094</c:v>
                </c:pt>
                <c:pt idx="677">
                  <c:v>-0.45907199999999992</c:v>
                </c:pt>
                <c:pt idx="678">
                  <c:v>-0.44657399999999975</c:v>
                </c:pt>
                <c:pt idx="679">
                  <c:v>-0.43524000000000085</c:v>
                </c:pt>
                <c:pt idx="680">
                  <c:v>-0.42178499999999935</c:v>
                </c:pt>
                <c:pt idx="681">
                  <c:v>-0.40923599999999921</c:v>
                </c:pt>
                <c:pt idx="682">
                  <c:v>-0.39449999999999902</c:v>
                </c:pt>
                <c:pt idx="683">
                  <c:v>-0.3770190000000016</c:v>
                </c:pt>
                <c:pt idx="684">
                  <c:v>-0.36262799999999945</c:v>
                </c:pt>
                <c:pt idx="685">
                  <c:v>-0.34907400000000194</c:v>
                </c:pt>
                <c:pt idx="686">
                  <c:v>-0.33407999999999871</c:v>
                </c:pt>
                <c:pt idx="687">
                  <c:v>-0.32124500000000039</c:v>
                </c:pt>
                <c:pt idx="688">
                  <c:v>-0.31098199999999909</c:v>
                </c:pt>
                <c:pt idx="689">
                  <c:v>-0.29925600000000036</c:v>
                </c:pt>
                <c:pt idx="690">
                  <c:v>-0.28771199999999902</c:v>
                </c:pt>
                <c:pt idx="691">
                  <c:v>-0.27867000000000136</c:v>
                </c:pt>
                <c:pt idx="692">
                  <c:v>-0.26846399999999832</c:v>
                </c:pt>
                <c:pt idx="693">
                  <c:v>-0.25767599999999952</c:v>
                </c:pt>
                <c:pt idx="694">
                  <c:v>-0.24586000000000072</c:v>
                </c:pt>
                <c:pt idx="695">
                  <c:v>-0.23441600000000121</c:v>
                </c:pt>
                <c:pt idx="696">
                  <c:v>-0.22284299999999976</c:v>
                </c:pt>
                <c:pt idx="697">
                  <c:v>-0.21216000000000007</c:v>
                </c:pt>
                <c:pt idx="698">
                  <c:v>-0.20081599999999955</c:v>
                </c:pt>
                <c:pt idx="699">
                  <c:v>-0.18860399999999986</c:v>
                </c:pt>
                <c:pt idx="700">
                  <c:v>-0.17760800000000013</c:v>
                </c:pt>
                <c:pt idx="701">
                  <c:v>-0.16784400000000038</c:v>
                </c:pt>
                <c:pt idx="702">
                  <c:v>-0.1566459999999997</c:v>
                </c:pt>
                <c:pt idx="703">
                  <c:v>-0.14706600000000072</c:v>
                </c:pt>
                <c:pt idx="704">
                  <c:v>-0.13739999999999947</c:v>
                </c:pt>
                <c:pt idx="705">
                  <c:v>-0.1283679999999997</c:v>
                </c:pt>
                <c:pt idx="706">
                  <c:v>-0.1161680000000004</c:v>
                </c:pt>
                <c:pt idx="707">
                  <c:v>-0.1078000000000001</c:v>
                </c:pt>
                <c:pt idx="708">
                  <c:v>-9.7098999999999255E-2</c:v>
                </c:pt>
                <c:pt idx="709">
                  <c:v>-8.8888000000000258E-2</c:v>
                </c:pt>
                <c:pt idx="710">
                  <c:v>-8.0324999999999772E-2</c:v>
                </c:pt>
                <c:pt idx="711">
                  <c:v>-6.9564000000000403E-2</c:v>
                </c:pt>
                <c:pt idx="712">
                  <c:v>-6.1300999999999932E-2</c:v>
                </c:pt>
                <c:pt idx="713">
                  <c:v>-5.2632000000000019E-2</c:v>
                </c:pt>
                <c:pt idx="714">
                  <c:v>-4.4376000000000103E-2</c:v>
                </c:pt>
                <c:pt idx="715">
                  <c:v>-3.7188000000000339E-2</c:v>
                </c:pt>
                <c:pt idx="716">
                  <c:v>-2.7782999999999555E-2</c:v>
                </c:pt>
                <c:pt idx="717">
                  <c:v>-2.0679999999999803E-2</c:v>
                </c:pt>
                <c:pt idx="718">
                  <c:v>-1.2671999999999878E-2</c:v>
                </c:pt>
                <c:pt idx="719">
                  <c:v>-4.3119999999999591E-3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45B-413A-8D0B-3FE95D9D344D}"/>
            </c:ext>
          </c:extLst>
        </c:ser>
        <c:ser>
          <c:idx val="1"/>
          <c:order val="1"/>
          <c:tx>
            <c:v>5000RPM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Data'!$AA$4:$AA$723</c:f>
              <c:numCache>
                <c:formatCode>0.00000</c:formatCode>
                <c:ptCount val="720"/>
                <c:pt idx="0">
                  <c:v>3.6839999999999646E-3</c:v>
                </c:pt>
                <c:pt idx="1">
                  <c:v>1.04759999999999E-2</c:v>
                </c:pt>
                <c:pt idx="2">
                  <c:v>1.669999999999984E-2</c:v>
                </c:pt>
                <c:pt idx="3">
                  <c:v>2.1734999999999654E-2</c:v>
                </c:pt>
                <c:pt idx="4">
                  <c:v>2.7756000000000256E-2</c:v>
                </c:pt>
                <c:pt idx="5">
                  <c:v>3.1132000000000069E-2</c:v>
                </c:pt>
                <c:pt idx="6">
                  <c:v>3.4731000000000012E-2</c:v>
                </c:pt>
                <c:pt idx="7">
                  <c:v>3.8172999999999964E-2</c:v>
                </c:pt>
                <c:pt idx="8">
                  <c:v>4.0920000000000241E-2</c:v>
                </c:pt>
                <c:pt idx="9">
                  <c:v>4.4999999999999873E-2</c:v>
                </c:pt>
                <c:pt idx="10">
                  <c:v>4.8626000000000134E-2</c:v>
                </c:pt>
                <c:pt idx="11">
                  <c:v>5.2776999999999595E-2</c:v>
                </c:pt>
                <c:pt idx="12">
                  <c:v>5.9094000000000049E-2</c:v>
                </c:pt>
                <c:pt idx="13">
                  <c:v>6.3752000000000225E-2</c:v>
                </c:pt>
                <c:pt idx="14">
                  <c:v>7.0285999999999849E-2</c:v>
                </c:pt>
                <c:pt idx="15">
                  <c:v>7.4759999999999702E-2</c:v>
                </c:pt>
                <c:pt idx="16">
                  <c:v>7.8867000000000409E-2</c:v>
                </c:pt>
                <c:pt idx="17">
                  <c:v>8.281199999999983E-2</c:v>
                </c:pt>
                <c:pt idx="18">
                  <c:v>8.7756000000000209E-2</c:v>
                </c:pt>
                <c:pt idx="19">
                  <c:v>9.2231000000000063E-2</c:v>
                </c:pt>
                <c:pt idx="20">
                  <c:v>9.6719999999999917E-2</c:v>
                </c:pt>
                <c:pt idx="21">
                  <c:v>0.10122299999999977</c:v>
                </c:pt>
                <c:pt idx="22">
                  <c:v>0.10557000000000004</c:v>
                </c:pt>
                <c:pt idx="23">
                  <c:v>0.1100939999999999</c:v>
                </c:pt>
                <c:pt idx="24">
                  <c:v>0.1155520000000006</c:v>
                </c:pt>
                <c:pt idx="25">
                  <c:v>0.11894000000000035</c:v>
                </c:pt>
                <c:pt idx="26">
                  <c:v>0.12174599999999977</c:v>
                </c:pt>
                <c:pt idx="27">
                  <c:v>0.12301199999999923</c:v>
                </c:pt>
                <c:pt idx="28">
                  <c:v>0.12369000000000061</c:v>
                </c:pt>
                <c:pt idx="29">
                  <c:v>0.12571199999999957</c:v>
                </c:pt>
                <c:pt idx="30">
                  <c:v>0.12809400000000012</c:v>
                </c:pt>
                <c:pt idx="31">
                  <c:v>0.13052999999999959</c:v>
                </c:pt>
                <c:pt idx="32">
                  <c:v>0.13207000000000019</c:v>
                </c:pt>
                <c:pt idx="33">
                  <c:v>0.13391999999999948</c:v>
                </c:pt>
                <c:pt idx="34">
                  <c:v>0.13554600000000078</c:v>
                </c:pt>
                <c:pt idx="35">
                  <c:v>0.13708799999999982</c:v>
                </c:pt>
                <c:pt idx="36">
                  <c:v>0.13826600000000058</c:v>
                </c:pt>
                <c:pt idx="37">
                  <c:v>0.14228299999999966</c:v>
                </c:pt>
                <c:pt idx="38">
                  <c:v>0.14766799999999972</c:v>
                </c:pt>
                <c:pt idx="39">
                  <c:v>0.15506399999999976</c:v>
                </c:pt>
                <c:pt idx="40">
                  <c:v>0.1629360000000003</c:v>
                </c:pt>
                <c:pt idx="41">
                  <c:v>0.16413999999999987</c:v>
                </c:pt>
                <c:pt idx="42">
                  <c:v>0.15983999999999998</c:v>
                </c:pt>
                <c:pt idx="43">
                  <c:v>0.16468800000000031</c:v>
                </c:pt>
                <c:pt idx="44">
                  <c:v>0.17225999999999961</c:v>
                </c:pt>
                <c:pt idx="45">
                  <c:v>0.17668700000000001</c:v>
                </c:pt>
                <c:pt idx="46">
                  <c:v>0.17778600000000006</c:v>
                </c:pt>
                <c:pt idx="47">
                  <c:v>0.18169199999999996</c:v>
                </c:pt>
                <c:pt idx="48">
                  <c:v>0.18180599999999922</c:v>
                </c:pt>
                <c:pt idx="49">
                  <c:v>0.1781540000000007</c:v>
                </c:pt>
                <c:pt idx="50">
                  <c:v>0.17815500000000103</c:v>
                </c:pt>
                <c:pt idx="51">
                  <c:v>0.18435600000000013</c:v>
                </c:pt>
                <c:pt idx="52">
                  <c:v>0.19286399999999734</c:v>
                </c:pt>
                <c:pt idx="53">
                  <c:v>0.19305000000000153</c:v>
                </c:pt>
                <c:pt idx="54">
                  <c:v>0.19171600000000028</c:v>
                </c:pt>
                <c:pt idx="55">
                  <c:v>0.19545999999999938</c:v>
                </c:pt>
                <c:pt idx="56">
                  <c:v>0.20026000000000008</c:v>
                </c:pt>
                <c:pt idx="57">
                  <c:v>0.20075399999999946</c:v>
                </c:pt>
                <c:pt idx="58">
                  <c:v>0.19917600000000041</c:v>
                </c:pt>
                <c:pt idx="59">
                  <c:v>0.1929319999999996</c:v>
                </c:pt>
                <c:pt idx="60">
                  <c:v>0.18392300000000047</c:v>
                </c:pt>
                <c:pt idx="61">
                  <c:v>0.18497699999999992</c:v>
                </c:pt>
                <c:pt idx="62">
                  <c:v>0.18850199999999936</c:v>
                </c:pt>
                <c:pt idx="63">
                  <c:v>0.19328400000000057</c:v>
                </c:pt>
                <c:pt idx="64">
                  <c:v>0.19936000000000001</c:v>
                </c:pt>
                <c:pt idx="65">
                  <c:v>0.20527500000000123</c:v>
                </c:pt>
                <c:pt idx="66">
                  <c:v>0.21252799999999747</c:v>
                </c:pt>
                <c:pt idx="67">
                  <c:v>0.22320000000000206</c:v>
                </c:pt>
                <c:pt idx="68">
                  <c:v>0.2329200000000004</c:v>
                </c:pt>
                <c:pt idx="69">
                  <c:v>0.24145399999999972</c:v>
                </c:pt>
                <c:pt idx="70">
                  <c:v>0.24507399999999971</c:v>
                </c:pt>
                <c:pt idx="71">
                  <c:v>0.24756599999999937</c:v>
                </c:pt>
                <c:pt idx="72">
                  <c:v>0.2475660000000012</c:v>
                </c:pt>
                <c:pt idx="73">
                  <c:v>0.24901799999999935</c:v>
                </c:pt>
                <c:pt idx="74">
                  <c:v>0.25010699999999936</c:v>
                </c:pt>
                <c:pt idx="75">
                  <c:v>0.24752000000000085</c:v>
                </c:pt>
                <c:pt idx="76">
                  <c:v>0.24030599999999938</c:v>
                </c:pt>
                <c:pt idx="77">
                  <c:v>0.23276599999999972</c:v>
                </c:pt>
                <c:pt idx="78">
                  <c:v>0.23050500000000113</c:v>
                </c:pt>
                <c:pt idx="79">
                  <c:v>0.22887399999999836</c:v>
                </c:pt>
                <c:pt idx="80">
                  <c:v>0.2310400000000018</c:v>
                </c:pt>
                <c:pt idx="81">
                  <c:v>0.23609399999999831</c:v>
                </c:pt>
                <c:pt idx="82">
                  <c:v>0.23873499999999895</c:v>
                </c:pt>
                <c:pt idx="83">
                  <c:v>0.24057600000000293</c:v>
                </c:pt>
                <c:pt idx="84">
                  <c:v>0.24168899999999963</c:v>
                </c:pt>
                <c:pt idx="85">
                  <c:v>0.24564</c:v>
                </c:pt>
                <c:pt idx="86">
                  <c:v>0.2485079999999969</c:v>
                </c:pt>
                <c:pt idx="87">
                  <c:v>0.25168000000000146</c:v>
                </c:pt>
                <c:pt idx="88">
                  <c:v>0.25552800000000186</c:v>
                </c:pt>
                <c:pt idx="89">
                  <c:v>0.25721299999999864</c:v>
                </c:pt>
                <c:pt idx="90">
                  <c:v>0.25891199999999903</c:v>
                </c:pt>
                <c:pt idx="91">
                  <c:v>0.25702500000000017</c:v>
                </c:pt>
                <c:pt idx="92">
                  <c:v>0.25416300000000097</c:v>
                </c:pt>
                <c:pt idx="93">
                  <c:v>0.25063500000000172</c:v>
                </c:pt>
                <c:pt idx="94">
                  <c:v>0.24640199999999887</c:v>
                </c:pt>
                <c:pt idx="95">
                  <c:v>0.24533599999999925</c:v>
                </c:pt>
                <c:pt idx="96">
                  <c:v>0.2444880000000004</c:v>
                </c:pt>
                <c:pt idx="97">
                  <c:v>0.24361599999999756</c:v>
                </c:pt>
                <c:pt idx="98">
                  <c:v>0.2433760000000027</c:v>
                </c:pt>
                <c:pt idx="99">
                  <c:v>0.24449999999999944</c:v>
                </c:pt>
                <c:pt idx="100">
                  <c:v>0.24224999999999652</c:v>
                </c:pt>
                <c:pt idx="101">
                  <c:v>0.24128000000000588</c:v>
                </c:pt>
                <c:pt idx="102">
                  <c:v>0.24155399999999472</c:v>
                </c:pt>
                <c:pt idx="103">
                  <c:v>0.24303600000000422</c:v>
                </c:pt>
                <c:pt idx="104">
                  <c:v>0.24382399999999699</c:v>
                </c:pt>
                <c:pt idx="105">
                  <c:v>0.24332000000000248</c:v>
                </c:pt>
                <c:pt idx="106">
                  <c:v>0.24259199999999551</c:v>
                </c:pt>
                <c:pt idx="107">
                  <c:v>0.24462000000000506</c:v>
                </c:pt>
                <c:pt idx="108">
                  <c:v>0.24472799999999836</c:v>
                </c:pt>
                <c:pt idx="109">
                  <c:v>0.24632499999999921</c:v>
                </c:pt>
                <c:pt idx="110">
                  <c:v>0.24302000000000137</c:v>
                </c:pt>
                <c:pt idx="111">
                  <c:v>0.24278400000000225</c:v>
                </c:pt>
                <c:pt idx="112">
                  <c:v>0.24224799999999522</c:v>
                </c:pt>
                <c:pt idx="113">
                  <c:v>0.2427600000000012</c:v>
                </c:pt>
                <c:pt idx="114">
                  <c:v>0.24320599999999781</c:v>
                </c:pt>
                <c:pt idx="115">
                  <c:v>0.24316800000000494</c:v>
                </c:pt>
                <c:pt idx="116">
                  <c:v>0.24532800000000152</c:v>
                </c:pt>
                <c:pt idx="117">
                  <c:v>0.24485999999999342</c:v>
                </c:pt>
                <c:pt idx="118">
                  <c:v>0.24325200000000541</c:v>
                </c:pt>
                <c:pt idx="119">
                  <c:v>0.24286499999999719</c:v>
                </c:pt>
                <c:pt idx="120">
                  <c:v>0.24060300000000431</c:v>
                </c:pt>
                <c:pt idx="121">
                  <c:v>0.23850000000000063</c:v>
                </c:pt>
                <c:pt idx="122">
                  <c:v>0.23372999999999791</c:v>
                </c:pt>
                <c:pt idx="123">
                  <c:v>0.23135999999999468</c:v>
                </c:pt>
                <c:pt idx="124">
                  <c:v>0.2277570000000019</c:v>
                </c:pt>
                <c:pt idx="125">
                  <c:v>0.22507800000000389</c:v>
                </c:pt>
                <c:pt idx="126">
                  <c:v>0.22350399999999537</c:v>
                </c:pt>
                <c:pt idx="127">
                  <c:v>0.22230000000000272</c:v>
                </c:pt>
                <c:pt idx="128">
                  <c:v>0.22077899999999942</c:v>
                </c:pt>
                <c:pt idx="129">
                  <c:v>0.2179439999999965</c:v>
                </c:pt>
                <c:pt idx="130">
                  <c:v>0.21726000000000362</c:v>
                </c:pt>
                <c:pt idx="131">
                  <c:v>0.21382399999999516</c:v>
                </c:pt>
                <c:pt idx="132">
                  <c:v>0.20950800000000283</c:v>
                </c:pt>
                <c:pt idx="133">
                  <c:v>0.20417399999999997</c:v>
                </c:pt>
                <c:pt idx="134">
                  <c:v>0.20188000000000156</c:v>
                </c:pt>
                <c:pt idx="135">
                  <c:v>0.19825799999999863</c:v>
                </c:pt>
                <c:pt idx="136">
                  <c:v>0.19672400000000079</c:v>
                </c:pt>
                <c:pt idx="137">
                  <c:v>0.19401200000000357</c:v>
                </c:pt>
                <c:pt idx="138">
                  <c:v>0.19206699999999943</c:v>
                </c:pt>
                <c:pt idx="139">
                  <c:v>0.18844199999999636</c:v>
                </c:pt>
                <c:pt idx="140">
                  <c:v>0.18581000000000453</c:v>
                </c:pt>
                <c:pt idx="141">
                  <c:v>0.18100499999999548</c:v>
                </c:pt>
                <c:pt idx="142">
                  <c:v>0.17677800000000374</c:v>
                </c:pt>
                <c:pt idx="143">
                  <c:v>0.17332800000000004</c:v>
                </c:pt>
                <c:pt idx="144">
                  <c:v>0.17074799999999632</c:v>
                </c:pt>
                <c:pt idx="145">
                  <c:v>0.16768399999999917</c:v>
                </c:pt>
                <c:pt idx="146">
                  <c:v>0.16560000000000152</c:v>
                </c:pt>
                <c:pt idx="147">
                  <c:v>0.16235199999999822</c:v>
                </c:pt>
                <c:pt idx="148">
                  <c:v>0.16048000000000007</c:v>
                </c:pt>
                <c:pt idx="149">
                  <c:v>0.15536600000000314</c:v>
                </c:pt>
                <c:pt idx="150">
                  <c:v>0.14956199999999978</c:v>
                </c:pt>
                <c:pt idx="151">
                  <c:v>0.14575500000000161</c:v>
                </c:pt>
                <c:pt idx="152">
                  <c:v>0.13912199999999827</c:v>
                </c:pt>
                <c:pt idx="153">
                  <c:v>0.13266200000000131</c:v>
                </c:pt>
                <c:pt idx="154">
                  <c:v>0.12968999999999675</c:v>
                </c:pt>
                <c:pt idx="155">
                  <c:v>0.12421499999999981</c:v>
                </c:pt>
                <c:pt idx="156">
                  <c:v>0.11928099999999586</c:v>
                </c:pt>
                <c:pt idx="157">
                  <c:v>0.1129920000000053</c:v>
                </c:pt>
                <c:pt idx="158">
                  <c:v>0.10855999999999497</c:v>
                </c:pt>
                <c:pt idx="159">
                  <c:v>0.10392800000001021</c:v>
                </c:pt>
                <c:pt idx="160">
                  <c:v>9.7441999999994089E-2</c:v>
                </c:pt>
                <c:pt idx="161">
                  <c:v>9.3920000000002279E-2</c:v>
                </c:pt>
                <c:pt idx="162">
                  <c:v>8.8499999999998955E-2</c:v>
                </c:pt>
                <c:pt idx="163">
                  <c:v>8.2530000000002005E-2</c:v>
                </c:pt>
                <c:pt idx="164">
                  <c:v>7.9059999999997438E-2</c:v>
                </c:pt>
                <c:pt idx="165">
                  <c:v>7.3903999999994044E-2</c:v>
                </c:pt>
                <c:pt idx="166">
                  <c:v>6.8685000000010155E-2</c:v>
                </c:pt>
                <c:pt idx="167">
                  <c:v>6.5663999999992367E-2</c:v>
                </c:pt>
                <c:pt idx="168">
                  <c:v>6.0417000000002143E-2</c:v>
                </c:pt>
                <c:pt idx="169">
                  <c:v>5.6744999999997957E-2</c:v>
                </c:pt>
                <c:pt idx="170">
                  <c:v>5.140000000000821E-2</c:v>
                </c:pt>
                <c:pt idx="171">
                  <c:v>4.8173999999996234E-2</c:v>
                </c:pt>
                <c:pt idx="172">
                  <c:v>4.2143999999999598E-2</c:v>
                </c:pt>
                <c:pt idx="173">
                  <c:v>3.7267999999995131E-2</c:v>
                </c:pt>
                <c:pt idx="174">
                  <c:v>3.0636000000005797E-2</c:v>
                </c:pt>
                <c:pt idx="175">
                  <c:v>2.5270000000001337E-2</c:v>
                </c:pt>
                <c:pt idx="176">
                  <c:v>1.994999999999688E-2</c:v>
                </c:pt>
                <c:pt idx="177">
                  <c:v>1.4662999999999635E-2</c:v>
                </c:pt>
                <c:pt idx="178">
                  <c:v>7.9920000000030834E-3</c:v>
                </c:pt>
                <c:pt idx="179">
                  <c:v>4.0139999999906683E-3</c:v>
                </c:pt>
                <c:pt idx="180">
                  <c:v>-4.0289999999906338E-3</c:v>
                </c:pt>
                <c:pt idx="181">
                  <c:v>-8.0880000000031205E-3</c:v>
                </c:pt>
                <c:pt idx="182">
                  <c:v>-1.4893999999999628E-2</c:v>
                </c:pt>
                <c:pt idx="183">
                  <c:v>-2.0414999999996807E-2</c:v>
                </c:pt>
                <c:pt idx="184">
                  <c:v>-2.5916000000001368E-2</c:v>
                </c:pt>
                <c:pt idx="185">
                  <c:v>-3.1349000000005935E-2</c:v>
                </c:pt>
                <c:pt idx="186">
                  <c:v>-3.8107999999995021E-2</c:v>
                </c:pt>
                <c:pt idx="187">
                  <c:v>-4.3359999999999586E-2</c:v>
                </c:pt>
                <c:pt idx="188">
                  <c:v>-4.9912999999996092E-2</c:v>
                </c:pt>
                <c:pt idx="189">
                  <c:v>-5.3760000000008593E-2</c:v>
                </c:pt>
                <c:pt idx="190">
                  <c:v>-6.0209999999997835E-2</c:v>
                </c:pt>
                <c:pt idx="191">
                  <c:v>-6.5023000000002301E-2</c:v>
                </c:pt>
                <c:pt idx="192">
                  <c:v>-7.1117999999991729E-2</c:v>
                </c:pt>
                <c:pt idx="193">
                  <c:v>-7.4499000000011029E-2</c:v>
                </c:pt>
                <c:pt idx="194">
                  <c:v>-8.0475999999993511E-2</c:v>
                </c:pt>
                <c:pt idx="195">
                  <c:v>-8.6094999999997202E-2</c:v>
                </c:pt>
                <c:pt idx="196">
                  <c:v>-8.8480000000002154E-2</c:v>
                </c:pt>
                <c:pt idx="197">
                  <c:v>-9.3524999999998901E-2</c:v>
                </c:pt>
                <c:pt idx="198">
                  <c:v>-9.9200000000002411E-2</c:v>
                </c:pt>
                <c:pt idx="199">
                  <c:v>-0.10316899999999377</c:v>
                </c:pt>
                <c:pt idx="200">
                  <c:v>-0.11017600000001082</c:v>
                </c:pt>
                <c:pt idx="201">
                  <c:v>-0.11674799999999456</c:v>
                </c:pt>
                <c:pt idx="202">
                  <c:v>-0.12432000000000583</c:v>
                </c:pt>
                <c:pt idx="203">
                  <c:v>-0.13443099999999533</c:v>
                </c:pt>
                <c:pt idx="204">
                  <c:v>-0.1436399999999998</c:v>
                </c:pt>
                <c:pt idx="205">
                  <c:v>-0.15410999999999614</c:v>
                </c:pt>
                <c:pt idx="206">
                  <c:v>-0.16136400000000159</c:v>
                </c:pt>
                <c:pt idx="207">
                  <c:v>-0.17109999999999786</c:v>
                </c:pt>
                <c:pt idx="208">
                  <c:v>-0.18117900000000201</c:v>
                </c:pt>
                <c:pt idx="209">
                  <c:v>-0.18799199999999971</c:v>
                </c:pt>
                <c:pt idx="210">
                  <c:v>-0.19715500000000397</c:v>
                </c:pt>
                <c:pt idx="211">
                  <c:v>-0.20590400000000009</c:v>
                </c:pt>
                <c:pt idx="212">
                  <c:v>-0.21169699999999772</c:v>
                </c:pt>
                <c:pt idx="213">
                  <c:v>-0.22075200000000203</c:v>
                </c:pt>
                <c:pt idx="214">
                  <c:v>-0.22791999999999887</c:v>
                </c:pt>
                <c:pt idx="215">
                  <c:v>-0.23546699999999487</c:v>
                </c:pt>
                <c:pt idx="216">
                  <c:v>-0.24099500000000004</c:v>
                </c:pt>
                <c:pt idx="217">
                  <c:v>-0.24600800000000514</c:v>
                </c:pt>
                <c:pt idx="218">
                  <c:v>-0.25211999999999368</c:v>
                </c:pt>
                <c:pt idx="219">
                  <c:v>-0.25993000000000632</c:v>
                </c:pt>
                <c:pt idx="220">
                  <c:v>-0.26604599999999484</c:v>
                </c:pt>
                <c:pt idx="221">
                  <c:v>-0.27440699999999918</c:v>
                </c:pt>
                <c:pt idx="222">
                  <c:v>-0.27973400000000515</c:v>
                </c:pt>
                <c:pt idx="223">
                  <c:v>-0.28723200000000115</c:v>
                </c:pt>
                <c:pt idx="224">
                  <c:v>-0.29337599999999797</c:v>
                </c:pt>
                <c:pt idx="225">
                  <c:v>-0.29929200000000233</c:v>
                </c:pt>
                <c:pt idx="226">
                  <c:v>-0.30128599999999994</c:v>
                </c:pt>
                <c:pt idx="227">
                  <c:v>-0.30722400000000422</c:v>
                </c:pt>
                <c:pt idx="228">
                  <c:v>-0.31137599999999294</c:v>
                </c:pt>
                <c:pt idx="229">
                  <c:v>-0.32056500000000532</c:v>
                </c:pt>
                <c:pt idx="230">
                  <c:v>-0.32572799999999485</c:v>
                </c:pt>
                <c:pt idx="231">
                  <c:v>-0.33547799999999911</c:v>
                </c:pt>
                <c:pt idx="232">
                  <c:v>-0.34762500000000424</c:v>
                </c:pt>
                <c:pt idx="233">
                  <c:v>-0.35059899999999278</c:v>
                </c:pt>
                <c:pt idx="234">
                  <c:v>-0.36511100000000635</c:v>
                </c:pt>
                <c:pt idx="235">
                  <c:v>-0.37422300000000308</c:v>
                </c:pt>
                <c:pt idx="236">
                  <c:v>-0.38463599999999121</c:v>
                </c:pt>
                <c:pt idx="237">
                  <c:v>-0.40179999999999644</c:v>
                </c:pt>
                <c:pt idx="238">
                  <c:v>-0.42000000000000109</c:v>
                </c:pt>
                <c:pt idx="239">
                  <c:v>-0.42832900000000768</c:v>
                </c:pt>
                <c:pt idx="240">
                  <c:v>-0.43510099999999496</c:v>
                </c:pt>
                <c:pt idx="241">
                  <c:v>-0.45074700000001</c:v>
                </c:pt>
                <c:pt idx="242">
                  <c:v>-0.46295499999998757</c:v>
                </c:pt>
                <c:pt idx="243">
                  <c:v>-0.47155700000000289</c:v>
                </c:pt>
                <c:pt idx="244">
                  <c:v>-0.47681600000000968</c:v>
                </c:pt>
                <c:pt idx="245">
                  <c:v>-0.49084399999999562</c:v>
                </c:pt>
                <c:pt idx="246">
                  <c:v>-0.50092000000000247</c:v>
                </c:pt>
                <c:pt idx="247">
                  <c:v>-0.5164749999999898</c:v>
                </c:pt>
                <c:pt idx="248">
                  <c:v>-0.54057600000000505</c:v>
                </c:pt>
                <c:pt idx="249">
                  <c:v>-0.55825000000000313</c:v>
                </c:pt>
                <c:pt idx="250">
                  <c:v>-0.57583999999999813</c:v>
                </c:pt>
                <c:pt idx="251">
                  <c:v>-0.58241699999999608</c:v>
                </c:pt>
                <c:pt idx="252">
                  <c:v>-0.59343000000001234</c:v>
                </c:pt>
                <c:pt idx="253">
                  <c:v>-0.60404799999998882</c:v>
                </c:pt>
                <c:pt idx="254">
                  <c:v>-0.62216000000000637</c:v>
                </c:pt>
                <c:pt idx="255">
                  <c:v>-0.63972699999999216</c:v>
                </c:pt>
                <c:pt idx="256">
                  <c:v>-0.65500400000001135</c:v>
                </c:pt>
                <c:pt idx="257">
                  <c:v>-0.6650659999999855</c:v>
                </c:pt>
                <c:pt idx="258">
                  <c:v>-0.6707200000000163</c:v>
                </c:pt>
                <c:pt idx="259">
                  <c:v>-0.67959199999999031</c:v>
                </c:pt>
                <c:pt idx="260">
                  <c:v>-0.69144599999999845</c:v>
                </c:pt>
                <c:pt idx="261">
                  <c:v>-0.70520000000000782</c:v>
                </c:pt>
                <c:pt idx="262">
                  <c:v>-0.72455899999999274</c:v>
                </c:pt>
                <c:pt idx="263">
                  <c:v>-0.74682400000000126</c:v>
                </c:pt>
                <c:pt idx="264">
                  <c:v>-0.76768599999999765</c:v>
                </c:pt>
                <c:pt idx="265">
                  <c:v>-0.78348399999999641</c:v>
                </c:pt>
                <c:pt idx="266">
                  <c:v>-0.80441900000000544</c:v>
                </c:pt>
                <c:pt idx="267">
                  <c:v>-0.8242290000000031</c:v>
                </c:pt>
                <c:pt idx="268">
                  <c:v>-0.84628500000000051</c:v>
                </c:pt>
                <c:pt idx="269">
                  <c:v>-0.87313199999999669</c:v>
                </c:pt>
                <c:pt idx="270">
                  <c:v>-0.89762799999999532</c:v>
                </c:pt>
                <c:pt idx="271">
                  <c:v>-0.92488500000000673</c:v>
                </c:pt>
                <c:pt idx="272">
                  <c:v>-0.94828800000000557</c:v>
                </c:pt>
                <c:pt idx="273">
                  <c:v>-0.97031399999998791</c:v>
                </c:pt>
                <c:pt idx="274">
                  <c:v>-0.99110399999999998</c:v>
                </c:pt>
                <c:pt idx="275">
                  <c:v>-1.0070969999999986</c:v>
                </c:pt>
                <c:pt idx="276">
                  <c:v>-1.0245960000000125</c:v>
                </c:pt>
                <c:pt idx="277">
                  <c:v>-1.0446899999999955</c:v>
                </c:pt>
                <c:pt idx="278">
                  <c:v>-1.0728919999999922</c:v>
                </c:pt>
                <c:pt idx="279">
                  <c:v>-1.0978010000000085</c:v>
                </c:pt>
                <c:pt idx="280">
                  <c:v>-1.1212659999999919</c:v>
                </c:pt>
                <c:pt idx="281">
                  <c:v>-1.1496210000000056</c:v>
                </c:pt>
                <c:pt idx="282">
                  <c:v>-1.1660019999999987</c:v>
                </c:pt>
                <c:pt idx="283">
                  <c:v>-1.1895509999999969</c:v>
                </c:pt>
                <c:pt idx="284">
                  <c:v>-1.2153960000000041</c:v>
                </c:pt>
                <c:pt idx="285">
                  <c:v>-1.2389189999999968</c:v>
                </c:pt>
                <c:pt idx="286">
                  <c:v>-1.2675959999999968</c:v>
                </c:pt>
                <c:pt idx="287">
                  <c:v>-1.2977250000000065</c:v>
                </c:pt>
                <c:pt idx="288">
                  <c:v>-1.3282169999999967</c:v>
                </c:pt>
                <c:pt idx="289">
                  <c:v>-1.3546039999999984</c:v>
                </c:pt>
                <c:pt idx="290">
                  <c:v>-1.3835639999999985</c:v>
                </c:pt>
                <c:pt idx="291">
                  <c:v>-1.4090400000000025</c:v>
                </c:pt>
                <c:pt idx="292">
                  <c:v>-1.4493600000000133</c:v>
                </c:pt>
                <c:pt idx="293">
                  <c:v>-1.4848239999999824</c:v>
                </c:pt>
                <c:pt idx="294">
                  <c:v>-1.5093960000000093</c:v>
                </c:pt>
                <c:pt idx="295">
                  <c:v>-1.5368519999999999</c:v>
                </c:pt>
                <c:pt idx="296">
                  <c:v>-1.5678660000000044</c:v>
                </c:pt>
                <c:pt idx="297">
                  <c:v>-1.6117979999999945</c:v>
                </c:pt>
                <c:pt idx="298">
                  <c:v>-1.6528589999999992</c:v>
                </c:pt>
                <c:pt idx="299">
                  <c:v>-1.6853210000000043</c:v>
                </c:pt>
                <c:pt idx="300">
                  <c:v>-1.7138329999999962</c:v>
                </c:pt>
                <c:pt idx="301">
                  <c:v>-1.7430480000000039</c:v>
                </c:pt>
                <c:pt idx="302">
                  <c:v>-1.7890019999999953</c:v>
                </c:pt>
                <c:pt idx="303">
                  <c:v>-1.8380400000000008</c:v>
                </c:pt>
                <c:pt idx="304">
                  <c:v>-1.8740569999999943</c:v>
                </c:pt>
                <c:pt idx="305">
                  <c:v>-1.9071400000000029</c:v>
                </c:pt>
                <c:pt idx="306">
                  <c:v>-1.9460100000000153</c:v>
                </c:pt>
                <c:pt idx="307">
                  <c:v>-2.0080159999999725</c:v>
                </c:pt>
                <c:pt idx="308">
                  <c:v>-2.0502720000000019</c:v>
                </c:pt>
                <c:pt idx="309">
                  <c:v>-2.0942040000000119</c:v>
                </c:pt>
                <c:pt idx="310">
                  <c:v>-2.1337270000000079</c:v>
                </c:pt>
                <c:pt idx="311">
                  <c:v>-2.1844979999999907</c:v>
                </c:pt>
                <c:pt idx="312">
                  <c:v>-2.2183109999999995</c:v>
                </c:pt>
                <c:pt idx="313">
                  <c:v>-2.2683780000000007</c:v>
                </c:pt>
                <c:pt idx="314">
                  <c:v>-2.299941</c:v>
                </c:pt>
                <c:pt idx="315">
                  <c:v>-2.3403599999999951</c:v>
                </c:pt>
                <c:pt idx="316">
                  <c:v>-2.3833040000000052</c:v>
                </c:pt>
                <c:pt idx="317">
                  <c:v>-2.4407999999999994</c:v>
                </c:pt>
                <c:pt idx="318">
                  <c:v>-2.4722879999999989</c:v>
                </c:pt>
                <c:pt idx="319">
                  <c:v>-2.5249500000000054</c:v>
                </c:pt>
                <c:pt idx="320">
                  <c:v>-2.5828529999999961</c:v>
                </c:pt>
                <c:pt idx="321">
                  <c:v>-2.6317599999999945</c:v>
                </c:pt>
                <c:pt idx="322">
                  <c:v>-2.6778659999999932</c:v>
                </c:pt>
                <c:pt idx="323">
                  <c:v>-2.7167470000000118</c:v>
                </c:pt>
                <c:pt idx="324">
                  <c:v>-2.758895999999996</c:v>
                </c:pt>
                <c:pt idx="325">
                  <c:v>-2.8157160000000157</c:v>
                </c:pt>
                <c:pt idx="326">
                  <c:v>-2.8425599999999887</c:v>
                </c:pt>
                <c:pt idx="327">
                  <c:v>-2.8733450000000036</c:v>
                </c:pt>
                <c:pt idx="328">
                  <c:v>-2.9192919999999916</c:v>
                </c:pt>
                <c:pt idx="329">
                  <c:v>-2.9361720000000031</c:v>
                </c:pt>
                <c:pt idx="330">
                  <c:v>-2.9762639999999903</c:v>
                </c:pt>
                <c:pt idx="331">
                  <c:v>-2.9883000000000148</c:v>
                </c:pt>
                <c:pt idx="332">
                  <c:v>-3.0216479999999812</c:v>
                </c:pt>
                <c:pt idx="333">
                  <c:v>-3.0450289999999942</c:v>
                </c:pt>
                <c:pt idx="334">
                  <c:v>-3.044560000000009</c:v>
                </c:pt>
                <c:pt idx="335">
                  <c:v>-3.0628640000000158</c:v>
                </c:pt>
                <c:pt idx="336">
                  <c:v>-3.0539579999999975</c:v>
                </c:pt>
                <c:pt idx="337">
                  <c:v>-3.0589800000000014</c:v>
                </c:pt>
                <c:pt idx="338">
                  <c:v>-3.0417429999999932</c:v>
                </c:pt>
                <c:pt idx="339">
                  <c:v>-3.0089279999999974</c:v>
                </c:pt>
                <c:pt idx="340">
                  <c:v>-2.9823840000000015</c:v>
                </c:pt>
                <c:pt idx="341">
                  <c:v>-2.9442280000000074</c:v>
                </c:pt>
                <c:pt idx="342">
                  <c:v>-2.8795259999999945</c:v>
                </c:pt>
                <c:pt idx="343">
                  <c:v>-2.8077160000000143</c:v>
                </c:pt>
                <c:pt idx="344">
                  <c:v>-2.7447599999999892</c:v>
                </c:pt>
                <c:pt idx="345">
                  <c:v>-2.6689469999999944</c:v>
                </c:pt>
                <c:pt idx="346">
                  <c:v>-2.5322960000000085</c:v>
                </c:pt>
                <c:pt idx="347">
                  <c:v>-2.4501960000000018</c:v>
                </c:pt>
                <c:pt idx="348">
                  <c:v>-2.2894359999999825</c:v>
                </c:pt>
                <c:pt idx="349">
                  <c:v>-2.167260000000006</c:v>
                </c:pt>
                <c:pt idx="350">
                  <c:v>-2.0351999999999943</c:v>
                </c:pt>
                <c:pt idx="351">
                  <c:v>-1.8291240000000106</c:v>
                </c:pt>
                <c:pt idx="352">
                  <c:v>-1.6759539999999984</c:v>
                </c:pt>
                <c:pt idx="353">
                  <c:v>-1.4818050000000005</c:v>
                </c:pt>
                <c:pt idx="354">
                  <c:v>-1.2761110000000029</c:v>
                </c:pt>
                <c:pt idx="355">
                  <c:v>-1.0926720000000101</c:v>
                </c:pt>
                <c:pt idx="356">
                  <c:v>-0.8389439999999867</c:v>
                </c:pt>
                <c:pt idx="357">
                  <c:v>-0.63709999999999389</c:v>
                </c:pt>
                <c:pt idx="358">
                  <c:v>-0.3931679999999963</c:v>
                </c:pt>
                <c:pt idx="359">
                  <c:v>-0.1352159999999987</c:v>
                </c:pt>
                <c:pt idx="360">
                  <c:v>0.13991599999999865</c:v>
                </c:pt>
                <c:pt idx="361">
                  <c:v>0.43615199999999577</c:v>
                </c:pt>
                <c:pt idx="362">
                  <c:v>0.75931999999999278</c:v>
                </c:pt>
                <c:pt idx="363">
                  <c:v>1.0731959999999829</c:v>
                </c:pt>
                <c:pt idx="364">
                  <c:v>1.5011280000000138</c:v>
                </c:pt>
                <c:pt idx="365">
                  <c:v>1.8851630000000041</c:v>
                </c:pt>
                <c:pt idx="366">
                  <c:v>2.3501310000000011</c:v>
                </c:pt>
                <c:pt idx="367">
                  <c:v>2.8544789999999973</c:v>
                </c:pt>
                <c:pt idx="368">
                  <c:v>3.3493020000000193</c:v>
                </c:pt>
                <c:pt idx="369">
                  <c:v>3.9809249999999889</c:v>
                </c:pt>
                <c:pt idx="370">
                  <c:v>4.5391920000000132</c:v>
                </c:pt>
                <c:pt idx="371">
                  <c:v>5.1197249999999608</c:v>
                </c:pt>
                <c:pt idx="372">
                  <c:v>5.8342340000000048</c:v>
                </c:pt>
                <c:pt idx="373">
                  <c:v>6.3786320000000218</c:v>
                </c:pt>
                <c:pt idx="374">
                  <c:v>7.1049879999999854</c:v>
                </c:pt>
                <c:pt idx="375">
                  <c:v>7.6936799999999694</c:v>
                </c:pt>
                <c:pt idx="376">
                  <c:v>8.260969000000042</c:v>
                </c:pt>
                <c:pt idx="377">
                  <c:v>8.7966979999999833</c:v>
                </c:pt>
                <c:pt idx="378">
                  <c:v>9.3636220000000225</c:v>
                </c:pt>
                <c:pt idx="379">
                  <c:v>9.8256560000000057</c:v>
                </c:pt>
                <c:pt idx="380">
                  <c:v>10.239683999999992</c:v>
                </c:pt>
                <c:pt idx="381">
                  <c:v>10.609180999999976</c:v>
                </c:pt>
                <c:pt idx="382">
                  <c:v>10.925560000000004</c:v>
                </c:pt>
                <c:pt idx="383">
                  <c:v>11.197196999999989</c:v>
                </c:pt>
                <c:pt idx="384">
                  <c:v>11.420512000000059</c:v>
                </c:pt>
                <c:pt idx="385">
                  <c:v>11.540410000000033</c:v>
                </c:pt>
                <c:pt idx="386">
                  <c:v>11.674416999999979</c:v>
                </c:pt>
                <c:pt idx="387">
                  <c:v>11.777327999999926</c:v>
                </c:pt>
                <c:pt idx="388">
                  <c:v>11.783310000000059</c:v>
                </c:pt>
                <c:pt idx="389">
                  <c:v>11.767895999999961</c:v>
                </c:pt>
                <c:pt idx="390">
                  <c:v>11.720046000000012</c:v>
                </c:pt>
                <c:pt idx="391">
                  <c:v>11.713120999999965</c:v>
                </c:pt>
                <c:pt idx="392">
                  <c:v>11.628270000000015</c:v>
                </c:pt>
                <c:pt idx="393">
                  <c:v>11.490479999999955</c:v>
                </c:pt>
                <c:pt idx="394">
                  <c:v>11.381682000000064</c:v>
                </c:pt>
                <c:pt idx="395">
                  <c:v>11.267927999999984</c:v>
                </c:pt>
                <c:pt idx="396">
                  <c:v>11.097260000000047</c:v>
                </c:pt>
                <c:pt idx="397">
                  <c:v>10.970781999999973</c:v>
                </c:pt>
                <c:pt idx="398">
                  <c:v>10.797183999999977</c:v>
                </c:pt>
                <c:pt idx="399">
                  <c:v>10.624340999999983</c:v>
                </c:pt>
                <c:pt idx="400">
                  <c:v>10.48788900000002</c:v>
                </c:pt>
                <c:pt idx="401">
                  <c:v>10.276578999999995</c:v>
                </c:pt>
                <c:pt idx="402">
                  <c:v>10.104479999999999</c:v>
                </c:pt>
                <c:pt idx="403">
                  <c:v>9.8973400000000211</c:v>
                </c:pt>
                <c:pt idx="404">
                  <c:v>9.7291259999999795</c:v>
                </c:pt>
                <c:pt idx="405">
                  <c:v>9.5248439999999999</c:v>
                </c:pt>
                <c:pt idx="406">
                  <c:v>9.3599280000000036</c:v>
                </c:pt>
                <c:pt idx="407">
                  <c:v>9.133112999999998</c:v>
                </c:pt>
                <c:pt idx="408">
                  <c:v>8.9810279999999629</c:v>
                </c:pt>
                <c:pt idx="409">
                  <c:v>8.7694880000000328</c:v>
                </c:pt>
                <c:pt idx="410">
                  <c:v>8.600874000000049</c:v>
                </c:pt>
                <c:pt idx="411">
                  <c:v>8.408448000000007</c:v>
                </c:pt>
                <c:pt idx="412">
                  <c:v>8.2541199999998867</c:v>
                </c:pt>
                <c:pt idx="413">
                  <c:v>8.0556300000000629</c:v>
                </c:pt>
                <c:pt idx="414">
                  <c:v>7.9147980000000127</c:v>
                </c:pt>
                <c:pt idx="415">
                  <c:v>7.756728999999976</c:v>
                </c:pt>
                <c:pt idx="416">
                  <c:v>7.6027400000000034</c:v>
                </c:pt>
                <c:pt idx="417">
                  <c:v>7.4333699999999805</c:v>
                </c:pt>
                <c:pt idx="418">
                  <c:v>7.263560000000016</c:v>
                </c:pt>
                <c:pt idx="419">
                  <c:v>7.1252979999999839</c:v>
                </c:pt>
                <c:pt idx="420">
                  <c:v>6.9674360000000171</c:v>
                </c:pt>
                <c:pt idx="421">
                  <c:v>6.8125589999999976</c:v>
                </c:pt>
                <c:pt idx="422">
                  <c:v>6.6618159999999778</c:v>
                </c:pt>
                <c:pt idx="423">
                  <c:v>6.4976700000000189</c:v>
                </c:pt>
                <c:pt idx="424">
                  <c:v>6.3595839999999999</c:v>
                </c:pt>
                <c:pt idx="425">
                  <c:v>6.208944000000038</c:v>
                </c:pt>
                <c:pt idx="426">
                  <c:v>6.082895999999927</c:v>
                </c:pt>
                <c:pt idx="427">
                  <c:v>5.9439600000000548</c:v>
                </c:pt>
                <c:pt idx="428">
                  <c:v>5.792040000000009</c:v>
                </c:pt>
                <c:pt idx="429">
                  <c:v>5.6801419999999938</c:v>
                </c:pt>
                <c:pt idx="430">
                  <c:v>5.5422199999999933</c:v>
                </c:pt>
                <c:pt idx="431">
                  <c:v>5.4243089999999858</c:v>
                </c:pt>
                <c:pt idx="432">
                  <c:v>5.2958070000000257</c:v>
                </c:pt>
                <c:pt idx="433">
                  <c:v>5.1720239999999871</c:v>
                </c:pt>
                <c:pt idx="434">
                  <c:v>5.0544119999999868</c:v>
                </c:pt>
                <c:pt idx="435">
                  <c:v>4.9562240000000175</c:v>
                </c:pt>
                <c:pt idx="436">
                  <c:v>4.8344339999999875</c:v>
                </c:pt>
                <c:pt idx="437">
                  <c:v>4.7168599999999943</c:v>
                </c:pt>
                <c:pt idx="438">
                  <c:v>4.6289760000000229</c:v>
                </c:pt>
                <c:pt idx="439">
                  <c:v>4.5096119999999678</c:v>
                </c:pt>
                <c:pt idx="440">
                  <c:v>4.4190010000000344</c:v>
                </c:pt>
                <c:pt idx="441">
                  <c:v>4.3291119999999683</c:v>
                </c:pt>
                <c:pt idx="442">
                  <c:v>4.2186089999999812</c:v>
                </c:pt>
                <c:pt idx="443">
                  <c:v>4.1241600000000505</c:v>
                </c:pt>
                <c:pt idx="444">
                  <c:v>4.0308869999999937</c:v>
                </c:pt>
                <c:pt idx="445">
                  <c:v>3.9402079999999997</c:v>
                </c:pt>
                <c:pt idx="446">
                  <c:v>3.8423159999999523</c:v>
                </c:pt>
                <c:pt idx="447">
                  <c:v>3.7498560000000221</c:v>
                </c:pt>
                <c:pt idx="448">
                  <c:v>3.6742680000000267</c:v>
                </c:pt>
                <c:pt idx="449">
                  <c:v>3.5922569999999809</c:v>
                </c:pt>
                <c:pt idx="450">
                  <c:v>3.5262839999999867</c:v>
                </c:pt>
                <c:pt idx="451">
                  <c:v>3.4410300000000027</c:v>
                </c:pt>
                <c:pt idx="452">
                  <c:v>3.3641440000000125</c:v>
                </c:pt>
                <c:pt idx="453">
                  <c:v>3.2882630000000228</c:v>
                </c:pt>
                <c:pt idx="454">
                  <c:v>3.2059299999999853</c:v>
                </c:pt>
                <c:pt idx="455">
                  <c:v>3.1442099999999904</c:v>
                </c:pt>
                <c:pt idx="456">
                  <c:v>3.0647840000000048</c:v>
                </c:pt>
                <c:pt idx="457">
                  <c:v>2.9856199999999697</c:v>
                </c:pt>
                <c:pt idx="458">
                  <c:v>2.9123120000000324</c:v>
                </c:pt>
                <c:pt idx="459">
                  <c:v>2.8557599999999934</c:v>
                </c:pt>
                <c:pt idx="460">
                  <c:v>2.7965339999999599</c:v>
                </c:pt>
                <c:pt idx="461">
                  <c:v>2.7366400000000666</c:v>
                </c:pt>
                <c:pt idx="462">
                  <c:v>2.6764309999999414</c:v>
                </c:pt>
                <c:pt idx="463">
                  <c:v>2.618132000000045</c:v>
                </c:pt>
                <c:pt idx="464">
                  <c:v>2.5610849999999683</c:v>
                </c:pt>
                <c:pt idx="465">
                  <c:v>2.5037320000000256</c:v>
                </c:pt>
                <c:pt idx="466">
                  <c:v>2.4374719999999552</c:v>
                </c:pt>
                <c:pt idx="467">
                  <c:v>2.3876120000000496</c:v>
                </c:pt>
                <c:pt idx="468">
                  <c:v>2.3157089999999845</c:v>
                </c:pt>
                <c:pt idx="469">
                  <c:v>2.2679599999999924</c:v>
                </c:pt>
                <c:pt idx="470">
                  <c:v>2.1996500000000125</c:v>
                </c:pt>
                <c:pt idx="471">
                  <c:v>2.1556800000000198</c:v>
                </c:pt>
                <c:pt idx="472">
                  <c:v>2.0910869999999586</c:v>
                </c:pt>
                <c:pt idx="473">
                  <c:v>2.0434400000000101</c:v>
                </c:pt>
                <c:pt idx="474">
                  <c:v>1.998277999999982</c:v>
                </c:pt>
                <c:pt idx="475">
                  <c:v>1.9412640000000394</c:v>
                </c:pt>
                <c:pt idx="476">
                  <c:v>1.8980640000000117</c:v>
                </c:pt>
                <c:pt idx="477">
                  <c:v>1.8496999999999504</c:v>
                </c:pt>
                <c:pt idx="478">
                  <c:v>1.8032490000000401</c:v>
                </c:pt>
                <c:pt idx="479">
                  <c:v>1.7581369999999796</c:v>
                </c:pt>
                <c:pt idx="480">
                  <c:v>1.7138220000000306</c:v>
                </c:pt>
                <c:pt idx="481">
                  <c:v>1.6770000000000045</c:v>
                </c:pt>
                <c:pt idx="482">
                  <c:v>1.6275349999999855</c:v>
                </c:pt>
                <c:pt idx="483">
                  <c:v>1.5843339999999637</c:v>
                </c:pt>
                <c:pt idx="484">
                  <c:v>1.5414480000000128</c:v>
                </c:pt>
                <c:pt idx="485">
                  <c:v>1.5016850000000259</c:v>
                </c:pt>
                <c:pt idx="486">
                  <c:v>1.4633099999999697</c:v>
                </c:pt>
                <c:pt idx="487">
                  <c:v>1.4253750000000174</c:v>
                </c:pt>
                <c:pt idx="488">
                  <c:v>1.3861119999999962</c:v>
                </c:pt>
                <c:pt idx="489">
                  <c:v>1.3402799999999788</c:v>
                </c:pt>
                <c:pt idx="490">
                  <c:v>1.3067550000000219</c:v>
                </c:pt>
                <c:pt idx="491">
                  <c:v>1.2619359999999715</c:v>
                </c:pt>
                <c:pt idx="492">
                  <c:v>1.2242040000000167</c:v>
                </c:pt>
                <c:pt idx="493">
                  <c:v>1.1804679999999999</c:v>
                </c:pt>
                <c:pt idx="494">
                  <c:v>1.1493440000000088</c:v>
                </c:pt>
                <c:pt idx="495">
                  <c:v>1.1074179999999922</c:v>
                </c:pt>
                <c:pt idx="496">
                  <c:v>1.0728190000000044</c:v>
                </c:pt>
                <c:pt idx="497">
                  <c:v>1.033214000000019</c:v>
                </c:pt>
                <c:pt idx="498">
                  <c:v>1.0050849999999971</c:v>
                </c:pt>
                <c:pt idx="499">
                  <c:v>0.96587399999998136</c:v>
                </c:pt>
                <c:pt idx="500">
                  <c:v>0.93364000000002267</c:v>
                </c:pt>
                <c:pt idx="501">
                  <c:v>0.89677499999997756</c:v>
                </c:pt>
                <c:pt idx="502">
                  <c:v>0.86618000000001816</c:v>
                </c:pt>
                <c:pt idx="503">
                  <c:v>0.83539700000000017</c:v>
                </c:pt>
                <c:pt idx="504">
                  <c:v>0.8052389999999825</c:v>
                </c:pt>
                <c:pt idx="505">
                  <c:v>0.77093199999999606</c:v>
                </c:pt>
                <c:pt idx="506">
                  <c:v>0.74160000000000692</c:v>
                </c:pt>
                <c:pt idx="507">
                  <c:v>0.70723199999999231</c:v>
                </c:pt>
                <c:pt idx="508">
                  <c:v>0.68326400000000032</c:v>
                </c:pt>
                <c:pt idx="509">
                  <c:v>0.64884300000001316</c:v>
                </c:pt>
                <c:pt idx="510">
                  <c:v>0.61424999999999907</c:v>
                </c:pt>
                <c:pt idx="511">
                  <c:v>0.59052300000000657</c:v>
                </c:pt>
                <c:pt idx="512">
                  <c:v>0.55743199999999304</c:v>
                </c:pt>
                <c:pt idx="513">
                  <c:v>0.52533700000000516</c:v>
                </c:pt>
                <c:pt idx="514">
                  <c:v>0.50379999999998737</c:v>
                </c:pt>
                <c:pt idx="515">
                  <c:v>0.47375999999999924</c:v>
                </c:pt>
                <c:pt idx="516">
                  <c:v>0.44813699999998441</c:v>
                </c:pt>
                <c:pt idx="517">
                  <c:v>0.41904000000001967</c:v>
                </c:pt>
                <c:pt idx="518">
                  <c:v>0.39523199999998165</c:v>
                </c:pt>
                <c:pt idx="519">
                  <c:v>0.37144800000003647</c:v>
                </c:pt>
                <c:pt idx="520">
                  <c:v>0.34303899999997922</c:v>
                </c:pt>
                <c:pt idx="521">
                  <c:v>0.32344000000000789</c:v>
                </c:pt>
                <c:pt idx="522">
                  <c:v>0.29654999999999648</c:v>
                </c:pt>
                <c:pt idx="523">
                  <c:v>0.27041000000000659</c:v>
                </c:pt>
                <c:pt idx="524">
                  <c:v>0.25238899999999181</c:v>
                </c:pt>
                <c:pt idx="525">
                  <c:v>0.22797399999998161</c:v>
                </c:pt>
                <c:pt idx="526">
                  <c:v>0.20485800000003029</c:v>
                </c:pt>
                <c:pt idx="527">
                  <c:v>0.19029599999997787</c:v>
                </c:pt>
                <c:pt idx="528">
                  <c:v>0.16958900000000598</c:v>
                </c:pt>
                <c:pt idx="529">
                  <c:v>0.1532249999999945</c:v>
                </c:pt>
                <c:pt idx="530">
                  <c:v>0.13392000000002141</c:v>
                </c:pt>
                <c:pt idx="531">
                  <c:v>0.12132299999999051</c:v>
                </c:pt>
                <c:pt idx="532">
                  <c:v>0.10255999999999901</c:v>
                </c:pt>
                <c:pt idx="533">
                  <c:v>8.758399999998856E-2</c:v>
                </c:pt>
                <c:pt idx="534">
                  <c:v>7.0334000000013316E-2</c:v>
                </c:pt>
                <c:pt idx="535">
                  <c:v>5.6867000000003005E-2</c:v>
                </c:pt>
                <c:pt idx="536">
                  <c:v>4.4069999999993108E-2</c:v>
                </c:pt>
                <c:pt idx="537">
                  <c:v>3.1778999999999204E-2</c:v>
                </c:pt>
                <c:pt idx="538">
                  <c:v>1.7034000000006572E-2</c:v>
                </c:pt>
                <c:pt idx="539">
                  <c:v>8.3819999999805127E-3</c:v>
                </c:pt>
                <c:pt idx="540">
                  <c:v>-8.2499999999808213E-3</c:v>
                </c:pt>
                <c:pt idx="541">
                  <c:v>-1.6278000000006277E-2</c:v>
                </c:pt>
                <c:pt idx="542">
                  <c:v>-2.9413999999999267E-2</c:v>
                </c:pt>
                <c:pt idx="543">
                  <c:v>-3.9494999999993827E-2</c:v>
                </c:pt>
                <c:pt idx="544">
                  <c:v>-4.9153000000002604E-2</c:v>
                </c:pt>
                <c:pt idx="545">
                  <c:v>-5.8397000000011058E-2</c:v>
                </c:pt>
                <c:pt idx="546">
                  <c:v>-6.9635999999990914E-2</c:v>
                </c:pt>
                <c:pt idx="547">
                  <c:v>-7.7791999999999251E-2</c:v>
                </c:pt>
                <c:pt idx="548">
                  <c:v>-8.7874999999993125E-2</c:v>
                </c:pt>
                <c:pt idx="549">
                  <c:v>-9.2760000000014831E-2</c:v>
                </c:pt>
                <c:pt idx="550">
                  <c:v>-0.10205999999999632</c:v>
                </c:pt>
                <c:pt idx="551">
                  <c:v>-0.10892700000000385</c:v>
                </c:pt>
                <c:pt idx="552">
                  <c:v>-0.11761199999998632</c:v>
                </c:pt>
                <c:pt idx="553">
                  <c:v>-0.12129600000001795</c:v>
                </c:pt>
                <c:pt idx="554">
                  <c:v>-0.12858799999998963</c:v>
                </c:pt>
                <c:pt idx="555">
                  <c:v>-0.13527299999999562</c:v>
                </c:pt>
                <c:pt idx="556">
                  <c:v>-0.13734000000000335</c:v>
                </c:pt>
                <c:pt idx="557">
                  <c:v>-0.14332499999999831</c:v>
                </c:pt>
                <c:pt idx="558">
                  <c:v>-0.14928000000000363</c:v>
                </c:pt>
                <c:pt idx="559">
                  <c:v>-0.15172399999999081</c:v>
                </c:pt>
                <c:pt idx="560">
                  <c:v>-0.15848800000001556</c:v>
                </c:pt>
                <c:pt idx="561">
                  <c:v>-0.1636679999999924</c:v>
                </c:pt>
                <c:pt idx="562">
                  <c:v>-0.16944000000000795</c:v>
                </c:pt>
                <c:pt idx="563">
                  <c:v>-0.17765899999999382</c:v>
                </c:pt>
                <c:pt idx="564">
                  <c:v>-0.18395999999999973</c:v>
                </c:pt>
                <c:pt idx="565">
                  <c:v>-0.1924999999999952</c:v>
                </c:pt>
                <c:pt idx="566">
                  <c:v>-0.19808900000000196</c:v>
                </c:pt>
                <c:pt idx="567">
                  <c:v>-0.20673599999999742</c:v>
                </c:pt>
                <c:pt idx="568">
                  <c:v>-0.21488100000000238</c:v>
                </c:pt>
                <c:pt idx="569">
                  <c:v>-0.22100399999999967</c:v>
                </c:pt>
                <c:pt idx="570">
                  <c:v>-0.23042900000000466</c:v>
                </c:pt>
                <c:pt idx="571">
                  <c:v>-0.23881600000000008</c:v>
                </c:pt>
                <c:pt idx="572">
                  <c:v>-0.24241599999999738</c:v>
                </c:pt>
                <c:pt idx="573">
                  <c:v>-0.24854400000000229</c:v>
                </c:pt>
                <c:pt idx="574">
                  <c:v>-0.25041599999999875</c:v>
                </c:pt>
                <c:pt idx="575">
                  <c:v>-0.25275599999999449</c:v>
                </c:pt>
                <c:pt idx="576">
                  <c:v>-0.25277000000000005</c:v>
                </c:pt>
                <c:pt idx="577">
                  <c:v>-0.25244800000000528</c:v>
                </c:pt>
                <c:pt idx="578">
                  <c:v>-0.25228499999999371</c:v>
                </c:pt>
                <c:pt idx="579">
                  <c:v>-0.25347000000000613</c:v>
                </c:pt>
                <c:pt idx="580">
                  <c:v>-0.25282199999999511</c:v>
                </c:pt>
                <c:pt idx="581">
                  <c:v>-0.25561199999999923</c:v>
                </c:pt>
                <c:pt idx="582">
                  <c:v>-0.25662000000000473</c:v>
                </c:pt>
                <c:pt idx="583">
                  <c:v>-0.26123900000000105</c:v>
                </c:pt>
                <c:pt idx="584">
                  <c:v>-0.26472599999999818</c:v>
                </c:pt>
                <c:pt idx="585">
                  <c:v>-0.2693040000000021</c:v>
                </c:pt>
                <c:pt idx="586">
                  <c:v>-0.27163499999999996</c:v>
                </c:pt>
                <c:pt idx="587">
                  <c:v>-0.27580800000000377</c:v>
                </c:pt>
                <c:pt idx="588">
                  <c:v>-0.27913599999999367</c:v>
                </c:pt>
                <c:pt idx="589">
                  <c:v>-0.2820120000000047</c:v>
                </c:pt>
                <c:pt idx="590">
                  <c:v>-0.28339199999999554</c:v>
                </c:pt>
                <c:pt idx="591">
                  <c:v>-0.28796299999999925</c:v>
                </c:pt>
                <c:pt idx="592">
                  <c:v>-0.2934000000000036</c:v>
                </c:pt>
                <c:pt idx="593">
                  <c:v>-0.29838699999999385</c:v>
                </c:pt>
                <c:pt idx="594">
                  <c:v>-0.30546300000000531</c:v>
                </c:pt>
                <c:pt idx="595">
                  <c:v>-0.31260300000000257</c:v>
                </c:pt>
                <c:pt idx="596">
                  <c:v>-0.31884299999999272</c:v>
                </c:pt>
                <c:pt idx="597">
                  <c:v>-0.32413499999999712</c:v>
                </c:pt>
                <c:pt idx="598">
                  <c:v>-0.33175000000000088</c:v>
                </c:pt>
                <c:pt idx="599">
                  <c:v>-0.335984000000006</c:v>
                </c:pt>
                <c:pt idx="600">
                  <c:v>-0.34283799999999603</c:v>
                </c:pt>
                <c:pt idx="601">
                  <c:v>-0.35000100000000778</c:v>
                </c:pt>
                <c:pt idx="602">
                  <c:v>-0.35748499999999039</c:v>
                </c:pt>
                <c:pt idx="603">
                  <c:v>-0.36261200000000221</c:v>
                </c:pt>
                <c:pt idx="604">
                  <c:v>-0.36448000000000741</c:v>
                </c:pt>
                <c:pt idx="605">
                  <c:v>-0.36896399999999668</c:v>
                </c:pt>
                <c:pt idx="606">
                  <c:v>-0.37268000000000184</c:v>
                </c:pt>
                <c:pt idx="607">
                  <c:v>-0.37554099999999258</c:v>
                </c:pt>
                <c:pt idx="608">
                  <c:v>-0.38102400000000353</c:v>
                </c:pt>
                <c:pt idx="609">
                  <c:v>-0.38367000000000218</c:v>
                </c:pt>
                <c:pt idx="610">
                  <c:v>-0.39028499999999872</c:v>
                </c:pt>
                <c:pt idx="611">
                  <c:v>-0.39382199999999734</c:v>
                </c:pt>
                <c:pt idx="612">
                  <c:v>-0.40226400000000834</c:v>
                </c:pt>
                <c:pt idx="613">
                  <c:v>-0.40705599999999248</c:v>
                </c:pt>
                <c:pt idx="614">
                  <c:v>-0.41395200000000421</c:v>
                </c:pt>
                <c:pt idx="615">
                  <c:v>-0.41860599999999487</c:v>
                </c:pt>
                <c:pt idx="616">
                  <c:v>-0.42327200000000736</c:v>
                </c:pt>
                <c:pt idx="617">
                  <c:v>-0.42858399999999064</c:v>
                </c:pt>
                <c:pt idx="618">
                  <c:v>-0.43264000000001052</c:v>
                </c:pt>
                <c:pt idx="619">
                  <c:v>-0.43637299999999374</c:v>
                </c:pt>
                <c:pt idx="620">
                  <c:v>-0.44075199999999898</c:v>
                </c:pt>
                <c:pt idx="621">
                  <c:v>-0.44312800000000491</c:v>
                </c:pt>
                <c:pt idx="622">
                  <c:v>-0.44753599999999483</c:v>
                </c:pt>
                <c:pt idx="623">
                  <c:v>-0.44855100000000142</c:v>
                </c:pt>
                <c:pt idx="624">
                  <c:v>-0.45326499999999864</c:v>
                </c:pt>
                <c:pt idx="625">
                  <c:v>-0.4542719999999979</c:v>
                </c:pt>
                <c:pt idx="626">
                  <c:v>-0.45694000000000312</c:v>
                </c:pt>
                <c:pt idx="627">
                  <c:v>-0.45996300000000173</c:v>
                </c:pt>
                <c:pt idx="628">
                  <c:v>-0.46398599999999962</c:v>
                </c:pt>
                <c:pt idx="629">
                  <c:v>-0.46740899999999896</c:v>
                </c:pt>
                <c:pt idx="630">
                  <c:v>-0.47219699999999754</c:v>
                </c:pt>
                <c:pt idx="631">
                  <c:v>-0.4773600000000035</c:v>
                </c:pt>
                <c:pt idx="632">
                  <c:v>-0.47977600000000281</c:v>
                </c:pt>
                <c:pt idx="633">
                  <c:v>-0.48108599999999402</c:v>
                </c:pt>
                <c:pt idx="634">
                  <c:v>-0.48237999999999998</c:v>
                </c:pt>
                <c:pt idx="635">
                  <c:v>-0.48266399999999926</c:v>
                </c:pt>
                <c:pt idx="636">
                  <c:v>-0.48401600000000589</c:v>
                </c:pt>
                <c:pt idx="637">
                  <c:v>-0.48644499999999785</c:v>
                </c:pt>
                <c:pt idx="638">
                  <c:v>-0.49240399999999646</c:v>
                </c:pt>
                <c:pt idx="639">
                  <c:v>-0.49348700000000384</c:v>
                </c:pt>
                <c:pt idx="640">
                  <c:v>-0.4945699999999964</c:v>
                </c:pt>
                <c:pt idx="641">
                  <c:v>-0.49694700000000241</c:v>
                </c:pt>
                <c:pt idx="642">
                  <c:v>-0.49340599999999946</c:v>
                </c:pt>
                <c:pt idx="643">
                  <c:v>-0.49285600000000168</c:v>
                </c:pt>
                <c:pt idx="644">
                  <c:v>-0.49004999999999876</c:v>
                </c:pt>
                <c:pt idx="645">
                  <c:v>-0.48714599999999875</c:v>
                </c:pt>
                <c:pt idx="646">
                  <c:v>-0.48351599999999878</c:v>
                </c:pt>
                <c:pt idx="647">
                  <c:v>-0.48170100000000238</c:v>
                </c:pt>
                <c:pt idx="648">
                  <c:v>-0.48315299999999878</c:v>
                </c:pt>
                <c:pt idx="649">
                  <c:v>-0.48109799999999947</c:v>
                </c:pt>
                <c:pt idx="650">
                  <c:v>-0.47892599999999946</c:v>
                </c:pt>
                <c:pt idx="651">
                  <c:v>-0.47556000000000082</c:v>
                </c:pt>
                <c:pt idx="652">
                  <c:v>-0.4752000000000044</c:v>
                </c:pt>
                <c:pt idx="653">
                  <c:v>-0.47208499999999437</c:v>
                </c:pt>
                <c:pt idx="654">
                  <c:v>-0.46838400000000285</c:v>
                </c:pt>
                <c:pt idx="655">
                  <c:v>-0.46885199999999999</c:v>
                </c:pt>
                <c:pt idx="656">
                  <c:v>-0.46551000000000131</c:v>
                </c:pt>
                <c:pt idx="657">
                  <c:v>-0.46454799999999846</c:v>
                </c:pt>
                <c:pt idx="658">
                  <c:v>-0.46437299999999981</c:v>
                </c:pt>
                <c:pt idx="659">
                  <c:v>-0.46312300000000117</c:v>
                </c:pt>
                <c:pt idx="660">
                  <c:v>-0.45838699999999899</c:v>
                </c:pt>
                <c:pt idx="661">
                  <c:v>-0.454768000000001</c:v>
                </c:pt>
                <c:pt idx="662">
                  <c:v>-0.45280799999999882</c:v>
                </c:pt>
                <c:pt idx="663">
                  <c:v>-0.4460800000000002</c:v>
                </c:pt>
                <c:pt idx="664">
                  <c:v>-0.43506699999999865</c:v>
                </c:pt>
                <c:pt idx="665">
                  <c:v>-0.43086000000000069</c:v>
                </c:pt>
                <c:pt idx="666">
                  <c:v>-0.42768000000000339</c:v>
                </c:pt>
                <c:pt idx="667">
                  <c:v>-0.42180799999999424</c:v>
                </c:pt>
                <c:pt idx="668">
                  <c:v>-0.4131000000000003</c:v>
                </c:pt>
                <c:pt idx="669">
                  <c:v>-0.40638600000000236</c:v>
                </c:pt>
                <c:pt idx="670">
                  <c:v>-0.39529900000000157</c:v>
                </c:pt>
                <c:pt idx="671">
                  <c:v>-0.38339399999999846</c:v>
                </c:pt>
                <c:pt idx="672">
                  <c:v>-0.37203599999999992</c:v>
                </c:pt>
                <c:pt idx="673">
                  <c:v>-0.36414000000000013</c:v>
                </c:pt>
                <c:pt idx="674">
                  <c:v>-0.35337400000000002</c:v>
                </c:pt>
                <c:pt idx="675">
                  <c:v>-0.34481699999999926</c:v>
                </c:pt>
                <c:pt idx="676">
                  <c:v>-0.33813600000000066</c:v>
                </c:pt>
                <c:pt idx="677">
                  <c:v>-0.33148799999999995</c:v>
                </c:pt>
                <c:pt idx="678">
                  <c:v>-0.32063899999999979</c:v>
                </c:pt>
                <c:pt idx="679">
                  <c:v>-0.31359600000000065</c:v>
                </c:pt>
                <c:pt idx="680">
                  <c:v>-0.30603299999999956</c:v>
                </c:pt>
                <c:pt idx="681">
                  <c:v>-0.29908799999999947</c:v>
                </c:pt>
                <c:pt idx="682">
                  <c:v>-0.29350799999999932</c:v>
                </c:pt>
                <c:pt idx="683">
                  <c:v>-0.29015300000000122</c:v>
                </c:pt>
                <c:pt idx="684">
                  <c:v>-0.28778399999999954</c:v>
                </c:pt>
                <c:pt idx="685">
                  <c:v>-0.28314600000000156</c:v>
                </c:pt>
                <c:pt idx="686">
                  <c:v>-0.27719999999999889</c:v>
                </c:pt>
                <c:pt idx="687">
                  <c:v>-0.27095500000000033</c:v>
                </c:pt>
                <c:pt idx="688">
                  <c:v>-0.26083099999999926</c:v>
                </c:pt>
                <c:pt idx="689">
                  <c:v>-0.24997200000000025</c:v>
                </c:pt>
                <c:pt idx="690">
                  <c:v>-0.24105599999999924</c:v>
                </c:pt>
                <c:pt idx="691">
                  <c:v>-0.23226000000000119</c:v>
                </c:pt>
                <c:pt idx="692">
                  <c:v>-0.22337999999999861</c:v>
                </c:pt>
                <c:pt idx="693">
                  <c:v>-0.21394199999999963</c:v>
                </c:pt>
                <c:pt idx="694">
                  <c:v>-0.20463000000000059</c:v>
                </c:pt>
                <c:pt idx="695">
                  <c:v>-0.196328000000001</c:v>
                </c:pt>
                <c:pt idx="696">
                  <c:v>-0.18797399999999981</c:v>
                </c:pt>
                <c:pt idx="697">
                  <c:v>-0.17952000000000007</c:v>
                </c:pt>
                <c:pt idx="698">
                  <c:v>-0.17098699999999961</c:v>
                </c:pt>
                <c:pt idx="699">
                  <c:v>-0.16348799999999986</c:v>
                </c:pt>
                <c:pt idx="700">
                  <c:v>-0.1558540000000001</c:v>
                </c:pt>
                <c:pt idx="701">
                  <c:v>-0.14810600000000032</c:v>
                </c:pt>
                <c:pt idx="702">
                  <c:v>-0.14069999999999971</c:v>
                </c:pt>
                <c:pt idx="703">
                  <c:v>-0.13385800000000067</c:v>
                </c:pt>
                <c:pt idx="704">
                  <c:v>-0.12503999999999951</c:v>
                </c:pt>
                <c:pt idx="705">
                  <c:v>-0.11785899999999974</c:v>
                </c:pt>
                <c:pt idx="706">
                  <c:v>-0.10847200000000036</c:v>
                </c:pt>
                <c:pt idx="707">
                  <c:v>-0.10201800000000007</c:v>
                </c:pt>
                <c:pt idx="708">
                  <c:v>-9.2915999999999291E-2</c:v>
                </c:pt>
                <c:pt idx="709">
                  <c:v>-8.765800000000025E-2</c:v>
                </c:pt>
                <c:pt idx="710">
                  <c:v>-8.0774999999999778E-2</c:v>
                </c:pt>
                <c:pt idx="711">
                  <c:v>-7.0422000000000415E-2</c:v>
                </c:pt>
                <c:pt idx="712">
                  <c:v>-6.295299999999994E-2</c:v>
                </c:pt>
                <c:pt idx="713">
                  <c:v>-5.4417000000000021E-2</c:v>
                </c:pt>
                <c:pt idx="714">
                  <c:v>-4.5709000000000104E-2</c:v>
                </c:pt>
                <c:pt idx="715">
                  <c:v>-3.8556000000000354E-2</c:v>
                </c:pt>
                <c:pt idx="716">
                  <c:v>-2.9213999999999542E-2</c:v>
                </c:pt>
                <c:pt idx="717">
                  <c:v>-2.1299999999999795E-2</c:v>
                </c:pt>
                <c:pt idx="718">
                  <c:v>-1.2227999999999881E-2</c:v>
                </c:pt>
                <c:pt idx="719">
                  <c:v>-3.8759999999999628E-3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45B-413A-8D0B-3FE95D9D344D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Data'!$AK$4:$AK$723</c:f>
              <c:numCache>
                <c:formatCode>0.00000</c:formatCode>
                <c:ptCount val="720"/>
                <c:pt idx="0">
                  <c:v>3.6039999999999653E-3</c:v>
                </c:pt>
                <c:pt idx="1">
                  <c:v>1.0727999999999897E-2</c:v>
                </c:pt>
                <c:pt idx="2">
                  <c:v>1.7939999999999828E-2</c:v>
                </c:pt>
                <c:pt idx="3">
                  <c:v>2.4326999999999613E-2</c:v>
                </c:pt>
                <c:pt idx="4">
                  <c:v>3.2328000000000301E-2</c:v>
                </c:pt>
                <c:pt idx="5">
                  <c:v>3.8184000000000086E-2</c:v>
                </c:pt>
                <c:pt idx="6">
                  <c:v>4.4778000000000019E-2</c:v>
                </c:pt>
                <c:pt idx="7">
                  <c:v>5.1565999999999952E-2</c:v>
                </c:pt>
                <c:pt idx="8">
                  <c:v>5.794800000000034E-2</c:v>
                </c:pt>
                <c:pt idx="9">
                  <c:v>6.5474999999999811E-2</c:v>
                </c:pt>
                <c:pt idx="10">
                  <c:v>7.0356000000000196E-2</c:v>
                </c:pt>
                <c:pt idx="11">
                  <c:v>7.4314999999999423E-2</c:v>
                </c:pt>
                <c:pt idx="12">
                  <c:v>7.8792000000000056E-2</c:v>
                </c:pt>
                <c:pt idx="13">
                  <c:v>8.1432000000000282E-2</c:v>
                </c:pt>
                <c:pt idx="14">
                  <c:v>8.7235999999999814E-2</c:v>
                </c:pt>
                <c:pt idx="15">
                  <c:v>9.2039999999999636E-2</c:v>
                </c:pt>
                <c:pt idx="16">
                  <c:v>9.6901000000000501E-2</c:v>
                </c:pt>
                <c:pt idx="17">
                  <c:v>0.1019739999999998</c:v>
                </c:pt>
                <c:pt idx="18">
                  <c:v>0.10877200000000026</c:v>
                </c:pt>
                <c:pt idx="19">
                  <c:v>0.11562400000000007</c:v>
                </c:pt>
                <c:pt idx="20">
                  <c:v>0.1227719999999999</c:v>
                </c:pt>
                <c:pt idx="21">
                  <c:v>0.13007399999999969</c:v>
                </c:pt>
                <c:pt idx="22">
                  <c:v>0.13668000000000005</c:v>
                </c:pt>
                <c:pt idx="23">
                  <c:v>0.14124599999999987</c:v>
                </c:pt>
                <c:pt idx="24">
                  <c:v>0.14425600000000074</c:v>
                </c:pt>
                <c:pt idx="25">
                  <c:v>0.14649000000000043</c:v>
                </c:pt>
                <c:pt idx="26">
                  <c:v>0.14932599999999974</c:v>
                </c:pt>
                <c:pt idx="27">
                  <c:v>0.15218399999999904</c:v>
                </c:pt>
                <c:pt idx="28">
                  <c:v>0.15351000000000076</c:v>
                </c:pt>
                <c:pt idx="29">
                  <c:v>0.1533599999999995</c:v>
                </c:pt>
                <c:pt idx="30">
                  <c:v>0.15451200000000018</c:v>
                </c:pt>
                <c:pt idx="31">
                  <c:v>0.15800999999999954</c:v>
                </c:pt>
                <c:pt idx="32">
                  <c:v>0.16074000000000019</c:v>
                </c:pt>
                <c:pt idx="33">
                  <c:v>0.16559999999999936</c:v>
                </c:pt>
                <c:pt idx="34">
                  <c:v>0.17146200000000095</c:v>
                </c:pt>
                <c:pt idx="35">
                  <c:v>0.17715599999999973</c:v>
                </c:pt>
                <c:pt idx="36">
                  <c:v>0.18247000000000077</c:v>
                </c:pt>
                <c:pt idx="37">
                  <c:v>0.18515199999999954</c:v>
                </c:pt>
                <c:pt idx="38">
                  <c:v>0.18706399999999962</c:v>
                </c:pt>
                <c:pt idx="39">
                  <c:v>0.1883699999999997</c:v>
                </c:pt>
                <c:pt idx="40">
                  <c:v>0.19139400000000037</c:v>
                </c:pt>
                <c:pt idx="41">
                  <c:v>0.19215699999999988</c:v>
                </c:pt>
                <c:pt idx="42">
                  <c:v>0.19209599999999996</c:v>
                </c:pt>
                <c:pt idx="43">
                  <c:v>0.19126000000000037</c:v>
                </c:pt>
                <c:pt idx="44">
                  <c:v>0.19631699999999958</c:v>
                </c:pt>
                <c:pt idx="45">
                  <c:v>0.197155</c:v>
                </c:pt>
                <c:pt idx="46">
                  <c:v>0.19339200000000006</c:v>
                </c:pt>
                <c:pt idx="47">
                  <c:v>0.19219799999999995</c:v>
                </c:pt>
                <c:pt idx="48">
                  <c:v>0.19970399999999916</c:v>
                </c:pt>
                <c:pt idx="49">
                  <c:v>0.20002700000000076</c:v>
                </c:pt>
                <c:pt idx="50">
                  <c:v>0.20158800000000116</c:v>
                </c:pt>
                <c:pt idx="51">
                  <c:v>0.20314800000000019</c:v>
                </c:pt>
                <c:pt idx="52">
                  <c:v>0.20795199999999714</c:v>
                </c:pt>
                <c:pt idx="53">
                  <c:v>0.20724000000000165</c:v>
                </c:pt>
                <c:pt idx="54">
                  <c:v>0.20607800000000032</c:v>
                </c:pt>
                <c:pt idx="55">
                  <c:v>0.21062499999999937</c:v>
                </c:pt>
                <c:pt idx="56">
                  <c:v>0.2230400000000001</c:v>
                </c:pt>
                <c:pt idx="57">
                  <c:v>0.2281139999999994</c:v>
                </c:pt>
                <c:pt idx="58">
                  <c:v>0.22772800000000051</c:v>
                </c:pt>
                <c:pt idx="59">
                  <c:v>0.23595999999999948</c:v>
                </c:pt>
                <c:pt idx="60">
                  <c:v>0.23871600000000062</c:v>
                </c:pt>
                <c:pt idx="61">
                  <c:v>0.2334149999999999</c:v>
                </c:pt>
                <c:pt idx="62">
                  <c:v>0.22874399999999923</c:v>
                </c:pt>
                <c:pt idx="63">
                  <c:v>0.22762200000000066</c:v>
                </c:pt>
                <c:pt idx="64">
                  <c:v>0.22677199999999997</c:v>
                </c:pt>
                <c:pt idx="65">
                  <c:v>0.22669500000000137</c:v>
                </c:pt>
                <c:pt idx="66">
                  <c:v>0.22652899999999729</c:v>
                </c:pt>
                <c:pt idx="67">
                  <c:v>0.22824000000000211</c:v>
                </c:pt>
                <c:pt idx="68">
                  <c:v>0.2347200000000004</c:v>
                </c:pt>
                <c:pt idx="69">
                  <c:v>0.24145399999999972</c:v>
                </c:pt>
                <c:pt idx="70">
                  <c:v>0.24109199999999972</c:v>
                </c:pt>
                <c:pt idx="71">
                  <c:v>0.24175799999999939</c:v>
                </c:pt>
                <c:pt idx="72">
                  <c:v>0.24502500000000119</c:v>
                </c:pt>
                <c:pt idx="73">
                  <c:v>0.24901799999999935</c:v>
                </c:pt>
                <c:pt idx="74">
                  <c:v>0.25010699999999936</c:v>
                </c:pt>
                <c:pt idx="75">
                  <c:v>0.2526160000000009</c:v>
                </c:pt>
                <c:pt idx="76">
                  <c:v>0.25591499999999934</c:v>
                </c:pt>
                <c:pt idx="77">
                  <c:v>0.25738199999999972</c:v>
                </c:pt>
                <c:pt idx="78">
                  <c:v>0.25518900000000128</c:v>
                </c:pt>
                <c:pt idx="79">
                  <c:v>0.2501729999999982</c:v>
                </c:pt>
                <c:pt idx="80">
                  <c:v>0.24872900000000195</c:v>
                </c:pt>
                <c:pt idx="81">
                  <c:v>0.2498119999999982</c:v>
                </c:pt>
                <c:pt idx="82">
                  <c:v>0.2480689999999989</c:v>
                </c:pt>
                <c:pt idx="83">
                  <c:v>0.24666200000000302</c:v>
                </c:pt>
                <c:pt idx="84">
                  <c:v>0.24847199999999964</c:v>
                </c:pt>
                <c:pt idx="85">
                  <c:v>0.25275999999999998</c:v>
                </c:pt>
                <c:pt idx="86">
                  <c:v>0.25841999999999676</c:v>
                </c:pt>
                <c:pt idx="87">
                  <c:v>0.26435200000000153</c:v>
                </c:pt>
                <c:pt idx="88">
                  <c:v>0.27167400000000197</c:v>
                </c:pt>
                <c:pt idx="89">
                  <c:v>0.27675699999999853</c:v>
                </c:pt>
                <c:pt idx="90">
                  <c:v>0.28013999999999895</c:v>
                </c:pt>
                <c:pt idx="91">
                  <c:v>0.27876000000000023</c:v>
                </c:pt>
                <c:pt idx="92">
                  <c:v>0.27748700000000104</c:v>
                </c:pt>
                <c:pt idx="93">
                  <c:v>0.27586900000000186</c:v>
                </c:pt>
                <c:pt idx="94">
                  <c:v>0.27614599999999873</c:v>
                </c:pt>
                <c:pt idx="95">
                  <c:v>0.27937299999999915</c:v>
                </c:pt>
                <c:pt idx="96">
                  <c:v>0.28189600000000042</c:v>
                </c:pt>
                <c:pt idx="97">
                  <c:v>0.28399799999999714</c:v>
                </c:pt>
                <c:pt idx="98">
                  <c:v>0.28437600000000313</c:v>
                </c:pt>
                <c:pt idx="99">
                  <c:v>0.28198999999999935</c:v>
                </c:pt>
                <c:pt idx="100">
                  <c:v>0.27907199999999599</c:v>
                </c:pt>
                <c:pt idx="101">
                  <c:v>0.27712000000000675</c:v>
                </c:pt>
                <c:pt idx="102">
                  <c:v>0.274838999999994</c:v>
                </c:pt>
                <c:pt idx="103">
                  <c:v>0.27223800000000475</c:v>
                </c:pt>
                <c:pt idx="104">
                  <c:v>0.26870399999999672</c:v>
                </c:pt>
                <c:pt idx="105">
                  <c:v>0.26364800000000271</c:v>
                </c:pt>
                <c:pt idx="106">
                  <c:v>0.25809599999999522</c:v>
                </c:pt>
                <c:pt idx="107">
                  <c:v>0.25639800000000529</c:v>
                </c:pt>
                <c:pt idx="108">
                  <c:v>0.25452899999999828</c:v>
                </c:pt>
                <c:pt idx="109">
                  <c:v>0.25664999999999916</c:v>
                </c:pt>
                <c:pt idx="110">
                  <c:v>0.25810000000000144</c:v>
                </c:pt>
                <c:pt idx="111">
                  <c:v>0.26380800000000243</c:v>
                </c:pt>
                <c:pt idx="112">
                  <c:v>0.26601999999999476</c:v>
                </c:pt>
                <c:pt idx="113">
                  <c:v>0.26880000000000132</c:v>
                </c:pt>
                <c:pt idx="114">
                  <c:v>0.2697979999999976</c:v>
                </c:pt>
                <c:pt idx="115">
                  <c:v>0.26737600000000544</c:v>
                </c:pt>
                <c:pt idx="116">
                  <c:v>0.26496500000000162</c:v>
                </c:pt>
                <c:pt idx="117">
                  <c:v>0.260759999999993</c:v>
                </c:pt>
                <c:pt idx="118">
                  <c:v>0.25630200000000569</c:v>
                </c:pt>
                <c:pt idx="119">
                  <c:v>0.2523739999999971</c:v>
                </c:pt>
                <c:pt idx="120">
                  <c:v>0.24794000000000443</c:v>
                </c:pt>
                <c:pt idx="121">
                  <c:v>0.24650000000000064</c:v>
                </c:pt>
                <c:pt idx="122">
                  <c:v>0.24352999999999783</c:v>
                </c:pt>
                <c:pt idx="123">
                  <c:v>0.24196399999999446</c:v>
                </c:pt>
                <c:pt idx="124">
                  <c:v>0.24008100000000196</c:v>
                </c:pt>
                <c:pt idx="125">
                  <c:v>0.23742700000000408</c:v>
                </c:pt>
                <c:pt idx="126">
                  <c:v>0.23357999999999518</c:v>
                </c:pt>
                <c:pt idx="127">
                  <c:v>0.2281500000000028</c:v>
                </c:pt>
                <c:pt idx="128">
                  <c:v>0.22144199999999942</c:v>
                </c:pt>
                <c:pt idx="129">
                  <c:v>0.21578399999999659</c:v>
                </c:pt>
                <c:pt idx="130">
                  <c:v>0.21385200000000357</c:v>
                </c:pt>
                <c:pt idx="131">
                  <c:v>0.21091199999999524</c:v>
                </c:pt>
                <c:pt idx="132">
                  <c:v>0.20971200000000287</c:v>
                </c:pt>
                <c:pt idx="133">
                  <c:v>0.20795499999999995</c:v>
                </c:pt>
                <c:pt idx="134">
                  <c:v>0.2069760000000016</c:v>
                </c:pt>
                <c:pt idx="135">
                  <c:v>0.20265099999999861</c:v>
                </c:pt>
                <c:pt idx="136">
                  <c:v>0.19952900000000079</c:v>
                </c:pt>
                <c:pt idx="137">
                  <c:v>0.19619600000000359</c:v>
                </c:pt>
                <c:pt idx="138">
                  <c:v>0.19475199999999945</c:v>
                </c:pt>
                <c:pt idx="139">
                  <c:v>0.1915739999999963</c:v>
                </c:pt>
                <c:pt idx="140">
                  <c:v>0.19006000000000464</c:v>
                </c:pt>
                <c:pt idx="141">
                  <c:v>0.18677999999999531</c:v>
                </c:pt>
                <c:pt idx="142">
                  <c:v>0.18434500000000387</c:v>
                </c:pt>
                <c:pt idx="143">
                  <c:v>0.18039300000000003</c:v>
                </c:pt>
                <c:pt idx="144">
                  <c:v>0.17549099999999618</c:v>
                </c:pt>
                <c:pt idx="145">
                  <c:v>0.16975599999999916</c:v>
                </c:pt>
                <c:pt idx="146">
                  <c:v>0.16545600000000152</c:v>
                </c:pt>
                <c:pt idx="147">
                  <c:v>0.16026699999999827</c:v>
                </c:pt>
                <c:pt idx="148">
                  <c:v>0.15762400000000007</c:v>
                </c:pt>
                <c:pt idx="149">
                  <c:v>0.15300800000000306</c:v>
                </c:pt>
                <c:pt idx="150">
                  <c:v>0.14830199999999977</c:v>
                </c:pt>
                <c:pt idx="151">
                  <c:v>0.1448940000000016</c:v>
                </c:pt>
                <c:pt idx="152">
                  <c:v>0.13935799999999826</c:v>
                </c:pt>
                <c:pt idx="153">
                  <c:v>0.13390500000000133</c:v>
                </c:pt>
                <c:pt idx="154">
                  <c:v>0.13034999999999675</c:v>
                </c:pt>
                <c:pt idx="155">
                  <c:v>0.1255799999999998</c:v>
                </c:pt>
                <c:pt idx="156">
                  <c:v>0.12210899999999578</c:v>
                </c:pt>
                <c:pt idx="157">
                  <c:v>0.11654400000000546</c:v>
                </c:pt>
                <c:pt idx="158">
                  <c:v>0.11260799999999477</c:v>
                </c:pt>
                <c:pt idx="159">
                  <c:v>0.1078000000000106</c:v>
                </c:pt>
                <c:pt idx="160">
                  <c:v>0.1010109999999939</c:v>
                </c:pt>
                <c:pt idx="161">
                  <c:v>9.696000000000235E-2</c:v>
                </c:pt>
                <c:pt idx="162">
                  <c:v>9.0074999999998934E-2</c:v>
                </c:pt>
                <c:pt idx="163">
                  <c:v>8.3720000000002029E-2</c:v>
                </c:pt>
                <c:pt idx="164">
                  <c:v>8.0533999999997399E-2</c:v>
                </c:pt>
                <c:pt idx="165">
                  <c:v>7.4895999999993967E-2</c:v>
                </c:pt>
                <c:pt idx="166">
                  <c:v>6.9312000000010254E-2</c:v>
                </c:pt>
                <c:pt idx="167">
                  <c:v>6.6203999999992311E-2</c:v>
                </c:pt>
                <c:pt idx="168">
                  <c:v>6.0368000000002135E-2</c:v>
                </c:pt>
                <c:pt idx="169">
                  <c:v>5.5574999999998008E-2</c:v>
                </c:pt>
                <c:pt idx="170">
                  <c:v>4.9400000000007903E-2</c:v>
                </c:pt>
                <c:pt idx="171">
                  <c:v>4.5768999999996424E-2</c:v>
                </c:pt>
                <c:pt idx="172">
                  <c:v>3.9711999999999623E-2</c:v>
                </c:pt>
                <c:pt idx="173">
                  <c:v>3.4691999999995476E-2</c:v>
                </c:pt>
                <c:pt idx="174">
                  <c:v>2.8497000000005396E-2</c:v>
                </c:pt>
                <c:pt idx="175">
                  <c:v>2.3560000000001247E-2</c:v>
                </c:pt>
                <c:pt idx="176">
                  <c:v>1.8629999999997086E-2</c:v>
                </c:pt>
                <c:pt idx="177">
                  <c:v>1.3705999999999658E-2</c:v>
                </c:pt>
                <c:pt idx="178">
                  <c:v>7.5120000000028974E-3</c:v>
                </c:pt>
                <c:pt idx="179">
                  <c:v>3.7739999999912262E-3</c:v>
                </c:pt>
                <c:pt idx="180">
                  <c:v>-3.7769999999912188E-3</c:v>
                </c:pt>
                <c:pt idx="181">
                  <c:v>-7.5240000000029016E-3</c:v>
                </c:pt>
                <c:pt idx="182">
                  <c:v>-1.3727999999999657E-2</c:v>
                </c:pt>
                <c:pt idx="183">
                  <c:v>-1.8599999999997091E-2</c:v>
                </c:pt>
                <c:pt idx="184">
                  <c:v>-2.344600000000124E-2</c:v>
                </c:pt>
                <c:pt idx="185">
                  <c:v>-2.8175000000005338E-2</c:v>
                </c:pt>
                <c:pt idx="186">
                  <c:v>-3.4103999999995548E-2</c:v>
                </c:pt>
                <c:pt idx="187">
                  <c:v>-3.887999999999963E-2</c:v>
                </c:pt>
                <c:pt idx="188">
                  <c:v>-4.4843999999996491E-2</c:v>
                </c:pt>
                <c:pt idx="189">
                  <c:v>-4.8200000000007702E-2</c:v>
                </c:pt>
                <c:pt idx="190">
                  <c:v>-5.3684999999998075E-2</c:v>
                </c:pt>
                <c:pt idx="191">
                  <c:v>-5.7771000000002043E-2</c:v>
                </c:pt>
                <c:pt idx="192">
                  <c:v>-6.2801999999992697E-2</c:v>
                </c:pt>
                <c:pt idx="193">
                  <c:v>-6.5379000000009679E-2</c:v>
                </c:pt>
                <c:pt idx="194">
                  <c:v>-7.0431999999994319E-2</c:v>
                </c:pt>
                <c:pt idx="195">
                  <c:v>-7.6111999999997529E-2</c:v>
                </c:pt>
                <c:pt idx="196">
                  <c:v>-7.9730000000001938E-2</c:v>
                </c:pt>
                <c:pt idx="197">
                  <c:v>-8.6174999999998975E-2</c:v>
                </c:pt>
                <c:pt idx="198">
                  <c:v>-9.3440000000002257E-2</c:v>
                </c:pt>
                <c:pt idx="199">
                  <c:v>-9.8769999999994015E-2</c:v>
                </c:pt>
                <c:pt idx="200">
                  <c:v>-0.10639200000001046</c:v>
                </c:pt>
                <c:pt idx="201">
                  <c:v>-0.11334399999999474</c:v>
                </c:pt>
                <c:pt idx="202">
                  <c:v>-0.12028800000000563</c:v>
                </c:pt>
                <c:pt idx="203">
                  <c:v>-0.12837099999999552</c:v>
                </c:pt>
                <c:pt idx="204">
                  <c:v>-0.13502999999999979</c:v>
                </c:pt>
                <c:pt idx="205">
                  <c:v>-0.1434399999999964</c:v>
                </c:pt>
                <c:pt idx="206">
                  <c:v>-0.14904700000000148</c:v>
                </c:pt>
                <c:pt idx="207">
                  <c:v>-0.15705799999999803</c:v>
                </c:pt>
                <c:pt idx="208">
                  <c:v>-0.16469700000000181</c:v>
                </c:pt>
                <c:pt idx="209">
                  <c:v>-0.16896599999999976</c:v>
                </c:pt>
                <c:pt idx="210">
                  <c:v>-0.17619500000000354</c:v>
                </c:pt>
                <c:pt idx="211">
                  <c:v>-0.18210400000000007</c:v>
                </c:pt>
                <c:pt idx="212">
                  <c:v>-0.18486999999999801</c:v>
                </c:pt>
                <c:pt idx="213">
                  <c:v>-0.19022400000000175</c:v>
                </c:pt>
                <c:pt idx="214">
                  <c:v>-0.19447199999999903</c:v>
                </c:pt>
                <c:pt idx="215">
                  <c:v>-0.20027699999999565</c:v>
                </c:pt>
                <c:pt idx="216">
                  <c:v>-0.20567000000000002</c:v>
                </c:pt>
                <c:pt idx="217">
                  <c:v>-0.21139300000000444</c:v>
                </c:pt>
                <c:pt idx="218">
                  <c:v>-0.21730499999999459</c:v>
                </c:pt>
                <c:pt idx="219">
                  <c:v>-0.22389000000000545</c:v>
                </c:pt>
                <c:pt idx="220">
                  <c:v>-0.22985399999999556</c:v>
                </c:pt>
                <c:pt idx="221">
                  <c:v>-0.23824899999999929</c:v>
                </c:pt>
                <c:pt idx="222">
                  <c:v>-0.24406200000000447</c:v>
                </c:pt>
                <c:pt idx="223">
                  <c:v>-0.25282400000000099</c:v>
                </c:pt>
                <c:pt idx="224">
                  <c:v>-0.26243399999999817</c:v>
                </c:pt>
                <c:pt idx="225">
                  <c:v>-0.2722440000000021</c:v>
                </c:pt>
                <c:pt idx="226">
                  <c:v>-0.28039099999999995</c:v>
                </c:pt>
                <c:pt idx="227">
                  <c:v>-0.29172000000000398</c:v>
                </c:pt>
                <c:pt idx="228">
                  <c:v>-0.30035199999999324</c:v>
                </c:pt>
                <c:pt idx="229">
                  <c:v>-0.3103410000000052</c:v>
                </c:pt>
                <c:pt idx="230">
                  <c:v>-0.31557599999999497</c:v>
                </c:pt>
                <c:pt idx="231">
                  <c:v>-0.32464899999999913</c:v>
                </c:pt>
                <c:pt idx="232">
                  <c:v>-0.33502500000000413</c:v>
                </c:pt>
                <c:pt idx="233">
                  <c:v>-0.34693499999999283</c:v>
                </c:pt>
                <c:pt idx="234">
                  <c:v>-0.35835400000000622</c:v>
                </c:pt>
                <c:pt idx="235">
                  <c:v>-0.36948300000000306</c:v>
                </c:pt>
                <c:pt idx="236">
                  <c:v>-0.38222599999999124</c:v>
                </c:pt>
                <c:pt idx="237">
                  <c:v>-0.39346999999999649</c:v>
                </c:pt>
                <c:pt idx="238">
                  <c:v>-0.40300000000000108</c:v>
                </c:pt>
                <c:pt idx="239">
                  <c:v>-0.40581200000000728</c:v>
                </c:pt>
                <c:pt idx="240">
                  <c:v>-0.41197099999999526</c:v>
                </c:pt>
                <c:pt idx="241">
                  <c:v>-0.41994900000000934</c:v>
                </c:pt>
                <c:pt idx="242">
                  <c:v>-0.43380499999998834</c:v>
                </c:pt>
                <c:pt idx="243">
                  <c:v>-0.44519500000000273</c:v>
                </c:pt>
                <c:pt idx="244">
                  <c:v>-0.45233600000000918</c:v>
                </c:pt>
                <c:pt idx="245">
                  <c:v>-0.45954299999999587</c:v>
                </c:pt>
                <c:pt idx="246">
                  <c:v>-0.46704000000000229</c:v>
                </c:pt>
                <c:pt idx="247">
                  <c:v>-0.47515699999999061</c:v>
                </c:pt>
                <c:pt idx="248">
                  <c:v>-0.4887360000000045</c:v>
                </c:pt>
                <c:pt idx="249">
                  <c:v>-0.4988000000000028</c:v>
                </c:pt>
                <c:pt idx="250">
                  <c:v>-0.51329999999999831</c:v>
                </c:pt>
                <c:pt idx="251">
                  <c:v>-0.52450199999999647</c:v>
                </c:pt>
                <c:pt idx="252">
                  <c:v>-0.53937200000001118</c:v>
                </c:pt>
                <c:pt idx="253">
                  <c:v>-0.55054399999998982</c:v>
                </c:pt>
                <c:pt idx="254">
                  <c:v>-0.56764400000000581</c:v>
                </c:pt>
                <c:pt idx="255">
                  <c:v>-0.58312499999999279</c:v>
                </c:pt>
                <c:pt idx="256">
                  <c:v>-0.59879800000001038</c:v>
                </c:pt>
                <c:pt idx="257">
                  <c:v>-0.61402899999998661</c:v>
                </c:pt>
                <c:pt idx="258">
                  <c:v>-0.62912000000001533</c:v>
                </c:pt>
                <c:pt idx="259">
                  <c:v>-0.64567699999999073</c:v>
                </c:pt>
                <c:pt idx="260">
                  <c:v>-0.66275799999999851</c:v>
                </c:pt>
                <c:pt idx="261">
                  <c:v>-0.67830400000000757</c:v>
                </c:pt>
                <c:pt idx="262">
                  <c:v>-0.69509999999999295</c:v>
                </c:pt>
                <c:pt idx="263">
                  <c:v>-0.711754000000001</c:v>
                </c:pt>
                <c:pt idx="264">
                  <c:v>-0.72690899999999781</c:v>
                </c:pt>
                <c:pt idx="265">
                  <c:v>-0.73920599999999648</c:v>
                </c:pt>
                <c:pt idx="266">
                  <c:v>-0.75497400000000514</c:v>
                </c:pt>
                <c:pt idx="267">
                  <c:v>-0.76934900000000295</c:v>
                </c:pt>
                <c:pt idx="268">
                  <c:v>-0.78522000000000047</c:v>
                </c:pt>
                <c:pt idx="269">
                  <c:v>-0.80527199999999699</c:v>
                </c:pt>
                <c:pt idx="270">
                  <c:v>-0.82154599999999567</c:v>
                </c:pt>
                <c:pt idx="271">
                  <c:v>-0.83959200000000611</c:v>
                </c:pt>
                <c:pt idx="272">
                  <c:v>-0.85606400000000504</c:v>
                </c:pt>
                <c:pt idx="273">
                  <c:v>-0.87756599999998908</c:v>
                </c:pt>
                <c:pt idx="274">
                  <c:v>-0.9003239999999999</c:v>
                </c:pt>
                <c:pt idx="275">
                  <c:v>-0.92105999999999866</c:v>
                </c:pt>
                <c:pt idx="276">
                  <c:v>-0.94440400000001157</c:v>
                </c:pt>
                <c:pt idx="277">
                  <c:v>-0.96894099999999572</c:v>
                </c:pt>
                <c:pt idx="278">
                  <c:v>-0.99708199999999281</c:v>
                </c:pt>
                <c:pt idx="279">
                  <c:v>-1.0194640000000079</c:v>
                </c:pt>
                <c:pt idx="280">
                  <c:v>-1.0418459999999925</c:v>
                </c:pt>
                <c:pt idx="281">
                  <c:v>-1.0697610000000053</c:v>
                </c:pt>
                <c:pt idx="282">
                  <c:v>-1.0892579999999987</c:v>
                </c:pt>
                <c:pt idx="283">
                  <c:v>-1.115861999999997</c:v>
                </c:pt>
                <c:pt idx="284">
                  <c:v>-1.1444160000000039</c:v>
                </c:pt>
                <c:pt idx="285">
                  <c:v>-1.1666819999999969</c:v>
                </c:pt>
                <c:pt idx="286">
                  <c:v>-1.1928179999999968</c:v>
                </c:pt>
                <c:pt idx="287">
                  <c:v>-1.220043000000006</c:v>
                </c:pt>
                <c:pt idx="288">
                  <c:v>-1.2472679999999967</c:v>
                </c:pt>
                <c:pt idx="289">
                  <c:v>-1.2688099999999984</c:v>
                </c:pt>
                <c:pt idx="290">
                  <c:v>-1.2948739999999985</c:v>
                </c:pt>
                <c:pt idx="291">
                  <c:v>-1.3172400000000022</c:v>
                </c:pt>
                <c:pt idx="292">
                  <c:v>-1.3507200000000126</c:v>
                </c:pt>
                <c:pt idx="293">
                  <c:v>-1.3807139999999836</c:v>
                </c:pt>
                <c:pt idx="294">
                  <c:v>-1.4055090000000086</c:v>
                </c:pt>
                <c:pt idx="295">
                  <c:v>-1.4329000000000001</c:v>
                </c:pt>
                <c:pt idx="296">
                  <c:v>-1.4552940000000041</c:v>
                </c:pt>
                <c:pt idx="297">
                  <c:v>-1.482599999999995</c:v>
                </c:pt>
                <c:pt idx="298">
                  <c:v>-1.5075449999999995</c:v>
                </c:pt>
                <c:pt idx="299">
                  <c:v>-1.5376940000000037</c:v>
                </c:pt>
                <c:pt idx="300">
                  <c:v>-1.5732979999999965</c:v>
                </c:pt>
                <c:pt idx="301">
                  <c:v>-1.6085440000000035</c:v>
                </c:pt>
                <c:pt idx="302">
                  <c:v>-1.6501499999999956</c:v>
                </c:pt>
                <c:pt idx="303">
                  <c:v>-1.6945600000000007</c:v>
                </c:pt>
                <c:pt idx="304">
                  <c:v>-1.7365609999999945</c:v>
                </c:pt>
                <c:pt idx="305">
                  <c:v>-1.7808880000000029</c:v>
                </c:pt>
                <c:pt idx="306">
                  <c:v>-1.8183000000000142</c:v>
                </c:pt>
                <c:pt idx="307">
                  <c:v>-1.8659919999999743</c:v>
                </c:pt>
                <c:pt idx="308">
                  <c:v>-1.9025280000000018</c:v>
                </c:pt>
                <c:pt idx="309">
                  <c:v>-1.9455810000000111</c:v>
                </c:pt>
                <c:pt idx="310">
                  <c:v>-1.9818840000000075</c:v>
                </c:pt>
                <c:pt idx="311">
                  <c:v>-2.0224739999999914</c:v>
                </c:pt>
                <c:pt idx="312">
                  <c:v>-2.0563949999999993</c:v>
                </c:pt>
                <c:pt idx="313">
                  <c:v>-2.1052800000000009</c:v>
                </c:pt>
                <c:pt idx="314">
                  <c:v>-2.1398090000000001</c:v>
                </c:pt>
                <c:pt idx="315">
                  <c:v>-2.1841379999999955</c:v>
                </c:pt>
                <c:pt idx="316">
                  <c:v>-2.2267920000000045</c:v>
                </c:pt>
                <c:pt idx="317">
                  <c:v>-2.2760639999999994</c:v>
                </c:pt>
                <c:pt idx="318">
                  <c:v>-2.3146569999999986</c:v>
                </c:pt>
                <c:pt idx="319">
                  <c:v>-2.3636880000000047</c:v>
                </c:pt>
                <c:pt idx="320">
                  <c:v>-2.391752999999996</c:v>
                </c:pt>
                <c:pt idx="321">
                  <c:v>-2.4288839999999956</c:v>
                </c:pt>
                <c:pt idx="322">
                  <c:v>-2.4693069999999935</c:v>
                </c:pt>
                <c:pt idx="323">
                  <c:v>-2.5049790000000107</c:v>
                </c:pt>
                <c:pt idx="324">
                  <c:v>-2.546207999999996</c:v>
                </c:pt>
                <c:pt idx="325">
                  <c:v>-2.5830000000000144</c:v>
                </c:pt>
                <c:pt idx="326">
                  <c:v>-2.6195999999999895</c:v>
                </c:pt>
                <c:pt idx="327">
                  <c:v>-2.6677200000000032</c:v>
                </c:pt>
                <c:pt idx="328">
                  <c:v>-2.699680999999992</c:v>
                </c:pt>
                <c:pt idx="329">
                  <c:v>-2.7223860000000029</c:v>
                </c:pt>
                <c:pt idx="330">
                  <c:v>-2.7522719999999907</c:v>
                </c:pt>
                <c:pt idx="331">
                  <c:v>-2.7814500000000137</c:v>
                </c:pt>
                <c:pt idx="332">
                  <c:v>-2.8066319999999823</c:v>
                </c:pt>
                <c:pt idx="333">
                  <c:v>-2.8178879999999946</c:v>
                </c:pt>
                <c:pt idx="334">
                  <c:v>-2.8207400000000082</c:v>
                </c:pt>
                <c:pt idx="335">
                  <c:v>-2.8367280000000146</c:v>
                </c:pt>
                <c:pt idx="336">
                  <c:v>-2.8318229999999973</c:v>
                </c:pt>
                <c:pt idx="337">
                  <c:v>-2.8231900000000012</c:v>
                </c:pt>
                <c:pt idx="338">
                  <c:v>-2.8073489999999937</c:v>
                </c:pt>
                <c:pt idx="339">
                  <c:v>-2.7894359999999976</c:v>
                </c:pt>
                <c:pt idx="340">
                  <c:v>-2.7648440000000019</c:v>
                </c:pt>
                <c:pt idx="341">
                  <c:v>-2.7319380000000066</c:v>
                </c:pt>
                <c:pt idx="342">
                  <c:v>-2.6732999999999949</c:v>
                </c:pt>
                <c:pt idx="343">
                  <c:v>-2.6222960000000133</c:v>
                </c:pt>
                <c:pt idx="344">
                  <c:v>-2.5616399999999899</c:v>
                </c:pt>
                <c:pt idx="345">
                  <c:v>-2.4908589999999946</c:v>
                </c:pt>
                <c:pt idx="346">
                  <c:v>-2.362568000000008</c:v>
                </c:pt>
                <c:pt idx="347">
                  <c:v>-2.2925140000000019</c:v>
                </c:pt>
                <c:pt idx="348">
                  <c:v>-2.1418739999999836</c:v>
                </c:pt>
                <c:pt idx="349">
                  <c:v>-2.0269580000000058</c:v>
                </c:pt>
                <c:pt idx="350">
                  <c:v>-1.9019999999999946</c:v>
                </c:pt>
                <c:pt idx="351">
                  <c:v>-1.7158680000000099</c:v>
                </c:pt>
                <c:pt idx="352">
                  <c:v>-1.5707569999999984</c:v>
                </c:pt>
                <c:pt idx="353">
                  <c:v>-1.3893420000000005</c:v>
                </c:pt>
                <c:pt idx="354">
                  <c:v>-1.2006460000000028</c:v>
                </c:pt>
                <c:pt idx="355">
                  <c:v>-1.0319400000000096</c:v>
                </c:pt>
                <c:pt idx="356">
                  <c:v>-0.79706699999998731</c:v>
                </c:pt>
                <c:pt idx="357">
                  <c:v>-0.61083999999999417</c:v>
                </c:pt>
                <c:pt idx="358">
                  <c:v>-0.38096399999999636</c:v>
                </c:pt>
                <c:pt idx="359">
                  <c:v>-0.13271199999999872</c:v>
                </c:pt>
                <c:pt idx="360">
                  <c:v>0.13947199999999865</c:v>
                </c:pt>
                <c:pt idx="361">
                  <c:v>0.44180399999999576</c:v>
                </c:pt>
                <c:pt idx="362">
                  <c:v>0.78051999999999266</c:v>
                </c:pt>
                <c:pt idx="363">
                  <c:v>1.1199869999999823</c:v>
                </c:pt>
                <c:pt idx="364">
                  <c:v>1.5886440000000146</c:v>
                </c:pt>
                <c:pt idx="365">
                  <c:v>2.0178180000000046</c:v>
                </c:pt>
                <c:pt idx="366">
                  <c:v>2.5402080000000011</c:v>
                </c:pt>
                <c:pt idx="367">
                  <c:v>3.1105389999999971</c:v>
                </c:pt>
                <c:pt idx="368">
                  <c:v>3.6684780000000212</c:v>
                </c:pt>
                <c:pt idx="369">
                  <c:v>4.3743749999999881</c:v>
                </c:pt>
                <c:pt idx="370">
                  <c:v>4.991668000000014</c:v>
                </c:pt>
                <c:pt idx="371">
                  <c:v>5.6205279999999567</c:v>
                </c:pt>
                <c:pt idx="372">
                  <c:v>6.3801920000000054</c:v>
                </c:pt>
                <c:pt idx="373">
                  <c:v>6.9347200000000253</c:v>
                </c:pt>
                <c:pt idx="374">
                  <c:v>7.6690839999999829</c:v>
                </c:pt>
                <c:pt idx="375">
                  <c:v>8.2370399999999684</c:v>
                </c:pt>
                <c:pt idx="376">
                  <c:v>8.7664290000000449</c:v>
                </c:pt>
                <c:pt idx="377">
                  <c:v>9.250689999999981</c:v>
                </c:pt>
                <c:pt idx="378">
                  <c:v>9.7507140000000234</c:v>
                </c:pt>
                <c:pt idx="379">
                  <c:v>10.133490000000007</c:v>
                </c:pt>
                <c:pt idx="380">
                  <c:v>10.461983999999989</c:v>
                </c:pt>
                <c:pt idx="381">
                  <c:v>10.730452999999976</c:v>
                </c:pt>
                <c:pt idx="382">
                  <c:v>10.956330000000005</c:v>
                </c:pt>
                <c:pt idx="383">
                  <c:v>11.13294599999999</c:v>
                </c:pt>
                <c:pt idx="384">
                  <c:v>11.262456000000059</c:v>
                </c:pt>
                <c:pt idx="385">
                  <c:v>11.298730000000033</c:v>
                </c:pt>
                <c:pt idx="386">
                  <c:v>11.35921699999998</c:v>
                </c:pt>
                <c:pt idx="387">
                  <c:v>11.39156399999993</c:v>
                </c:pt>
                <c:pt idx="388">
                  <c:v>11.342520000000055</c:v>
                </c:pt>
                <c:pt idx="389">
                  <c:v>11.276495999999963</c:v>
                </c:pt>
                <c:pt idx="390">
                  <c:v>11.191908000000012</c:v>
                </c:pt>
                <c:pt idx="391">
                  <c:v>11.142223999999967</c:v>
                </c:pt>
                <c:pt idx="392">
                  <c:v>11.033720000000013</c:v>
                </c:pt>
                <c:pt idx="393">
                  <c:v>10.869119999999958</c:v>
                </c:pt>
                <c:pt idx="394">
                  <c:v>10.74478800000006</c:v>
                </c:pt>
                <c:pt idx="395">
                  <c:v>10.611719999999984</c:v>
                </c:pt>
                <c:pt idx="396">
                  <c:v>10.433686000000044</c:v>
                </c:pt>
                <c:pt idx="397">
                  <c:v>10.293293999999975</c:v>
                </c:pt>
                <c:pt idx="398">
                  <c:v>10.10949599999998</c:v>
                </c:pt>
                <c:pt idx="399">
                  <c:v>9.9311939999999854</c:v>
                </c:pt>
                <c:pt idx="400">
                  <c:v>9.78955200000002</c:v>
                </c:pt>
                <c:pt idx="401">
                  <c:v>9.5809649999999937</c:v>
                </c:pt>
                <c:pt idx="402">
                  <c:v>9.411839999999998</c:v>
                </c:pt>
                <c:pt idx="403">
                  <c:v>9.212016000000018</c:v>
                </c:pt>
                <c:pt idx="404">
                  <c:v>9.0519659999999806</c:v>
                </c:pt>
                <c:pt idx="405">
                  <c:v>8.8635470000000005</c:v>
                </c:pt>
                <c:pt idx="406">
                  <c:v>8.7109020000000026</c:v>
                </c:pt>
                <c:pt idx="407">
                  <c:v>8.5052249999999976</c:v>
                </c:pt>
                <c:pt idx="408">
                  <c:v>8.3574239999999644</c:v>
                </c:pt>
                <c:pt idx="409">
                  <c:v>8.1637010000000316</c:v>
                </c:pt>
                <c:pt idx="410">
                  <c:v>7.9996410000000457</c:v>
                </c:pt>
                <c:pt idx="411">
                  <c:v>7.8187680000000066</c:v>
                </c:pt>
                <c:pt idx="412">
                  <c:v>7.6650319999998953</c:v>
                </c:pt>
                <c:pt idx="413">
                  <c:v>7.4715300000000591</c:v>
                </c:pt>
                <c:pt idx="414">
                  <c:v>7.330632000000012</c:v>
                </c:pt>
                <c:pt idx="415">
                  <c:v>7.1716969999999778</c:v>
                </c:pt>
                <c:pt idx="416">
                  <c:v>7.0210000000000017</c:v>
                </c:pt>
                <c:pt idx="417">
                  <c:v>6.8560739999999818</c:v>
                </c:pt>
                <c:pt idx="418">
                  <c:v>6.7011200000000146</c:v>
                </c:pt>
                <c:pt idx="419">
                  <c:v>6.5704449999999843</c:v>
                </c:pt>
                <c:pt idx="420">
                  <c:v>6.4236940000000153</c:v>
                </c:pt>
                <c:pt idx="421">
                  <c:v>6.2814959999999971</c:v>
                </c:pt>
                <c:pt idx="422">
                  <c:v>6.1439649999999792</c:v>
                </c:pt>
                <c:pt idx="423">
                  <c:v>5.9946360000000176</c:v>
                </c:pt>
                <c:pt idx="424">
                  <c:v>5.8672360000000001</c:v>
                </c:pt>
                <c:pt idx="425">
                  <c:v>5.7284220000000348</c:v>
                </c:pt>
                <c:pt idx="426">
                  <c:v>5.6126059999999329</c:v>
                </c:pt>
                <c:pt idx="427">
                  <c:v>5.4853200000000504</c:v>
                </c:pt>
                <c:pt idx="428">
                  <c:v>5.3496000000000095</c:v>
                </c:pt>
                <c:pt idx="429">
                  <c:v>5.2464659999999936</c:v>
                </c:pt>
                <c:pt idx="430">
                  <c:v>5.120851999999994</c:v>
                </c:pt>
                <c:pt idx="431">
                  <c:v>5.0159339999999872</c:v>
                </c:pt>
                <c:pt idx="432">
                  <c:v>4.903041000000024</c:v>
                </c:pt>
                <c:pt idx="433">
                  <c:v>4.7937779999999872</c:v>
                </c:pt>
                <c:pt idx="434">
                  <c:v>4.6877819999999879</c:v>
                </c:pt>
                <c:pt idx="435">
                  <c:v>4.5991400000000162</c:v>
                </c:pt>
                <c:pt idx="436">
                  <c:v>4.4884949999999888</c:v>
                </c:pt>
                <c:pt idx="437">
                  <c:v>4.3820099999999949</c:v>
                </c:pt>
                <c:pt idx="438">
                  <c:v>4.3022760000000213</c:v>
                </c:pt>
                <c:pt idx="439">
                  <c:v>4.1897659999999695</c:v>
                </c:pt>
                <c:pt idx="440">
                  <c:v>4.1034870000000323</c:v>
                </c:pt>
                <c:pt idx="441">
                  <c:v>4.0200959999999712</c:v>
                </c:pt>
                <c:pt idx="442">
                  <c:v>3.9177669999999827</c:v>
                </c:pt>
                <c:pt idx="443">
                  <c:v>3.8291680000000468</c:v>
                </c:pt>
                <c:pt idx="444">
                  <c:v>3.7442159999999944</c:v>
                </c:pt>
                <c:pt idx="445">
                  <c:v>3.6632399999999992</c:v>
                </c:pt>
                <c:pt idx="446">
                  <c:v>3.5753999999999553</c:v>
                </c:pt>
                <c:pt idx="447">
                  <c:v>3.4904320000000202</c:v>
                </c:pt>
                <c:pt idx="448">
                  <c:v>3.4194420000000254</c:v>
                </c:pt>
                <c:pt idx="449">
                  <c:v>3.339580999999983</c:v>
                </c:pt>
                <c:pt idx="450">
                  <c:v>3.272591999999988</c:v>
                </c:pt>
                <c:pt idx="451">
                  <c:v>3.1888350000000023</c:v>
                </c:pt>
                <c:pt idx="452">
                  <c:v>3.1168410000000115</c:v>
                </c:pt>
                <c:pt idx="453">
                  <c:v>3.0475170000000205</c:v>
                </c:pt>
                <c:pt idx="454">
                  <c:v>2.971019999999986</c:v>
                </c:pt>
                <c:pt idx="455">
                  <c:v>2.9140389999999909</c:v>
                </c:pt>
                <c:pt idx="456">
                  <c:v>2.8423400000000045</c:v>
                </c:pt>
                <c:pt idx="457">
                  <c:v>2.7734489999999719</c:v>
                </c:pt>
                <c:pt idx="458">
                  <c:v>2.7076400000000302</c:v>
                </c:pt>
                <c:pt idx="459">
                  <c:v>2.6516839999999937</c:v>
                </c:pt>
                <c:pt idx="460">
                  <c:v>2.592074999999963</c:v>
                </c:pt>
                <c:pt idx="461">
                  <c:v>2.5347200000000618</c:v>
                </c:pt>
                <c:pt idx="462">
                  <c:v>2.4786229999999456</c:v>
                </c:pt>
                <c:pt idx="463">
                  <c:v>2.4247080000000421</c:v>
                </c:pt>
                <c:pt idx="464">
                  <c:v>2.3710639999999708</c:v>
                </c:pt>
                <c:pt idx="465">
                  <c:v>2.3152360000000236</c:v>
                </c:pt>
                <c:pt idx="466">
                  <c:v>2.2550719999999584</c:v>
                </c:pt>
                <c:pt idx="467">
                  <c:v>2.212150000000046</c:v>
                </c:pt>
                <c:pt idx="468">
                  <c:v>2.1484979999999854</c:v>
                </c:pt>
                <c:pt idx="469">
                  <c:v>2.108069999999993</c:v>
                </c:pt>
                <c:pt idx="470">
                  <c:v>2.0508800000000114</c:v>
                </c:pt>
                <c:pt idx="471">
                  <c:v>2.0148480000000188</c:v>
                </c:pt>
                <c:pt idx="472">
                  <c:v>1.9586429999999613</c:v>
                </c:pt>
                <c:pt idx="473">
                  <c:v>1.9216400000000096</c:v>
                </c:pt>
                <c:pt idx="474">
                  <c:v>1.8838769999999831</c:v>
                </c:pt>
                <c:pt idx="475">
                  <c:v>1.8283840000000371</c:v>
                </c:pt>
                <c:pt idx="476">
                  <c:v>1.788312000000011</c:v>
                </c:pt>
                <c:pt idx="477">
                  <c:v>1.7415799999999533</c:v>
                </c:pt>
                <c:pt idx="478">
                  <c:v>1.6938900000000376</c:v>
                </c:pt>
                <c:pt idx="479">
                  <c:v>1.649425999999981</c:v>
                </c:pt>
                <c:pt idx="480">
                  <c:v>1.6062970000000287</c:v>
                </c:pt>
                <c:pt idx="481">
                  <c:v>1.5720000000000041</c:v>
                </c:pt>
                <c:pt idx="482">
                  <c:v>1.5270849999999865</c:v>
                </c:pt>
                <c:pt idx="483">
                  <c:v>1.4874519999999658</c:v>
                </c:pt>
                <c:pt idx="484">
                  <c:v>1.4502030000000121</c:v>
                </c:pt>
                <c:pt idx="485">
                  <c:v>1.4154750000000245</c:v>
                </c:pt>
                <c:pt idx="486">
                  <c:v>1.3792669999999716</c:v>
                </c:pt>
                <c:pt idx="487">
                  <c:v>1.3421250000000164</c:v>
                </c:pt>
                <c:pt idx="488">
                  <c:v>1.3054469999999965</c:v>
                </c:pt>
                <c:pt idx="489">
                  <c:v>1.2623039999999799</c:v>
                </c:pt>
                <c:pt idx="490">
                  <c:v>1.2322050000000206</c:v>
                </c:pt>
                <c:pt idx="491">
                  <c:v>1.190591999999973</c:v>
                </c:pt>
                <c:pt idx="492">
                  <c:v>1.1552520000000157</c:v>
                </c:pt>
                <c:pt idx="493">
                  <c:v>1.1169869999999997</c:v>
                </c:pt>
                <c:pt idx="494">
                  <c:v>1.0909360000000083</c:v>
                </c:pt>
                <c:pt idx="495">
                  <c:v>1.0547019999999927</c:v>
                </c:pt>
                <c:pt idx="496">
                  <c:v>1.0255080000000041</c:v>
                </c:pt>
                <c:pt idx="497">
                  <c:v>0.99244600000001826</c:v>
                </c:pt>
                <c:pt idx="498">
                  <c:v>0.97000099999999712</c:v>
                </c:pt>
                <c:pt idx="499">
                  <c:v>0.93646799999998187</c:v>
                </c:pt>
                <c:pt idx="500">
                  <c:v>0.90899000000002206</c:v>
                </c:pt>
                <c:pt idx="501">
                  <c:v>0.87614999999997811</c:v>
                </c:pt>
                <c:pt idx="502">
                  <c:v>0.8475040000000178</c:v>
                </c:pt>
                <c:pt idx="503">
                  <c:v>0.81954000000000016</c:v>
                </c:pt>
                <c:pt idx="504">
                  <c:v>0.79100999999998278</c:v>
                </c:pt>
                <c:pt idx="505">
                  <c:v>0.75716799999999618</c:v>
                </c:pt>
                <c:pt idx="506">
                  <c:v>0.73108800000000673</c:v>
                </c:pt>
                <c:pt idx="507">
                  <c:v>0.69889199999999241</c:v>
                </c:pt>
                <c:pt idx="508">
                  <c:v>0.6759200000000003</c:v>
                </c:pt>
                <c:pt idx="509">
                  <c:v>0.64465100000001296</c:v>
                </c:pt>
                <c:pt idx="510">
                  <c:v>0.61374599999999913</c:v>
                </c:pt>
                <c:pt idx="511">
                  <c:v>0.59273700000000662</c:v>
                </c:pt>
                <c:pt idx="512">
                  <c:v>0.56297799999999298</c:v>
                </c:pt>
                <c:pt idx="513">
                  <c:v>0.53290800000000527</c:v>
                </c:pt>
                <c:pt idx="514">
                  <c:v>0.51127999999998719</c:v>
                </c:pt>
                <c:pt idx="515">
                  <c:v>0.48068999999999934</c:v>
                </c:pt>
                <c:pt idx="516">
                  <c:v>0.45510599999998419</c:v>
                </c:pt>
                <c:pt idx="517">
                  <c:v>0.42489600000001992</c:v>
                </c:pt>
                <c:pt idx="518">
                  <c:v>0.4004759999999814</c:v>
                </c:pt>
                <c:pt idx="519">
                  <c:v>0.3769040000000371</c:v>
                </c:pt>
                <c:pt idx="520">
                  <c:v>0.34976199999997887</c:v>
                </c:pt>
                <c:pt idx="521">
                  <c:v>0.331600000000008</c:v>
                </c:pt>
                <c:pt idx="522">
                  <c:v>0.3058499999999964</c:v>
                </c:pt>
                <c:pt idx="523">
                  <c:v>0.28091000000000682</c:v>
                </c:pt>
                <c:pt idx="524">
                  <c:v>0.26444899999999144</c:v>
                </c:pt>
                <c:pt idx="525">
                  <c:v>0.24049799999998062</c:v>
                </c:pt>
                <c:pt idx="526">
                  <c:v>0.21688500000003208</c:v>
                </c:pt>
                <c:pt idx="527">
                  <c:v>0.20163599999997656</c:v>
                </c:pt>
                <c:pt idx="528">
                  <c:v>0.17914400000000633</c:v>
                </c:pt>
                <c:pt idx="529">
                  <c:v>0.16091999999999421</c:v>
                </c:pt>
                <c:pt idx="530">
                  <c:v>0.13964000000002233</c:v>
                </c:pt>
                <c:pt idx="531">
                  <c:v>0.12583699999999015</c:v>
                </c:pt>
                <c:pt idx="532">
                  <c:v>0.10604799999999899</c:v>
                </c:pt>
                <c:pt idx="533">
                  <c:v>9.0355999999988196E-2</c:v>
                </c:pt>
                <c:pt idx="534">
                  <c:v>7.2381000000013698E-2</c:v>
                </c:pt>
                <c:pt idx="535">
                  <c:v>5.8577000000003092E-2</c:v>
                </c:pt>
                <c:pt idx="536">
                  <c:v>4.5284999999992914E-2</c:v>
                </c:pt>
                <c:pt idx="537">
                  <c:v>3.2537999999999186E-2</c:v>
                </c:pt>
                <c:pt idx="538">
                  <c:v>1.7346000000006689E-2</c:v>
                </c:pt>
                <c:pt idx="539">
                  <c:v>8.4569999999803396E-3</c:v>
                </c:pt>
                <c:pt idx="540">
                  <c:v>-8.2409999999808418E-3</c:v>
                </c:pt>
                <c:pt idx="541">
                  <c:v>-1.6044000000006189E-2</c:v>
                </c:pt>
                <c:pt idx="542">
                  <c:v>-2.8709999999999285E-2</c:v>
                </c:pt>
                <c:pt idx="543">
                  <c:v>-3.8309999999994002E-2</c:v>
                </c:pt>
                <c:pt idx="544">
                  <c:v>-4.7500000000002512E-2</c:v>
                </c:pt>
                <c:pt idx="545">
                  <c:v>-5.6097000000010618E-2</c:v>
                </c:pt>
                <c:pt idx="546">
                  <c:v>-6.6583999999991303E-2</c:v>
                </c:pt>
                <c:pt idx="547">
                  <c:v>-7.4111999999999276E-2</c:v>
                </c:pt>
                <c:pt idx="548">
                  <c:v>-8.3471999999993454E-2</c:v>
                </c:pt>
                <c:pt idx="549">
                  <c:v>-8.7680000000014024E-2</c:v>
                </c:pt>
                <c:pt idx="550">
                  <c:v>-9.5669999999996563E-2</c:v>
                </c:pt>
                <c:pt idx="551">
                  <c:v>-0.10113600000000358</c:v>
                </c:pt>
                <c:pt idx="552">
                  <c:v>-0.10816199999998742</c:v>
                </c:pt>
                <c:pt idx="553">
                  <c:v>-0.11092200000001641</c:v>
                </c:pt>
                <c:pt idx="554">
                  <c:v>-0.11742799999999054</c:v>
                </c:pt>
                <c:pt idx="555">
                  <c:v>-0.123815999999996</c:v>
                </c:pt>
                <c:pt idx="556">
                  <c:v>-0.12621000000000307</c:v>
                </c:pt>
                <c:pt idx="557">
                  <c:v>-0.13222499999999843</c:v>
                </c:pt>
                <c:pt idx="558">
                  <c:v>-0.13864000000000337</c:v>
                </c:pt>
                <c:pt idx="559">
                  <c:v>-0.1420959999999914</c:v>
                </c:pt>
                <c:pt idx="560">
                  <c:v>-0.14898400000001463</c:v>
                </c:pt>
                <c:pt idx="561">
                  <c:v>-0.15455999999999281</c:v>
                </c:pt>
                <c:pt idx="562">
                  <c:v>-0.15993600000000749</c:v>
                </c:pt>
                <c:pt idx="563">
                  <c:v>-0.16644799999999421</c:v>
                </c:pt>
                <c:pt idx="564">
                  <c:v>-0.17041499999999973</c:v>
                </c:pt>
                <c:pt idx="565">
                  <c:v>-0.17533999999999561</c:v>
                </c:pt>
                <c:pt idx="566">
                  <c:v>-0.17673200000000175</c:v>
                </c:pt>
                <c:pt idx="567">
                  <c:v>-0.18065799999999776</c:v>
                </c:pt>
                <c:pt idx="568">
                  <c:v>-0.18437700000000204</c:v>
                </c:pt>
                <c:pt idx="569">
                  <c:v>-0.18534599999999973</c:v>
                </c:pt>
                <c:pt idx="570">
                  <c:v>-0.18968800000000383</c:v>
                </c:pt>
                <c:pt idx="571">
                  <c:v>-0.19216800000000009</c:v>
                </c:pt>
                <c:pt idx="572">
                  <c:v>-0.19056899999999793</c:v>
                </c:pt>
                <c:pt idx="573">
                  <c:v>-0.19339200000000178</c:v>
                </c:pt>
                <c:pt idx="574">
                  <c:v>-0.19521199999999903</c:v>
                </c:pt>
                <c:pt idx="575">
                  <c:v>-0.1981349999999957</c:v>
                </c:pt>
                <c:pt idx="576">
                  <c:v>-0.20064600000000002</c:v>
                </c:pt>
                <c:pt idx="577">
                  <c:v>-0.20430900000000426</c:v>
                </c:pt>
                <c:pt idx="578">
                  <c:v>-0.20756999999999481</c:v>
                </c:pt>
                <c:pt idx="579">
                  <c:v>-0.21063000000000515</c:v>
                </c:pt>
                <c:pt idx="580">
                  <c:v>-0.21280199999999591</c:v>
                </c:pt>
                <c:pt idx="581">
                  <c:v>-0.2182009999999994</c:v>
                </c:pt>
                <c:pt idx="582">
                  <c:v>-0.22131200000000406</c:v>
                </c:pt>
                <c:pt idx="583">
                  <c:v>-0.22776600000000091</c:v>
                </c:pt>
                <c:pt idx="584">
                  <c:v>-0.23282899999999843</c:v>
                </c:pt>
                <c:pt idx="585">
                  <c:v>-0.23814000000000188</c:v>
                </c:pt>
                <c:pt idx="586">
                  <c:v>-0.23959599999999995</c:v>
                </c:pt>
                <c:pt idx="587">
                  <c:v>-0.24194400000000332</c:v>
                </c:pt>
                <c:pt idx="588">
                  <c:v>-0.24273599999999451</c:v>
                </c:pt>
                <c:pt idx="589">
                  <c:v>-0.24367200000000402</c:v>
                </c:pt>
                <c:pt idx="590">
                  <c:v>-0.2408399999999962</c:v>
                </c:pt>
                <c:pt idx="591">
                  <c:v>-0.24000599999999939</c:v>
                </c:pt>
                <c:pt idx="592">
                  <c:v>-0.24165000000000297</c:v>
                </c:pt>
                <c:pt idx="593">
                  <c:v>-0.24342699999999498</c:v>
                </c:pt>
                <c:pt idx="594">
                  <c:v>-0.24674700000000427</c:v>
                </c:pt>
                <c:pt idx="595">
                  <c:v>-0.25122000000000211</c:v>
                </c:pt>
                <c:pt idx="596">
                  <c:v>-0.25473699999999416</c:v>
                </c:pt>
                <c:pt idx="597">
                  <c:v>-0.25773999999999769</c:v>
                </c:pt>
                <c:pt idx="598">
                  <c:v>-0.26375000000000071</c:v>
                </c:pt>
                <c:pt idx="599">
                  <c:v>-0.2676740000000048</c:v>
                </c:pt>
                <c:pt idx="600">
                  <c:v>-0.27164899999999687</c:v>
                </c:pt>
                <c:pt idx="601">
                  <c:v>-0.27509400000000611</c:v>
                </c:pt>
                <c:pt idx="602">
                  <c:v>-0.27983999999999248</c:v>
                </c:pt>
                <c:pt idx="603">
                  <c:v>-0.28433300000000178</c:v>
                </c:pt>
                <c:pt idx="604">
                  <c:v>-0.28696000000000582</c:v>
                </c:pt>
                <c:pt idx="605">
                  <c:v>-0.29195799999999739</c:v>
                </c:pt>
                <c:pt idx="606">
                  <c:v>-0.29652000000000145</c:v>
                </c:pt>
                <c:pt idx="607">
                  <c:v>-0.29997999999999408</c:v>
                </c:pt>
                <c:pt idx="608">
                  <c:v>-0.30556800000000284</c:v>
                </c:pt>
                <c:pt idx="609">
                  <c:v>-0.31001000000000173</c:v>
                </c:pt>
                <c:pt idx="610">
                  <c:v>-0.31771499999999897</c:v>
                </c:pt>
                <c:pt idx="611">
                  <c:v>-0.32224499999999784</c:v>
                </c:pt>
                <c:pt idx="612">
                  <c:v>-0.32887800000000683</c:v>
                </c:pt>
                <c:pt idx="613">
                  <c:v>-0.33348799999999384</c:v>
                </c:pt>
                <c:pt idx="614">
                  <c:v>-0.34034000000000347</c:v>
                </c:pt>
                <c:pt idx="615">
                  <c:v>-0.34645399999999577</c:v>
                </c:pt>
                <c:pt idx="616">
                  <c:v>-0.35325000000000617</c:v>
                </c:pt>
                <c:pt idx="617">
                  <c:v>-0.35725899999999217</c:v>
                </c:pt>
                <c:pt idx="618">
                  <c:v>-0.36160000000000875</c:v>
                </c:pt>
                <c:pt idx="619">
                  <c:v>-0.36531299999999478</c:v>
                </c:pt>
                <c:pt idx="620">
                  <c:v>-0.36968399999999912</c:v>
                </c:pt>
                <c:pt idx="621">
                  <c:v>-0.37326400000000409</c:v>
                </c:pt>
                <c:pt idx="622">
                  <c:v>-0.37947599999999559</c:v>
                </c:pt>
                <c:pt idx="623">
                  <c:v>-0.38328300000000121</c:v>
                </c:pt>
                <c:pt idx="624">
                  <c:v>-0.39058299999999879</c:v>
                </c:pt>
                <c:pt idx="625">
                  <c:v>-0.39478399999999814</c:v>
                </c:pt>
                <c:pt idx="626">
                  <c:v>-0.40101600000000276</c:v>
                </c:pt>
                <c:pt idx="627">
                  <c:v>-0.40542600000000151</c:v>
                </c:pt>
                <c:pt idx="628">
                  <c:v>-0.41104799999999969</c:v>
                </c:pt>
                <c:pt idx="629">
                  <c:v>-0.41397099999999909</c:v>
                </c:pt>
                <c:pt idx="630">
                  <c:v>-0.41775299999999782</c:v>
                </c:pt>
                <c:pt idx="631">
                  <c:v>-0.42049800000000309</c:v>
                </c:pt>
                <c:pt idx="632">
                  <c:v>-0.42169600000000246</c:v>
                </c:pt>
                <c:pt idx="633">
                  <c:v>-0.42338399999999471</c:v>
                </c:pt>
                <c:pt idx="634">
                  <c:v>-0.42470799999999997</c:v>
                </c:pt>
                <c:pt idx="635">
                  <c:v>-0.42625799999999936</c:v>
                </c:pt>
                <c:pt idx="636">
                  <c:v>-0.42924200000000523</c:v>
                </c:pt>
                <c:pt idx="637">
                  <c:v>-0.43115899999999813</c:v>
                </c:pt>
                <c:pt idx="638">
                  <c:v>-0.43464399999999687</c:v>
                </c:pt>
                <c:pt idx="639">
                  <c:v>-0.43464400000000336</c:v>
                </c:pt>
                <c:pt idx="640">
                  <c:v>-0.43464399999999687</c:v>
                </c:pt>
                <c:pt idx="641">
                  <c:v>-0.43596300000000215</c:v>
                </c:pt>
                <c:pt idx="642">
                  <c:v>-0.43439999999999951</c:v>
                </c:pt>
                <c:pt idx="643">
                  <c:v>-0.43680000000000152</c:v>
                </c:pt>
                <c:pt idx="644">
                  <c:v>-0.43632599999999888</c:v>
                </c:pt>
                <c:pt idx="645">
                  <c:v>-0.43487399999999887</c:v>
                </c:pt>
                <c:pt idx="646">
                  <c:v>-0.43342199999999886</c:v>
                </c:pt>
                <c:pt idx="647">
                  <c:v>-0.43305900000000214</c:v>
                </c:pt>
                <c:pt idx="648">
                  <c:v>-0.43160699999999891</c:v>
                </c:pt>
                <c:pt idx="649">
                  <c:v>-0.42860799999999949</c:v>
                </c:pt>
                <c:pt idx="650">
                  <c:v>-0.42643599999999948</c:v>
                </c:pt>
                <c:pt idx="651">
                  <c:v>-0.42228000000000071</c:v>
                </c:pt>
                <c:pt idx="652">
                  <c:v>-0.41940000000000388</c:v>
                </c:pt>
                <c:pt idx="653">
                  <c:v>-0.41464499999999505</c:v>
                </c:pt>
                <c:pt idx="654">
                  <c:v>-0.40840800000000244</c:v>
                </c:pt>
                <c:pt idx="655">
                  <c:v>-0.40441599999999994</c:v>
                </c:pt>
                <c:pt idx="656">
                  <c:v>-0.39966600000000113</c:v>
                </c:pt>
                <c:pt idx="657">
                  <c:v>-0.3957129999999987</c:v>
                </c:pt>
                <c:pt idx="658">
                  <c:v>-0.39276899999999987</c:v>
                </c:pt>
                <c:pt idx="659">
                  <c:v>-0.39053100000000102</c:v>
                </c:pt>
                <c:pt idx="660">
                  <c:v>-0.38725199999999915</c:v>
                </c:pt>
                <c:pt idx="661">
                  <c:v>-0.38493600000000089</c:v>
                </c:pt>
                <c:pt idx="662">
                  <c:v>-0.38269799999999898</c:v>
                </c:pt>
                <c:pt idx="663">
                  <c:v>-0.37944000000000022</c:v>
                </c:pt>
                <c:pt idx="664">
                  <c:v>-0.37710299999999886</c:v>
                </c:pt>
                <c:pt idx="665">
                  <c:v>-0.37174200000000057</c:v>
                </c:pt>
                <c:pt idx="666">
                  <c:v>-0.36267000000000288</c:v>
                </c:pt>
                <c:pt idx="667">
                  <c:v>-0.35784799999999511</c:v>
                </c:pt>
                <c:pt idx="668">
                  <c:v>-0.34830000000000033</c:v>
                </c:pt>
                <c:pt idx="669">
                  <c:v>-0.34026000000000195</c:v>
                </c:pt>
                <c:pt idx="670">
                  <c:v>-0.33506900000000128</c:v>
                </c:pt>
                <c:pt idx="671">
                  <c:v>-0.32938599999999862</c:v>
                </c:pt>
                <c:pt idx="672">
                  <c:v>-0.32228699999999988</c:v>
                </c:pt>
                <c:pt idx="673">
                  <c:v>-0.31824000000000013</c:v>
                </c:pt>
                <c:pt idx="674">
                  <c:v>-0.31093299999999996</c:v>
                </c:pt>
                <c:pt idx="675">
                  <c:v>-0.30412799999999934</c:v>
                </c:pt>
                <c:pt idx="676">
                  <c:v>-0.29754800000000053</c:v>
                </c:pt>
                <c:pt idx="677">
                  <c:v>-0.29203199999999996</c:v>
                </c:pt>
                <c:pt idx="678">
                  <c:v>-0.28696199999999983</c:v>
                </c:pt>
                <c:pt idx="679">
                  <c:v>-0.28290600000000055</c:v>
                </c:pt>
                <c:pt idx="680">
                  <c:v>-0.27764099999999953</c:v>
                </c:pt>
                <c:pt idx="681">
                  <c:v>-0.27362799999999943</c:v>
                </c:pt>
                <c:pt idx="682">
                  <c:v>-0.26773399999999936</c:v>
                </c:pt>
                <c:pt idx="683">
                  <c:v>-0.25931300000000107</c:v>
                </c:pt>
                <c:pt idx="684">
                  <c:v>-0.25073999999999963</c:v>
                </c:pt>
                <c:pt idx="685">
                  <c:v>-0.24108000000000135</c:v>
                </c:pt>
                <c:pt idx="686">
                  <c:v>-0.23303999999999908</c:v>
                </c:pt>
                <c:pt idx="687">
                  <c:v>-0.22630500000000028</c:v>
                </c:pt>
                <c:pt idx="688">
                  <c:v>-0.22029799999999936</c:v>
                </c:pt>
                <c:pt idx="689">
                  <c:v>-0.21400800000000023</c:v>
                </c:pt>
                <c:pt idx="690">
                  <c:v>-0.20887199999999931</c:v>
                </c:pt>
                <c:pt idx="691">
                  <c:v>-0.20433000000000101</c:v>
                </c:pt>
                <c:pt idx="692">
                  <c:v>-0.20012399999999875</c:v>
                </c:pt>
                <c:pt idx="693">
                  <c:v>-0.19404499999999963</c:v>
                </c:pt>
                <c:pt idx="694">
                  <c:v>-0.18620000000000053</c:v>
                </c:pt>
                <c:pt idx="695">
                  <c:v>-0.18087200000000092</c:v>
                </c:pt>
                <c:pt idx="696">
                  <c:v>-0.17399099999999984</c:v>
                </c:pt>
                <c:pt idx="697">
                  <c:v>-0.16728000000000007</c:v>
                </c:pt>
                <c:pt idx="698">
                  <c:v>-0.15925099999999964</c:v>
                </c:pt>
                <c:pt idx="699">
                  <c:v>-0.14991599999999985</c:v>
                </c:pt>
                <c:pt idx="700">
                  <c:v>-0.14378500000000011</c:v>
                </c:pt>
                <c:pt idx="701">
                  <c:v>-0.13688800000000031</c:v>
                </c:pt>
                <c:pt idx="702">
                  <c:v>-0.12930999999999973</c:v>
                </c:pt>
                <c:pt idx="703">
                  <c:v>-0.12598400000000065</c:v>
                </c:pt>
                <c:pt idx="704">
                  <c:v>-0.12095999999999953</c:v>
                </c:pt>
                <c:pt idx="705">
                  <c:v>-0.11480799999999976</c:v>
                </c:pt>
                <c:pt idx="706">
                  <c:v>-0.10504000000000037</c:v>
                </c:pt>
                <c:pt idx="707">
                  <c:v>-9.7412000000000082E-2</c:v>
                </c:pt>
                <c:pt idx="708">
                  <c:v>-8.8109999999999328E-2</c:v>
                </c:pt>
                <c:pt idx="709">
                  <c:v>-8.0852000000000229E-2</c:v>
                </c:pt>
                <c:pt idx="710">
                  <c:v>-7.3049999999999796E-2</c:v>
                </c:pt>
                <c:pt idx="711">
                  <c:v>-6.3558000000000364E-2</c:v>
                </c:pt>
                <c:pt idx="712">
                  <c:v>-5.5872999999999944E-2</c:v>
                </c:pt>
                <c:pt idx="713">
                  <c:v>-4.799100000000002E-2</c:v>
                </c:pt>
                <c:pt idx="714">
                  <c:v>-4.0893000000000089E-2</c:v>
                </c:pt>
                <c:pt idx="715">
                  <c:v>-3.4668000000000324E-2</c:v>
                </c:pt>
                <c:pt idx="716">
                  <c:v>-2.6054999999999585E-2</c:v>
                </c:pt>
                <c:pt idx="717">
                  <c:v>-1.9099999999999819E-2</c:v>
                </c:pt>
                <c:pt idx="718">
                  <c:v>-1.1219999999999893E-2</c:v>
                </c:pt>
                <c:pt idx="719">
                  <c:v>-3.6519999999999652E-3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45B-413A-8D0B-3FE95D9D344D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Data'!$AU$4:$AU$723</c:f>
              <c:numCache>
                <c:formatCode>0.00000</c:formatCode>
                <c:ptCount val="720"/>
                <c:pt idx="0">
                  <c:v>4.0039999999999607E-3</c:v>
                </c:pt>
                <c:pt idx="1">
                  <c:v>1.1927999999999887E-2</c:v>
                </c:pt>
                <c:pt idx="2">
                  <c:v>1.9939999999999809E-2</c:v>
                </c:pt>
                <c:pt idx="3">
                  <c:v>2.6810999999999575E-2</c:v>
                </c:pt>
                <c:pt idx="4">
                  <c:v>3.5820000000000331E-2</c:v>
                </c:pt>
                <c:pt idx="5">
                  <c:v>4.2613000000000095E-2</c:v>
                </c:pt>
                <c:pt idx="6">
                  <c:v>5.0490000000000021E-2</c:v>
                </c:pt>
                <c:pt idx="7">
                  <c:v>5.8114999999999944E-2</c:v>
                </c:pt>
                <c:pt idx="8">
                  <c:v>6.4944000000000376E-2</c:v>
                </c:pt>
                <c:pt idx="9">
                  <c:v>7.4024999999999799E-2</c:v>
                </c:pt>
                <c:pt idx="10">
                  <c:v>8.1016000000000227E-2</c:v>
                </c:pt>
                <c:pt idx="11">
                  <c:v>8.819899999999932E-2</c:v>
                </c:pt>
                <c:pt idx="12">
                  <c:v>9.7314000000000081E-2</c:v>
                </c:pt>
                <c:pt idx="13">
                  <c:v>0.10389600000000036</c:v>
                </c:pt>
                <c:pt idx="14">
                  <c:v>0.11333899999999975</c:v>
                </c:pt>
                <c:pt idx="15">
                  <c:v>0.12071999999999952</c:v>
                </c:pt>
                <c:pt idx="16">
                  <c:v>0.12839700000000065</c:v>
                </c:pt>
                <c:pt idx="17">
                  <c:v>0.13694799999999974</c:v>
                </c:pt>
                <c:pt idx="18">
                  <c:v>0.14682800000000035</c:v>
                </c:pt>
                <c:pt idx="19">
                  <c:v>0.15451300000000007</c:v>
                </c:pt>
                <c:pt idx="20">
                  <c:v>0.16208399999999984</c:v>
                </c:pt>
                <c:pt idx="21">
                  <c:v>0.16968299999999958</c:v>
                </c:pt>
                <c:pt idx="22">
                  <c:v>0.17799000000000006</c:v>
                </c:pt>
                <c:pt idx="23">
                  <c:v>0.18549599999999983</c:v>
                </c:pt>
                <c:pt idx="24">
                  <c:v>0.19356800000000099</c:v>
                </c:pt>
                <c:pt idx="25">
                  <c:v>0.19969000000000059</c:v>
                </c:pt>
                <c:pt idx="26">
                  <c:v>0.20724399999999962</c:v>
                </c:pt>
                <c:pt idx="27">
                  <c:v>0.21440399999999865</c:v>
                </c:pt>
                <c:pt idx="28">
                  <c:v>0.2202900000000011</c:v>
                </c:pt>
                <c:pt idx="29">
                  <c:v>0.22615199999999924</c:v>
                </c:pt>
                <c:pt idx="30">
                  <c:v>0.23132400000000025</c:v>
                </c:pt>
                <c:pt idx="31">
                  <c:v>0.23838899999999927</c:v>
                </c:pt>
                <c:pt idx="32">
                  <c:v>0.24299000000000029</c:v>
                </c:pt>
                <c:pt idx="33">
                  <c:v>0.24719999999999903</c:v>
                </c:pt>
                <c:pt idx="34">
                  <c:v>0.25461000000000139</c:v>
                </c:pt>
                <c:pt idx="35">
                  <c:v>0.2625839999999996</c:v>
                </c:pt>
                <c:pt idx="36">
                  <c:v>0.26702300000000112</c:v>
                </c:pt>
                <c:pt idx="37">
                  <c:v>0.27273099999999928</c:v>
                </c:pt>
                <c:pt idx="38">
                  <c:v>0.27818399999999943</c:v>
                </c:pt>
                <c:pt idx="39">
                  <c:v>0.28255499999999956</c:v>
                </c:pt>
                <c:pt idx="40">
                  <c:v>0.28792800000000057</c:v>
                </c:pt>
                <c:pt idx="41">
                  <c:v>0.29064099999999976</c:v>
                </c:pt>
                <c:pt idx="42">
                  <c:v>0.29404799999999992</c:v>
                </c:pt>
                <c:pt idx="43">
                  <c:v>0.29521200000000053</c:v>
                </c:pt>
                <c:pt idx="44">
                  <c:v>0.30086099999999932</c:v>
                </c:pt>
                <c:pt idx="45">
                  <c:v>0.30340800000000001</c:v>
                </c:pt>
                <c:pt idx="46">
                  <c:v>0.30722400000000011</c:v>
                </c:pt>
                <c:pt idx="47">
                  <c:v>0.30652799999999991</c:v>
                </c:pt>
                <c:pt idx="48">
                  <c:v>0.31148799999999871</c:v>
                </c:pt>
                <c:pt idx="49">
                  <c:v>0.31446400000000119</c:v>
                </c:pt>
                <c:pt idx="50">
                  <c:v>0.3168270000000018</c:v>
                </c:pt>
                <c:pt idx="51">
                  <c:v>0.31784400000000029</c:v>
                </c:pt>
                <c:pt idx="52">
                  <c:v>0.32012799999999564</c:v>
                </c:pt>
                <c:pt idx="53">
                  <c:v>0.32175000000000253</c:v>
                </c:pt>
                <c:pt idx="54">
                  <c:v>0.32331200000000049</c:v>
                </c:pt>
                <c:pt idx="55">
                  <c:v>0.325541999999999</c:v>
                </c:pt>
                <c:pt idx="56">
                  <c:v>0.32572000000000012</c:v>
                </c:pt>
                <c:pt idx="57">
                  <c:v>0.32489999999999913</c:v>
                </c:pt>
                <c:pt idx="58">
                  <c:v>0.32370400000000071</c:v>
                </c:pt>
                <c:pt idx="59">
                  <c:v>0.32617999999999925</c:v>
                </c:pt>
                <c:pt idx="60">
                  <c:v>0.32666400000000084</c:v>
                </c:pt>
                <c:pt idx="61">
                  <c:v>0.32818499999999989</c:v>
                </c:pt>
                <c:pt idx="62">
                  <c:v>0.32687799999999889</c:v>
                </c:pt>
                <c:pt idx="63">
                  <c:v>0.32957400000000092</c:v>
                </c:pt>
                <c:pt idx="64">
                  <c:v>0.33072399999999996</c:v>
                </c:pt>
                <c:pt idx="65">
                  <c:v>0.33343800000000201</c:v>
                </c:pt>
                <c:pt idx="66">
                  <c:v>0.333869999999996</c:v>
                </c:pt>
                <c:pt idx="67">
                  <c:v>0.33624000000000309</c:v>
                </c:pt>
                <c:pt idx="68">
                  <c:v>0.33660000000000057</c:v>
                </c:pt>
                <c:pt idx="69">
                  <c:v>0.3384699999999996</c:v>
                </c:pt>
                <c:pt idx="70">
                  <c:v>0.33665999999999963</c:v>
                </c:pt>
                <c:pt idx="71">
                  <c:v>0.33613799999999916</c:v>
                </c:pt>
                <c:pt idx="72">
                  <c:v>0.33613800000000166</c:v>
                </c:pt>
                <c:pt idx="73">
                  <c:v>0.33504899999999915</c:v>
                </c:pt>
                <c:pt idx="74">
                  <c:v>0.33395999999999915</c:v>
                </c:pt>
                <c:pt idx="75">
                  <c:v>0.33415200000000117</c:v>
                </c:pt>
                <c:pt idx="76">
                  <c:v>0.33432299999999915</c:v>
                </c:pt>
                <c:pt idx="77">
                  <c:v>0.33376399999999962</c:v>
                </c:pt>
                <c:pt idx="78">
                  <c:v>0.33504900000000165</c:v>
                </c:pt>
                <c:pt idx="79">
                  <c:v>0.33248099999999758</c:v>
                </c:pt>
                <c:pt idx="80">
                  <c:v>0.33320300000000258</c:v>
                </c:pt>
                <c:pt idx="81">
                  <c:v>0.33320299999999758</c:v>
                </c:pt>
                <c:pt idx="82">
                  <c:v>0.33135699999999857</c:v>
                </c:pt>
                <c:pt idx="83">
                  <c:v>0.32971800000000401</c:v>
                </c:pt>
                <c:pt idx="84">
                  <c:v>0.32808299999999951</c:v>
                </c:pt>
                <c:pt idx="85">
                  <c:v>0.32573999999999997</c:v>
                </c:pt>
                <c:pt idx="86">
                  <c:v>0.32284799999999597</c:v>
                </c:pt>
                <c:pt idx="87">
                  <c:v>0.32032000000000188</c:v>
                </c:pt>
                <c:pt idx="88">
                  <c:v>0.31835700000000233</c:v>
                </c:pt>
                <c:pt idx="89">
                  <c:v>0.31724099999999833</c:v>
                </c:pt>
                <c:pt idx="90">
                  <c:v>0.31598399999999882</c:v>
                </c:pt>
                <c:pt idx="91">
                  <c:v>0.31188000000000021</c:v>
                </c:pt>
                <c:pt idx="92">
                  <c:v>0.30835700000000116</c:v>
                </c:pt>
                <c:pt idx="93">
                  <c:v>0.3072410000000021</c:v>
                </c:pt>
                <c:pt idx="94">
                  <c:v>0.3055519999999986</c:v>
                </c:pt>
                <c:pt idx="95">
                  <c:v>0.30801799999999907</c:v>
                </c:pt>
                <c:pt idx="96">
                  <c:v>0.3072800000000005</c:v>
                </c:pt>
                <c:pt idx="97">
                  <c:v>0.30650599999999689</c:v>
                </c:pt>
                <c:pt idx="98">
                  <c:v>0.30372800000000338</c:v>
                </c:pt>
                <c:pt idx="99">
                  <c:v>0.30187599999999931</c:v>
                </c:pt>
                <c:pt idx="100">
                  <c:v>0.29748299999999572</c:v>
                </c:pt>
                <c:pt idx="101">
                  <c:v>0.29536000000000717</c:v>
                </c:pt>
                <c:pt idx="102">
                  <c:v>0.29322499999999357</c:v>
                </c:pt>
                <c:pt idx="103">
                  <c:v>0.29233400000000509</c:v>
                </c:pt>
                <c:pt idx="104">
                  <c:v>0.28985199999999645</c:v>
                </c:pt>
                <c:pt idx="105">
                  <c:v>0.28828800000000293</c:v>
                </c:pt>
                <c:pt idx="106">
                  <c:v>0.28515199999999474</c:v>
                </c:pt>
                <c:pt idx="107">
                  <c:v>0.28418200000000587</c:v>
                </c:pt>
                <c:pt idx="108">
                  <c:v>0.2809619999999981</c:v>
                </c:pt>
                <c:pt idx="109">
                  <c:v>0.28024999999999911</c:v>
                </c:pt>
                <c:pt idx="110">
                  <c:v>0.27695000000000153</c:v>
                </c:pt>
                <c:pt idx="111">
                  <c:v>0.27532800000000257</c:v>
                </c:pt>
                <c:pt idx="112">
                  <c:v>0.27167999999999465</c:v>
                </c:pt>
                <c:pt idx="113">
                  <c:v>0.26992000000000133</c:v>
                </c:pt>
                <c:pt idx="114">
                  <c:v>0.26952099999999757</c:v>
                </c:pt>
                <c:pt idx="115">
                  <c:v>0.2668320000000054</c:v>
                </c:pt>
                <c:pt idx="116">
                  <c:v>0.26604100000000164</c:v>
                </c:pt>
                <c:pt idx="117">
                  <c:v>0.26287999999999295</c:v>
                </c:pt>
                <c:pt idx="118">
                  <c:v>0.2602170000000058</c:v>
                </c:pt>
                <c:pt idx="119">
                  <c:v>0.25699999999999701</c:v>
                </c:pt>
                <c:pt idx="120">
                  <c:v>0.25527700000000453</c:v>
                </c:pt>
                <c:pt idx="121">
                  <c:v>0.25450000000000067</c:v>
                </c:pt>
                <c:pt idx="122">
                  <c:v>0.25112499999999771</c:v>
                </c:pt>
                <c:pt idx="123">
                  <c:v>0.24750699999999429</c:v>
                </c:pt>
                <c:pt idx="124">
                  <c:v>0.24387300000000198</c:v>
                </c:pt>
                <c:pt idx="125">
                  <c:v>0.23999000000000414</c:v>
                </c:pt>
                <c:pt idx="126">
                  <c:v>0.23655699999999508</c:v>
                </c:pt>
                <c:pt idx="127">
                  <c:v>0.23355000000000287</c:v>
                </c:pt>
                <c:pt idx="128">
                  <c:v>0.23094499999999937</c:v>
                </c:pt>
                <c:pt idx="129">
                  <c:v>0.2274479999999964</c:v>
                </c:pt>
                <c:pt idx="130">
                  <c:v>0.22599300000000377</c:v>
                </c:pt>
                <c:pt idx="131">
                  <c:v>0.22214399999999498</c:v>
                </c:pt>
                <c:pt idx="132">
                  <c:v>0.21787200000000298</c:v>
                </c:pt>
                <c:pt idx="133">
                  <c:v>0.21253199999999994</c:v>
                </c:pt>
                <c:pt idx="134">
                  <c:v>0.20893600000000162</c:v>
                </c:pt>
                <c:pt idx="135">
                  <c:v>0.20398799999999859</c:v>
                </c:pt>
                <c:pt idx="136">
                  <c:v>0.1999030000000008</c:v>
                </c:pt>
                <c:pt idx="137">
                  <c:v>0.19546800000000358</c:v>
                </c:pt>
                <c:pt idx="138">
                  <c:v>0.19206699999999943</c:v>
                </c:pt>
                <c:pt idx="139">
                  <c:v>0.18722399999999639</c:v>
                </c:pt>
                <c:pt idx="140">
                  <c:v>0.18207000000000442</c:v>
                </c:pt>
                <c:pt idx="141">
                  <c:v>0.1765499999999956</c:v>
                </c:pt>
                <c:pt idx="142">
                  <c:v>0.17243100000000361</c:v>
                </c:pt>
                <c:pt idx="143">
                  <c:v>0.16846100000000003</c:v>
                </c:pt>
                <c:pt idx="144">
                  <c:v>0.16493399999999642</c:v>
                </c:pt>
                <c:pt idx="145">
                  <c:v>0.1596919999999992</c:v>
                </c:pt>
                <c:pt idx="146">
                  <c:v>0.15537600000000143</c:v>
                </c:pt>
                <c:pt idx="147">
                  <c:v>0.14956399999999839</c:v>
                </c:pt>
                <c:pt idx="148">
                  <c:v>0.14633600000000005</c:v>
                </c:pt>
                <c:pt idx="149">
                  <c:v>0.14108700000000285</c:v>
                </c:pt>
                <c:pt idx="150">
                  <c:v>0.1362059999999998</c:v>
                </c:pt>
                <c:pt idx="151">
                  <c:v>0.13320900000000147</c:v>
                </c:pt>
                <c:pt idx="152">
                  <c:v>0.12814799999999843</c:v>
                </c:pt>
                <c:pt idx="153">
                  <c:v>0.12260500000000121</c:v>
                </c:pt>
                <c:pt idx="154">
                  <c:v>0.11934999999999701</c:v>
                </c:pt>
                <c:pt idx="155">
                  <c:v>0.11381999999999984</c:v>
                </c:pt>
                <c:pt idx="156">
                  <c:v>0.10978699999999619</c:v>
                </c:pt>
                <c:pt idx="157">
                  <c:v>0.10473600000000491</c:v>
                </c:pt>
                <c:pt idx="158">
                  <c:v>0.10055599999999533</c:v>
                </c:pt>
                <c:pt idx="159">
                  <c:v>9.6624000000009508E-2</c:v>
                </c:pt>
                <c:pt idx="160">
                  <c:v>9.1465999999994468E-2</c:v>
                </c:pt>
                <c:pt idx="161">
                  <c:v>8.8640000000002162E-2</c:v>
                </c:pt>
                <c:pt idx="162">
                  <c:v>8.3549999999999028E-2</c:v>
                </c:pt>
                <c:pt idx="163">
                  <c:v>7.8540000000001914E-2</c:v>
                </c:pt>
                <c:pt idx="164">
                  <c:v>7.5307999999997571E-2</c:v>
                </c:pt>
                <c:pt idx="165">
                  <c:v>6.993599999999435E-2</c:v>
                </c:pt>
                <c:pt idx="166">
                  <c:v>6.4182000000009481E-2</c:v>
                </c:pt>
                <c:pt idx="167">
                  <c:v>6.1019999999992899E-2</c:v>
                </c:pt>
                <c:pt idx="168">
                  <c:v>5.5566000000001961E-2</c:v>
                </c:pt>
                <c:pt idx="169">
                  <c:v>5.1209999999998153E-2</c:v>
                </c:pt>
                <c:pt idx="170">
                  <c:v>4.552000000000727E-2</c:v>
                </c:pt>
                <c:pt idx="171">
                  <c:v>4.2068999999996706E-2</c:v>
                </c:pt>
                <c:pt idx="172">
                  <c:v>3.6479999999999645E-2</c:v>
                </c:pt>
                <c:pt idx="173">
                  <c:v>3.1947999999995827E-2</c:v>
                </c:pt>
                <c:pt idx="174">
                  <c:v>2.6335000000004986E-2</c:v>
                </c:pt>
                <c:pt idx="175">
                  <c:v>2.1755000000001148E-2</c:v>
                </c:pt>
                <c:pt idx="176">
                  <c:v>1.7189999999997308E-2</c:v>
                </c:pt>
                <c:pt idx="177">
                  <c:v>1.2638999999999685E-2</c:v>
                </c:pt>
                <c:pt idx="178">
                  <c:v>6.9060000000026635E-3</c:v>
                </c:pt>
                <c:pt idx="179">
                  <c:v>3.4589999999919585E-3</c:v>
                </c:pt>
                <c:pt idx="180">
                  <c:v>-3.4679999999919372E-3</c:v>
                </c:pt>
                <c:pt idx="181">
                  <c:v>-6.9000000000026601E-3</c:v>
                </c:pt>
                <c:pt idx="182">
                  <c:v>-1.2682999999999684E-2</c:v>
                </c:pt>
                <c:pt idx="183">
                  <c:v>-1.7354999999997286E-2</c:v>
                </c:pt>
                <c:pt idx="184">
                  <c:v>-2.2192000000001169E-2</c:v>
                </c:pt>
                <c:pt idx="185">
                  <c:v>-2.6749000000005064E-2</c:v>
                </c:pt>
                <c:pt idx="186">
                  <c:v>-3.2479999999995755E-2</c:v>
                </c:pt>
                <c:pt idx="187">
                  <c:v>-3.7087999999999642E-2</c:v>
                </c:pt>
                <c:pt idx="188">
                  <c:v>-4.2919999999996634E-2</c:v>
                </c:pt>
                <c:pt idx="189">
                  <c:v>-4.6480000000007425E-2</c:v>
                </c:pt>
                <c:pt idx="190">
                  <c:v>-5.2334999999998119E-2</c:v>
                </c:pt>
                <c:pt idx="191">
                  <c:v>-5.7183000000002024E-2</c:v>
                </c:pt>
                <c:pt idx="192">
                  <c:v>-6.2963999999992679E-2</c:v>
                </c:pt>
                <c:pt idx="193">
                  <c:v>-6.6633000000009851E-2</c:v>
                </c:pt>
                <c:pt idx="194">
                  <c:v>-7.2415999999994152E-2</c:v>
                </c:pt>
                <c:pt idx="195">
                  <c:v>-7.8121999999997471E-2</c:v>
                </c:pt>
                <c:pt idx="196">
                  <c:v>-8.1970000000001986E-2</c:v>
                </c:pt>
                <c:pt idx="197">
                  <c:v>-8.7824999999998959E-2</c:v>
                </c:pt>
                <c:pt idx="198">
                  <c:v>-9.3840000000002283E-2</c:v>
                </c:pt>
                <c:pt idx="199">
                  <c:v>-9.7441999999994089E-2</c:v>
                </c:pt>
                <c:pt idx="200">
                  <c:v>-0.1038400000000102</c:v>
                </c:pt>
                <c:pt idx="201">
                  <c:v>-0.10883599999999495</c:v>
                </c:pt>
                <c:pt idx="202">
                  <c:v>-0.11433600000000536</c:v>
                </c:pt>
                <c:pt idx="203">
                  <c:v>-0.12079599999999581</c:v>
                </c:pt>
                <c:pt idx="204">
                  <c:v>-0.12641999999999981</c:v>
                </c:pt>
                <c:pt idx="205">
                  <c:v>-0.13309999999999667</c:v>
                </c:pt>
                <c:pt idx="206">
                  <c:v>-0.13740800000000136</c:v>
                </c:pt>
                <c:pt idx="207">
                  <c:v>-0.14384199999999822</c:v>
                </c:pt>
                <c:pt idx="208">
                  <c:v>-0.15030600000000166</c:v>
                </c:pt>
                <c:pt idx="209">
                  <c:v>-0.15434999999999979</c:v>
                </c:pt>
                <c:pt idx="210">
                  <c:v>-0.16060600000000325</c:v>
                </c:pt>
                <c:pt idx="211">
                  <c:v>-0.16673600000000008</c:v>
                </c:pt>
                <c:pt idx="212">
                  <c:v>-0.17013599999999818</c:v>
                </c:pt>
                <c:pt idx="213">
                  <c:v>-0.17697600000000166</c:v>
                </c:pt>
                <c:pt idx="214">
                  <c:v>-0.18292799999999909</c:v>
                </c:pt>
                <c:pt idx="215">
                  <c:v>-0.19063799999999587</c:v>
                </c:pt>
                <c:pt idx="216">
                  <c:v>-0.19703500000000002</c:v>
                </c:pt>
                <c:pt idx="217">
                  <c:v>-0.20302100000000423</c:v>
                </c:pt>
                <c:pt idx="218">
                  <c:v>-0.20921999999999477</c:v>
                </c:pt>
                <c:pt idx="219">
                  <c:v>-0.21709000000000525</c:v>
                </c:pt>
                <c:pt idx="220">
                  <c:v>-0.22219799999999568</c:v>
                </c:pt>
                <c:pt idx="221">
                  <c:v>-0.22840399999999933</c:v>
                </c:pt>
                <c:pt idx="222">
                  <c:v>-0.23496200000000428</c:v>
                </c:pt>
                <c:pt idx="223">
                  <c:v>-0.24197800000000097</c:v>
                </c:pt>
                <c:pt idx="224">
                  <c:v>-0.24906399999999829</c:v>
                </c:pt>
                <c:pt idx="225">
                  <c:v>-0.25617200000000195</c:v>
                </c:pt>
                <c:pt idx="226">
                  <c:v>-0.26208299999999995</c:v>
                </c:pt>
                <c:pt idx="227">
                  <c:v>-0.27152400000000371</c:v>
                </c:pt>
                <c:pt idx="228">
                  <c:v>-0.27830399999999372</c:v>
                </c:pt>
                <c:pt idx="229">
                  <c:v>-0.28584600000000476</c:v>
                </c:pt>
                <c:pt idx="230">
                  <c:v>-0.28987199999999541</c:v>
                </c:pt>
                <c:pt idx="231">
                  <c:v>-0.30011799999999922</c:v>
                </c:pt>
                <c:pt idx="232">
                  <c:v>-0.30847500000000377</c:v>
                </c:pt>
                <c:pt idx="233">
                  <c:v>-0.31670699999999347</c:v>
                </c:pt>
                <c:pt idx="234">
                  <c:v>-0.3245690000000056</c:v>
                </c:pt>
                <c:pt idx="235">
                  <c:v>-0.33203700000000275</c:v>
                </c:pt>
                <c:pt idx="236">
                  <c:v>-0.33884599999999221</c:v>
                </c:pt>
                <c:pt idx="237">
                  <c:v>-0.3469199999999969</c:v>
                </c:pt>
                <c:pt idx="238">
                  <c:v>-0.35675000000000096</c:v>
                </c:pt>
                <c:pt idx="239">
                  <c:v>-0.36457300000000653</c:v>
                </c:pt>
                <c:pt idx="240">
                  <c:v>-0.37470599999999565</c:v>
                </c:pt>
                <c:pt idx="241">
                  <c:v>-0.38419200000000853</c:v>
                </c:pt>
                <c:pt idx="242">
                  <c:v>-0.39299499999998944</c:v>
                </c:pt>
                <c:pt idx="243">
                  <c:v>-0.40215500000000248</c:v>
                </c:pt>
                <c:pt idx="244">
                  <c:v>-0.41072000000000836</c:v>
                </c:pt>
                <c:pt idx="245">
                  <c:v>-0.42270199999999619</c:v>
                </c:pt>
                <c:pt idx="246">
                  <c:v>-0.43176000000000214</c:v>
                </c:pt>
                <c:pt idx="247">
                  <c:v>-0.44147999999999127</c:v>
                </c:pt>
                <c:pt idx="248">
                  <c:v>-0.45388800000000418</c:v>
                </c:pt>
                <c:pt idx="249">
                  <c:v>-0.46168000000000259</c:v>
                </c:pt>
                <c:pt idx="250">
                  <c:v>-0.47406499999999846</c:v>
                </c:pt>
                <c:pt idx="251">
                  <c:v>-0.48173399999999678</c:v>
                </c:pt>
                <c:pt idx="252">
                  <c:v>-0.49528000000001027</c:v>
                </c:pt>
                <c:pt idx="253">
                  <c:v>-0.50342399999999066</c:v>
                </c:pt>
                <c:pt idx="254">
                  <c:v>-0.51620800000000533</c:v>
                </c:pt>
                <c:pt idx="255">
                  <c:v>-0.5280779999999935</c:v>
                </c:pt>
                <c:pt idx="256">
                  <c:v>-0.54039400000000937</c:v>
                </c:pt>
                <c:pt idx="257">
                  <c:v>-0.55253099999998789</c:v>
                </c:pt>
                <c:pt idx="258">
                  <c:v>-0.56480000000001374</c:v>
                </c:pt>
                <c:pt idx="259">
                  <c:v>-0.57687799999999179</c:v>
                </c:pt>
                <c:pt idx="260">
                  <c:v>-0.5894079999999986</c:v>
                </c:pt>
                <c:pt idx="261">
                  <c:v>-0.60122400000000664</c:v>
                </c:pt>
                <c:pt idx="262">
                  <c:v>-0.61499799999999383</c:v>
                </c:pt>
                <c:pt idx="263">
                  <c:v>-0.62925600000000104</c:v>
                </c:pt>
                <c:pt idx="264">
                  <c:v>-0.64434399999999803</c:v>
                </c:pt>
                <c:pt idx="265">
                  <c:v>-0.65605799999999703</c:v>
                </c:pt>
                <c:pt idx="266">
                  <c:v>-0.67211100000000457</c:v>
                </c:pt>
                <c:pt idx="267">
                  <c:v>-0.68600000000000261</c:v>
                </c:pt>
                <c:pt idx="268">
                  <c:v>-0.6996600000000005</c:v>
                </c:pt>
                <c:pt idx="269">
                  <c:v>-0.71618399999999727</c:v>
                </c:pt>
                <c:pt idx="270">
                  <c:v>-0.72940999999999623</c:v>
                </c:pt>
                <c:pt idx="271">
                  <c:v>-0.74692800000000548</c:v>
                </c:pt>
                <c:pt idx="272">
                  <c:v>-0.76419200000000431</c:v>
                </c:pt>
                <c:pt idx="273">
                  <c:v>-0.78587999999999036</c:v>
                </c:pt>
                <c:pt idx="274">
                  <c:v>-0.80633999999999995</c:v>
                </c:pt>
                <c:pt idx="275">
                  <c:v>-0.82538399999999867</c:v>
                </c:pt>
                <c:pt idx="276">
                  <c:v>-0.84273200000001025</c:v>
                </c:pt>
                <c:pt idx="277">
                  <c:v>-0.86124099999999626</c:v>
                </c:pt>
                <c:pt idx="278">
                  <c:v>-0.88192299999999357</c:v>
                </c:pt>
                <c:pt idx="279">
                  <c:v>-0.89961200000000696</c:v>
                </c:pt>
                <c:pt idx="280">
                  <c:v>-0.91730099999999337</c:v>
                </c:pt>
                <c:pt idx="281">
                  <c:v>-0.94125900000000462</c:v>
                </c:pt>
                <c:pt idx="282">
                  <c:v>-0.95785199999999893</c:v>
                </c:pt>
                <c:pt idx="283">
                  <c:v>-0.98046299999999753</c:v>
                </c:pt>
                <c:pt idx="284">
                  <c:v>-1.0046400000000035</c:v>
                </c:pt>
                <c:pt idx="285">
                  <c:v>-1.0254749999999972</c:v>
                </c:pt>
                <c:pt idx="286">
                  <c:v>-1.0494329999999974</c:v>
                </c:pt>
                <c:pt idx="287">
                  <c:v>-1.0741170000000053</c:v>
                </c:pt>
                <c:pt idx="288">
                  <c:v>-1.0991639999999971</c:v>
                </c:pt>
                <c:pt idx="289">
                  <c:v>-1.1214759999999988</c:v>
                </c:pt>
                <c:pt idx="290">
                  <c:v>-1.1486259999999986</c:v>
                </c:pt>
                <c:pt idx="291">
                  <c:v>-1.1692800000000021</c:v>
                </c:pt>
                <c:pt idx="292">
                  <c:v>-1.199520000000011</c:v>
                </c:pt>
                <c:pt idx="293">
                  <c:v>-1.2274209999999854</c:v>
                </c:pt>
                <c:pt idx="294">
                  <c:v>-1.2544980000000077</c:v>
                </c:pt>
                <c:pt idx="295">
                  <c:v>-1.2858719999999999</c:v>
                </c:pt>
                <c:pt idx="296">
                  <c:v>-1.3147560000000038</c:v>
                </c:pt>
                <c:pt idx="297">
                  <c:v>-1.3481069999999955</c:v>
                </c:pt>
                <c:pt idx="298">
                  <c:v>-1.3794299999999995</c:v>
                </c:pt>
                <c:pt idx="299">
                  <c:v>-1.4106580000000035</c:v>
                </c:pt>
                <c:pt idx="300">
                  <c:v>-1.4428259999999971</c:v>
                </c:pt>
                <c:pt idx="301">
                  <c:v>-1.4716320000000032</c:v>
                </c:pt>
                <c:pt idx="302">
                  <c:v>-1.5071939999999959</c:v>
                </c:pt>
                <c:pt idx="303">
                  <c:v>-1.5439400000000008</c:v>
                </c:pt>
                <c:pt idx="304">
                  <c:v>-1.5774969999999953</c:v>
                </c:pt>
                <c:pt idx="305">
                  <c:v>-1.6125520000000026</c:v>
                </c:pt>
                <c:pt idx="306">
                  <c:v>-1.6434000000000131</c:v>
                </c:pt>
                <c:pt idx="307">
                  <c:v>-1.686575999999977</c:v>
                </c:pt>
                <c:pt idx="308">
                  <c:v>-1.7207640000000015</c:v>
                </c:pt>
                <c:pt idx="309">
                  <c:v>-1.7622900000000101</c:v>
                </c:pt>
                <c:pt idx="310">
                  <c:v>-1.7989750000000069</c:v>
                </c:pt>
                <c:pt idx="311">
                  <c:v>-1.8422379999999923</c:v>
                </c:pt>
                <c:pt idx="312">
                  <c:v>-1.8731579999999994</c:v>
                </c:pt>
                <c:pt idx="313">
                  <c:v>-1.9192320000000007</c:v>
                </c:pt>
                <c:pt idx="314">
                  <c:v>-1.9531890000000001</c:v>
                </c:pt>
                <c:pt idx="315">
                  <c:v>-1.9946519999999957</c:v>
                </c:pt>
                <c:pt idx="316">
                  <c:v>-2.028524000000004</c:v>
                </c:pt>
                <c:pt idx="317">
                  <c:v>-2.0718719999999995</c:v>
                </c:pt>
                <c:pt idx="318">
                  <c:v>-2.1097649999999986</c:v>
                </c:pt>
                <c:pt idx="319">
                  <c:v>-2.1563910000000042</c:v>
                </c:pt>
                <c:pt idx="320">
                  <c:v>-2.1878219999999966</c:v>
                </c:pt>
                <c:pt idx="321">
                  <c:v>-2.227883999999996</c:v>
                </c:pt>
                <c:pt idx="322">
                  <c:v>-2.2683749999999945</c:v>
                </c:pt>
                <c:pt idx="323">
                  <c:v>-2.30066400000001</c:v>
                </c:pt>
                <c:pt idx="324">
                  <c:v>-2.3433479999999967</c:v>
                </c:pt>
                <c:pt idx="325">
                  <c:v>-2.3761140000000136</c:v>
                </c:pt>
                <c:pt idx="326">
                  <c:v>-2.408879999999991</c:v>
                </c:pt>
                <c:pt idx="327">
                  <c:v>-2.4501100000000031</c:v>
                </c:pt>
                <c:pt idx="328">
                  <c:v>-2.4812149999999926</c:v>
                </c:pt>
                <c:pt idx="329">
                  <c:v>-2.4994980000000027</c:v>
                </c:pt>
                <c:pt idx="330">
                  <c:v>-2.5287119999999916</c:v>
                </c:pt>
                <c:pt idx="331">
                  <c:v>-2.5561200000000128</c:v>
                </c:pt>
                <c:pt idx="332">
                  <c:v>-2.5828439999999837</c:v>
                </c:pt>
                <c:pt idx="333">
                  <c:v>-2.591731999999995</c:v>
                </c:pt>
                <c:pt idx="334">
                  <c:v>-2.5984400000000076</c:v>
                </c:pt>
                <c:pt idx="335">
                  <c:v>-2.6148240000000134</c:v>
                </c:pt>
                <c:pt idx="336">
                  <c:v>-2.6126969999999976</c:v>
                </c:pt>
                <c:pt idx="337">
                  <c:v>-2.6052500000000012</c:v>
                </c:pt>
                <c:pt idx="338">
                  <c:v>-2.591536999999994</c:v>
                </c:pt>
                <c:pt idx="339">
                  <c:v>-2.5730639999999978</c:v>
                </c:pt>
                <c:pt idx="340">
                  <c:v>-2.5464100000000016</c:v>
                </c:pt>
                <c:pt idx="341">
                  <c:v>-2.5128320000000062</c:v>
                </c:pt>
                <c:pt idx="342">
                  <c:v>-2.4540759999999953</c:v>
                </c:pt>
                <c:pt idx="343">
                  <c:v>-2.4046180000000121</c:v>
                </c:pt>
                <c:pt idx="344">
                  <c:v>-2.3458799999999909</c:v>
                </c:pt>
                <c:pt idx="345">
                  <c:v>-2.2780799999999952</c:v>
                </c:pt>
                <c:pt idx="346">
                  <c:v>-2.1594560000000076</c:v>
                </c:pt>
                <c:pt idx="347">
                  <c:v>-2.0931820000000019</c:v>
                </c:pt>
                <c:pt idx="348">
                  <c:v>-1.952570999999985</c:v>
                </c:pt>
                <c:pt idx="349">
                  <c:v>-1.8450000000000053</c:v>
                </c:pt>
                <c:pt idx="350">
                  <c:v>-1.7271749999999952</c:v>
                </c:pt>
                <c:pt idx="351">
                  <c:v>-1.5521220000000091</c:v>
                </c:pt>
                <c:pt idx="352">
                  <c:v>-1.4147609999999986</c:v>
                </c:pt>
                <c:pt idx="353">
                  <c:v>-1.2442980000000006</c:v>
                </c:pt>
                <c:pt idx="354">
                  <c:v>-1.0659700000000023</c:v>
                </c:pt>
                <c:pt idx="355">
                  <c:v>-0.90622800000000836</c:v>
                </c:pt>
                <c:pt idx="356">
                  <c:v>-0.6892829999999891</c:v>
                </c:pt>
                <c:pt idx="357">
                  <c:v>-0.51815999999999507</c:v>
                </c:pt>
                <c:pt idx="358">
                  <c:v>-0.31575599999999698</c:v>
                </c:pt>
                <c:pt idx="359">
                  <c:v>-0.10711999999999898</c:v>
                </c:pt>
                <c:pt idx="360">
                  <c:v>0.10939999999999896</c:v>
                </c:pt>
                <c:pt idx="361">
                  <c:v>0.3366599999999968</c:v>
                </c:pt>
                <c:pt idx="362">
                  <c:v>0.57871999999999446</c:v>
                </c:pt>
                <c:pt idx="363">
                  <c:v>0.81064799999998716</c:v>
                </c:pt>
                <c:pt idx="364">
                  <c:v>1.1295360000000105</c:v>
                </c:pt>
                <c:pt idx="365">
                  <c:v>1.4180540000000033</c:v>
                </c:pt>
                <c:pt idx="366">
                  <c:v>1.7767380000000006</c:v>
                </c:pt>
                <c:pt idx="367">
                  <c:v>2.1797549999999979</c:v>
                </c:pt>
                <c:pt idx="368">
                  <c:v>2.5905660000000146</c:v>
                </c:pt>
                <c:pt idx="369">
                  <c:v>3.1279499999999918</c:v>
                </c:pt>
                <c:pt idx="370">
                  <c:v>3.6308780000000103</c:v>
                </c:pt>
                <c:pt idx="371">
                  <c:v>4.1760579999999683</c:v>
                </c:pt>
                <c:pt idx="372">
                  <c:v>4.8572720000000036</c:v>
                </c:pt>
                <c:pt idx="373">
                  <c:v>5.4230800000000183</c:v>
                </c:pt>
                <c:pt idx="374">
                  <c:v>6.167765999999987</c:v>
                </c:pt>
                <c:pt idx="375">
                  <c:v>6.814079999999973</c:v>
                </c:pt>
                <c:pt idx="376">
                  <c:v>7.4514710000000379</c:v>
                </c:pt>
                <c:pt idx="377">
                  <c:v>8.0653259999999847</c:v>
                </c:pt>
                <c:pt idx="378">
                  <c:v>8.7028960000000204</c:v>
                </c:pt>
                <c:pt idx="379">
                  <c:v>9.2295070000000052</c:v>
                </c:pt>
                <c:pt idx="380">
                  <c:v>9.6978959999999912</c:v>
                </c:pt>
                <c:pt idx="381">
                  <c:v>10.106325999999976</c:v>
                </c:pt>
                <c:pt idx="382">
                  <c:v>10.441910000000004</c:v>
                </c:pt>
                <c:pt idx="383">
                  <c:v>10.70071199999999</c:v>
                </c:pt>
                <c:pt idx="384">
                  <c:v>10.888384000000055</c:v>
                </c:pt>
                <c:pt idx="385">
                  <c:v>10.956540000000032</c:v>
                </c:pt>
                <c:pt idx="386">
                  <c:v>11.02884799999998</c:v>
                </c:pt>
                <c:pt idx="387">
                  <c:v>11.055983999999931</c:v>
                </c:pt>
                <c:pt idx="388">
                  <c:v>10.994970000000054</c:v>
                </c:pt>
                <c:pt idx="389">
                  <c:v>10.913183999999964</c:v>
                </c:pt>
                <c:pt idx="390">
                  <c:v>10.812288000000011</c:v>
                </c:pt>
                <c:pt idx="391">
                  <c:v>10.743305999999968</c:v>
                </c:pt>
                <c:pt idx="392">
                  <c:v>10.616125000000013</c:v>
                </c:pt>
                <c:pt idx="393">
                  <c:v>10.44095999999996</c:v>
                </c:pt>
                <c:pt idx="394">
                  <c:v>10.305432000000058</c:v>
                </c:pt>
                <c:pt idx="395">
                  <c:v>10.165679999999986</c:v>
                </c:pt>
                <c:pt idx="396">
                  <c:v>9.9834220000000418</c:v>
                </c:pt>
                <c:pt idx="397">
                  <c:v>9.8409339999999759</c:v>
                </c:pt>
                <c:pt idx="398">
                  <c:v>9.661667999999981</c:v>
                </c:pt>
                <c:pt idx="399">
                  <c:v>9.4851119999999849</c:v>
                </c:pt>
                <c:pt idx="400">
                  <c:v>9.3453840000000188</c:v>
                </c:pt>
                <c:pt idx="401">
                  <c:v>9.1400509999999926</c:v>
                </c:pt>
                <c:pt idx="402">
                  <c:v>8.9729279999999978</c:v>
                </c:pt>
                <c:pt idx="403">
                  <c:v>8.7783960000000185</c:v>
                </c:pt>
                <c:pt idx="404">
                  <c:v>8.619533999999982</c:v>
                </c:pt>
                <c:pt idx="405">
                  <c:v>8.4358260000000005</c:v>
                </c:pt>
                <c:pt idx="406">
                  <c:v>8.2855620000000041</c:v>
                </c:pt>
                <c:pt idx="407">
                  <c:v>8.0859119999999987</c:v>
                </c:pt>
                <c:pt idx="408">
                  <c:v>7.9448279999999665</c:v>
                </c:pt>
                <c:pt idx="409">
                  <c:v>7.758258000000029</c:v>
                </c:pt>
                <c:pt idx="410">
                  <c:v>7.6025640000000436</c:v>
                </c:pt>
                <c:pt idx="411">
                  <c:v>7.4280240000000068</c:v>
                </c:pt>
                <c:pt idx="412">
                  <c:v>7.2825839999999005</c:v>
                </c:pt>
                <c:pt idx="413">
                  <c:v>7.0996200000000558</c:v>
                </c:pt>
                <c:pt idx="414">
                  <c:v>6.9649020000000119</c:v>
                </c:pt>
                <c:pt idx="415">
                  <c:v>6.8138029999999805</c:v>
                </c:pt>
                <c:pt idx="416">
                  <c:v>6.6663800000000029</c:v>
                </c:pt>
                <c:pt idx="417">
                  <c:v>6.5079179999999832</c:v>
                </c:pt>
                <c:pt idx="418">
                  <c:v>6.356432000000015</c:v>
                </c:pt>
                <c:pt idx="419">
                  <c:v>6.228302999999987</c:v>
                </c:pt>
                <c:pt idx="420">
                  <c:v>6.0858620000000148</c:v>
                </c:pt>
                <c:pt idx="421">
                  <c:v>5.9487479999999975</c:v>
                </c:pt>
                <c:pt idx="422">
                  <c:v>5.8170869999999804</c:v>
                </c:pt>
                <c:pt idx="423">
                  <c:v>5.674620000000016</c:v>
                </c:pt>
                <c:pt idx="424">
                  <c:v>5.5535999999999994</c:v>
                </c:pt>
                <c:pt idx="425">
                  <c:v>5.422473000000033</c:v>
                </c:pt>
                <c:pt idx="426">
                  <c:v>5.3117639999999362</c:v>
                </c:pt>
                <c:pt idx="427">
                  <c:v>5.1901200000000483</c:v>
                </c:pt>
                <c:pt idx="428">
                  <c:v>5.0594400000000084</c:v>
                </c:pt>
                <c:pt idx="429">
                  <c:v>4.9615719999999941</c:v>
                </c:pt>
                <c:pt idx="430">
                  <c:v>4.8410259999999941</c:v>
                </c:pt>
                <c:pt idx="431">
                  <c:v>4.7382389999999877</c:v>
                </c:pt>
                <c:pt idx="432">
                  <c:v>4.6264350000000229</c:v>
                </c:pt>
                <c:pt idx="433">
                  <c:v>4.517171999999988</c:v>
                </c:pt>
                <c:pt idx="434">
                  <c:v>4.4137169999999886</c:v>
                </c:pt>
                <c:pt idx="435">
                  <c:v>4.326504000000015</c:v>
                </c:pt>
                <c:pt idx="436">
                  <c:v>4.2202379999999895</c:v>
                </c:pt>
                <c:pt idx="437">
                  <c:v>4.1173879999999956</c:v>
                </c:pt>
                <c:pt idx="438">
                  <c:v>4.0398270000000194</c:v>
                </c:pt>
                <c:pt idx="439">
                  <c:v>3.9323729999999717</c:v>
                </c:pt>
                <c:pt idx="440">
                  <c:v>3.8507870000000302</c:v>
                </c:pt>
                <c:pt idx="441">
                  <c:v>3.7717279999999729</c:v>
                </c:pt>
                <c:pt idx="442">
                  <c:v>3.6747239999999843</c:v>
                </c:pt>
                <c:pt idx="443">
                  <c:v>3.5910980000000441</c:v>
                </c:pt>
                <c:pt idx="444">
                  <c:v>3.5110949999999952</c:v>
                </c:pt>
                <c:pt idx="445">
                  <c:v>3.4332639999999999</c:v>
                </c:pt>
                <c:pt idx="446">
                  <c:v>3.3456539999999584</c:v>
                </c:pt>
                <c:pt idx="447">
                  <c:v>3.2591680000000189</c:v>
                </c:pt>
                <c:pt idx="448">
                  <c:v>3.1849740000000235</c:v>
                </c:pt>
                <c:pt idx="449">
                  <c:v>3.1071469999999839</c:v>
                </c:pt>
                <c:pt idx="450">
                  <c:v>3.0453479999999886</c:v>
                </c:pt>
                <c:pt idx="451">
                  <c:v>2.9714850000000022</c:v>
                </c:pt>
                <c:pt idx="452">
                  <c:v>2.9086400000000108</c:v>
                </c:pt>
                <c:pt idx="453">
                  <c:v>2.8466680000000197</c:v>
                </c:pt>
                <c:pt idx="454">
                  <c:v>2.7756559999999872</c:v>
                </c:pt>
                <c:pt idx="455">
                  <c:v>2.722622999999992</c:v>
                </c:pt>
                <c:pt idx="456">
                  <c:v>2.6539640000000042</c:v>
                </c:pt>
                <c:pt idx="457">
                  <c:v>2.588750999999974</c:v>
                </c:pt>
                <c:pt idx="458">
                  <c:v>2.5252720000000282</c:v>
                </c:pt>
                <c:pt idx="459">
                  <c:v>2.4717319999999945</c:v>
                </c:pt>
                <c:pt idx="460">
                  <c:v>2.4115179999999654</c:v>
                </c:pt>
                <c:pt idx="461">
                  <c:v>2.3545600000000571</c:v>
                </c:pt>
                <c:pt idx="462">
                  <c:v>2.2988839999999495</c:v>
                </c:pt>
                <c:pt idx="463">
                  <c:v>2.246670000000039</c:v>
                </c:pt>
                <c:pt idx="464">
                  <c:v>2.1965929999999729</c:v>
                </c:pt>
                <c:pt idx="465">
                  <c:v>2.1483000000000221</c:v>
                </c:pt>
                <c:pt idx="466">
                  <c:v>2.0924319999999614</c:v>
                </c:pt>
                <c:pt idx="467">
                  <c:v>2.0511840000000423</c:v>
                </c:pt>
                <c:pt idx="468">
                  <c:v>1.9916819999999866</c:v>
                </c:pt>
                <c:pt idx="469">
                  <c:v>1.9543749999999935</c:v>
                </c:pt>
                <c:pt idx="470">
                  <c:v>1.8992100000000107</c:v>
                </c:pt>
                <c:pt idx="471">
                  <c:v>1.8650880000000172</c:v>
                </c:pt>
                <c:pt idx="472">
                  <c:v>1.8131809999999642</c:v>
                </c:pt>
                <c:pt idx="473">
                  <c:v>1.7743600000000088</c:v>
                </c:pt>
                <c:pt idx="474">
                  <c:v>1.7373439999999845</c:v>
                </c:pt>
                <c:pt idx="475">
                  <c:v>1.6877600000000343</c:v>
                </c:pt>
                <c:pt idx="476">
                  <c:v>1.6535430000000102</c:v>
                </c:pt>
                <c:pt idx="477">
                  <c:v>1.6135849999999567</c:v>
                </c:pt>
                <c:pt idx="478">
                  <c:v>1.574874000000035</c:v>
                </c:pt>
                <c:pt idx="479">
                  <c:v>1.5348039999999823</c:v>
                </c:pt>
                <c:pt idx="480">
                  <c:v>1.4962420000000267</c:v>
                </c:pt>
                <c:pt idx="481">
                  <c:v>1.4647500000000038</c:v>
                </c:pt>
                <c:pt idx="482">
                  <c:v>1.4234499999999874</c:v>
                </c:pt>
                <c:pt idx="483">
                  <c:v>1.3888829999999681</c:v>
                </c:pt>
                <c:pt idx="484">
                  <c:v>1.3551660000000112</c:v>
                </c:pt>
                <c:pt idx="485">
                  <c:v>1.3213430000000228</c:v>
                </c:pt>
                <c:pt idx="486">
                  <c:v>1.2878959999999733</c:v>
                </c:pt>
                <c:pt idx="487">
                  <c:v>1.2561750000000154</c:v>
                </c:pt>
                <c:pt idx="488">
                  <c:v>1.2261079999999966</c:v>
                </c:pt>
                <c:pt idx="489">
                  <c:v>1.1901599999999812</c:v>
                </c:pt>
                <c:pt idx="490">
                  <c:v>1.1648970000000194</c:v>
                </c:pt>
                <c:pt idx="491">
                  <c:v>1.1294399999999745</c:v>
                </c:pt>
                <c:pt idx="492">
                  <c:v>1.0999680000000152</c:v>
                </c:pt>
                <c:pt idx="493">
                  <c:v>1.0662419999999997</c:v>
                </c:pt>
                <c:pt idx="494">
                  <c:v>1.0423280000000081</c:v>
                </c:pt>
                <c:pt idx="495">
                  <c:v>1.008861999999993</c:v>
                </c:pt>
                <c:pt idx="496">
                  <c:v>0.98081500000000399</c:v>
                </c:pt>
                <c:pt idx="497">
                  <c:v>0.94858400000001741</c:v>
                </c:pt>
                <c:pt idx="498">
                  <c:v>0.92721999999999727</c:v>
                </c:pt>
                <c:pt idx="499">
                  <c:v>0.89714399999998262</c:v>
                </c:pt>
                <c:pt idx="500">
                  <c:v>0.87176000000002118</c:v>
                </c:pt>
                <c:pt idx="501">
                  <c:v>0.84067499999997897</c:v>
                </c:pt>
                <c:pt idx="502">
                  <c:v>0.81466000000001693</c:v>
                </c:pt>
                <c:pt idx="503">
                  <c:v>0.78971000000000013</c:v>
                </c:pt>
                <c:pt idx="504">
                  <c:v>0.76561199999998331</c:v>
                </c:pt>
                <c:pt idx="505">
                  <c:v>0.73674399999999629</c:v>
                </c:pt>
                <c:pt idx="506">
                  <c:v>0.71323200000000664</c:v>
                </c:pt>
                <c:pt idx="507">
                  <c:v>0.68443599999999272</c:v>
                </c:pt>
                <c:pt idx="508">
                  <c:v>0.66599200000000025</c:v>
                </c:pt>
                <c:pt idx="509">
                  <c:v>0.63692200000001287</c:v>
                </c:pt>
                <c:pt idx="510">
                  <c:v>0.60883199999999904</c:v>
                </c:pt>
                <c:pt idx="511">
                  <c:v>0.59150700000000656</c:v>
                </c:pt>
                <c:pt idx="512">
                  <c:v>0.56557399999999292</c:v>
                </c:pt>
                <c:pt idx="513">
                  <c:v>0.53889700000000529</c:v>
                </c:pt>
                <c:pt idx="514">
                  <c:v>0.52172999999998704</c:v>
                </c:pt>
                <c:pt idx="515">
                  <c:v>0.4952849999999992</c:v>
                </c:pt>
                <c:pt idx="516">
                  <c:v>0.47399299999998346</c:v>
                </c:pt>
                <c:pt idx="517">
                  <c:v>0.447840000000021</c:v>
                </c:pt>
                <c:pt idx="518">
                  <c:v>0.42614399999998015</c:v>
                </c:pt>
                <c:pt idx="519">
                  <c:v>0.40497600000003986</c:v>
                </c:pt>
                <c:pt idx="520">
                  <c:v>0.379226999999977</c:v>
                </c:pt>
                <c:pt idx="521">
                  <c:v>0.36240000000000883</c:v>
                </c:pt>
                <c:pt idx="522">
                  <c:v>0.33607499999999602</c:v>
                </c:pt>
                <c:pt idx="523">
                  <c:v>0.31010000000000754</c:v>
                </c:pt>
                <c:pt idx="524">
                  <c:v>0.29339299999999047</c:v>
                </c:pt>
                <c:pt idx="525">
                  <c:v>0.26845999999997838</c:v>
                </c:pt>
                <c:pt idx="526">
                  <c:v>0.24390300000003609</c:v>
                </c:pt>
                <c:pt idx="527">
                  <c:v>0.22793399999997352</c:v>
                </c:pt>
                <c:pt idx="528">
                  <c:v>0.2036930000000072</c:v>
                </c:pt>
                <c:pt idx="529">
                  <c:v>0.18400499999999342</c:v>
                </c:pt>
                <c:pt idx="530">
                  <c:v>0.16056000000002565</c:v>
                </c:pt>
                <c:pt idx="531">
                  <c:v>0.14559499999998859</c:v>
                </c:pt>
                <c:pt idx="532">
                  <c:v>0.12345599999999882</c:v>
                </c:pt>
                <c:pt idx="533">
                  <c:v>0.10583999999998618</c:v>
                </c:pt>
                <c:pt idx="534">
                  <c:v>8.519200000001613E-2</c:v>
                </c:pt>
                <c:pt idx="535">
                  <c:v>6.8799000000003635E-2</c:v>
                </c:pt>
                <c:pt idx="536">
                  <c:v>5.3024999999991704E-2</c:v>
                </c:pt>
                <c:pt idx="537">
                  <c:v>3.7872999999999053E-2</c:v>
                </c:pt>
                <c:pt idx="538">
                  <c:v>2.0124000000007761E-2</c:v>
                </c:pt>
                <c:pt idx="539">
                  <c:v>9.788999999977243E-3</c:v>
                </c:pt>
                <c:pt idx="540">
                  <c:v>-9.5099999999778903E-3</c:v>
                </c:pt>
                <c:pt idx="541">
                  <c:v>-1.8444000000007114E-2</c:v>
                </c:pt>
                <c:pt idx="542">
                  <c:v>-3.2790999999999182E-2</c:v>
                </c:pt>
                <c:pt idx="543">
                  <c:v>-4.3259999999993234E-2</c:v>
                </c:pt>
                <c:pt idx="544">
                  <c:v>-5.3124000000002808E-2</c:v>
                </c:pt>
                <c:pt idx="545">
                  <c:v>-6.2054000000011746E-2</c:v>
                </c:pt>
                <c:pt idx="546">
                  <c:v>-7.263199999999051E-2</c:v>
                </c:pt>
                <c:pt idx="547">
                  <c:v>-7.9775999999999236E-2</c:v>
                </c:pt>
                <c:pt idx="548">
                  <c:v>-8.8762999999993056E-2</c:v>
                </c:pt>
                <c:pt idx="549">
                  <c:v>-9.2280000000014753E-2</c:v>
                </c:pt>
                <c:pt idx="550">
                  <c:v>-9.9539999999996437E-2</c:v>
                </c:pt>
                <c:pt idx="551">
                  <c:v>-0.10412500000000369</c:v>
                </c:pt>
                <c:pt idx="552">
                  <c:v>-0.11005199999998719</c:v>
                </c:pt>
                <c:pt idx="553">
                  <c:v>-0.11120700000001646</c:v>
                </c:pt>
                <c:pt idx="554">
                  <c:v>-0.11587799999999066</c:v>
                </c:pt>
                <c:pt idx="555">
                  <c:v>-0.12013099999999612</c:v>
                </c:pt>
                <c:pt idx="556">
                  <c:v>-0.12040000000000292</c:v>
                </c:pt>
                <c:pt idx="557">
                  <c:v>-0.12359999999999854</c:v>
                </c:pt>
                <c:pt idx="558">
                  <c:v>-0.12640000000000307</c:v>
                </c:pt>
                <c:pt idx="559">
                  <c:v>-0.12557899999999239</c:v>
                </c:pt>
                <c:pt idx="560">
                  <c:v>-0.12795200000001256</c:v>
                </c:pt>
                <c:pt idx="561">
                  <c:v>-0.12898399999999402</c:v>
                </c:pt>
                <c:pt idx="562">
                  <c:v>-0.1297920000000061</c:v>
                </c:pt>
                <c:pt idx="563">
                  <c:v>-0.13170399999999544</c:v>
                </c:pt>
                <c:pt idx="564">
                  <c:v>-0.13250999999999979</c:v>
                </c:pt>
                <c:pt idx="565">
                  <c:v>-0.13463999999999665</c:v>
                </c:pt>
                <c:pt idx="566">
                  <c:v>-0.13435700000000134</c:v>
                </c:pt>
                <c:pt idx="567">
                  <c:v>-0.13664399999999829</c:v>
                </c:pt>
                <c:pt idx="568">
                  <c:v>-0.13899000000000153</c:v>
                </c:pt>
                <c:pt idx="569">
                  <c:v>-0.13935599999999981</c:v>
                </c:pt>
                <c:pt idx="570">
                  <c:v>-0.14161100000000285</c:v>
                </c:pt>
                <c:pt idx="571">
                  <c:v>-0.14361600000000005</c:v>
                </c:pt>
                <c:pt idx="572">
                  <c:v>-0.14344799999999847</c:v>
                </c:pt>
                <c:pt idx="573">
                  <c:v>-0.14558400000000132</c:v>
                </c:pt>
                <c:pt idx="574">
                  <c:v>-0.14740799999999926</c:v>
                </c:pt>
                <c:pt idx="575">
                  <c:v>-0.15085799999999672</c:v>
                </c:pt>
                <c:pt idx="576">
                  <c:v>-0.15354600000000002</c:v>
                </c:pt>
                <c:pt idx="577">
                  <c:v>-0.15633100000000327</c:v>
                </c:pt>
                <c:pt idx="578">
                  <c:v>-0.15955499999999601</c:v>
                </c:pt>
                <c:pt idx="579">
                  <c:v>-0.16371000000000399</c:v>
                </c:pt>
                <c:pt idx="580">
                  <c:v>-0.16686599999999677</c:v>
                </c:pt>
                <c:pt idx="581">
                  <c:v>-0.1707659999999995</c:v>
                </c:pt>
                <c:pt idx="582">
                  <c:v>-0.1736280000000032</c:v>
                </c:pt>
                <c:pt idx="583">
                  <c:v>-0.17858500000000072</c:v>
                </c:pt>
                <c:pt idx="584">
                  <c:v>-0.18259599999999873</c:v>
                </c:pt>
                <c:pt idx="585">
                  <c:v>-0.18698400000000145</c:v>
                </c:pt>
                <c:pt idx="586">
                  <c:v>-0.18984599999999996</c:v>
                </c:pt>
                <c:pt idx="587">
                  <c:v>-0.19522800000000268</c:v>
                </c:pt>
                <c:pt idx="588">
                  <c:v>-0.1992639999999955</c:v>
                </c:pt>
                <c:pt idx="589">
                  <c:v>-0.20426700000000342</c:v>
                </c:pt>
                <c:pt idx="590">
                  <c:v>-0.2080079999999967</c:v>
                </c:pt>
                <c:pt idx="591">
                  <c:v>-0.21392799999999942</c:v>
                </c:pt>
                <c:pt idx="592">
                  <c:v>-0.21915000000000268</c:v>
                </c:pt>
                <c:pt idx="593">
                  <c:v>-0.22441999999999537</c:v>
                </c:pt>
                <c:pt idx="594">
                  <c:v>-0.22903900000000396</c:v>
                </c:pt>
                <c:pt idx="595">
                  <c:v>-0.23320800000000194</c:v>
                </c:pt>
                <c:pt idx="596">
                  <c:v>-0.23714399999999455</c:v>
                </c:pt>
                <c:pt idx="597">
                  <c:v>-0.24034499999999787</c:v>
                </c:pt>
                <c:pt idx="598">
                  <c:v>-0.24475000000000063</c:v>
                </c:pt>
                <c:pt idx="599">
                  <c:v>-0.24768700000000443</c:v>
                </c:pt>
                <c:pt idx="600">
                  <c:v>-0.25160299999999708</c:v>
                </c:pt>
                <c:pt idx="601">
                  <c:v>-0.25473600000000568</c:v>
                </c:pt>
                <c:pt idx="602">
                  <c:v>-0.25704999999999312</c:v>
                </c:pt>
                <c:pt idx="603">
                  <c:v>-0.25958500000000162</c:v>
                </c:pt>
                <c:pt idx="604">
                  <c:v>-0.26220800000000533</c:v>
                </c:pt>
                <c:pt idx="605">
                  <c:v>-0.26730499999999763</c:v>
                </c:pt>
                <c:pt idx="606">
                  <c:v>-0.26964000000000132</c:v>
                </c:pt>
                <c:pt idx="607">
                  <c:v>-0.27139699999999461</c:v>
                </c:pt>
                <c:pt idx="608">
                  <c:v>-0.27504000000000256</c:v>
                </c:pt>
                <c:pt idx="609">
                  <c:v>-0.27463000000000154</c:v>
                </c:pt>
                <c:pt idx="610">
                  <c:v>-0.27818499999999907</c:v>
                </c:pt>
                <c:pt idx="611">
                  <c:v>-0.27799199999999813</c:v>
                </c:pt>
                <c:pt idx="612">
                  <c:v>-0.2805580000000058</c:v>
                </c:pt>
                <c:pt idx="613">
                  <c:v>-0.27967999999999482</c:v>
                </c:pt>
                <c:pt idx="614">
                  <c:v>-0.28058800000000289</c:v>
                </c:pt>
                <c:pt idx="615">
                  <c:v>-0.28052199999999655</c:v>
                </c:pt>
                <c:pt idx="616">
                  <c:v>-0.2816580000000049</c:v>
                </c:pt>
                <c:pt idx="617">
                  <c:v>-0.2827639999999938</c:v>
                </c:pt>
                <c:pt idx="618">
                  <c:v>-0.28416000000000691</c:v>
                </c:pt>
                <c:pt idx="619">
                  <c:v>-0.28456299999999596</c:v>
                </c:pt>
                <c:pt idx="620">
                  <c:v>-0.28524999999999934</c:v>
                </c:pt>
                <c:pt idx="621">
                  <c:v>-0.28503200000000317</c:v>
                </c:pt>
                <c:pt idx="622">
                  <c:v>-0.28817599999999666</c:v>
                </c:pt>
                <c:pt idx="623">
                  <c:v>-0.28937700000000088</c:v>
                </c:pt>
                <c:pt idx="624">
                  <c:v>-0.29352699999999909</c:v>
                </c:pt>
                <c:pt idx="625">
                  <c:v>-0.29439799999999866</c:v>
                </c:pt>
                <c:pt idx="626">
                  <c:v>-0.29701100000000202</c:v>
                </c:pt>
                <c:pt idx="627">
                  <c:v>-0.29909600000000114</c:v>
                </c:pt>
                <c:pt idx="628">
                  <c:v>-0.30205799999999977</c:v>
                </c:pt>
                <c:pt idx="629">
                  <c:v>-0.30327799999999933</c:v>
                </c:pt>
                <c:pt idx="630">
                  <c:v>-0.30432799999999843</c:v>
                </c:pt>
                <c:pt idx="631">
                  <c:v>-0.30466800000000221</c:v>
                </c:pt>
                <c:pt idx="632">
                  <c:v>-0.30377600000000177</c:v>
                </c:pt>
                <c:pt idx="633">
                  <c:v>-0.30868799999999613</c:v>
                </c:pt>
                <c:pt idx="634">
                  <c:v>-0.31612799999999996</c:v>
                </c:pt>
                <c:pt idx="635">
                  <c:v>-0.32594099999999948</c:v>
                </c:pt>
                <c:pt idx="636">
                  <c:v>-0.33294000000000407</c:v>
                </c:pt>
                <c:pt idx="637">
                  <c:v>-0.33817799999999854</c:v>
                </c:pt>
                <c:pt idx="638">
                  <c:v>-0.34078399999999753</c:v>
                </c:pt>
                <c:pt idx="639">
                  <c:v>-0.34222800000000264</c:v>
                </c:pt>
                <c:pt idx="640">
                  <c:v>-0.34331099999999753</c:v>
                </c:pt>
                <c:pt idx="641">
                  <c:v>-0.34739100000000173</c:v>
                </c:pt>
                <c:pt idx="642">
                  <c:v>-0.34715799999999958</c:v>
                </c:pt>
                <c:pt idx="643">
                  <c:v>-0.34834800000000121</c:v>
                </c:pt>
                <c:pt idx="644">
                  <c:v>-0.34666499999999911</c:v>
                </c:pt>
                <c:pt idx="645">
                  <c:v>-0.34739099999999912</c:v>
                </c:pt>
                <c:pt idx="646">
                  <c:v>-0.34775399999999912</c:v>
                </c:pt>
                <c:pt idx="647">
                  <c:v>-0.34775400000000173</c:v>
                </c:pt>
                <c:pt idx="648">
                  <c:v>-0.34811699999999912</c:v>
                </c:pt>
                <c:pt idx="649">
                  <c:v>-0.34570999999999963</c:v>
                </c:pt>
                <c:pt idx="650">
                  <c:v>-0.34389999999999959</c:v>
                </c:pt>
                <c:pt idx="651">
                  <c:v>-0.33912000000000059</c:v>
                </c:pt>
                <c:pt idx="652">
                  <c:v>-0.33732000000000312</c:v>
                </c:pt>
                <c:pt idx="653">
                  <c:v>-0.334228999999996</c:v>
                </c:pt>
                <c:pt idx="654">
                  <c:v>-0.33236700000000202</c:v>
                </c:pt>
                <c:pt idx="655">
                  <c:v>-0.33143600000000001</c:v>
                </c:pt>
                <c:pt idx="656">
                  <c:v>-0.33028200000000096</c:v>
                </c:pt>
                <c:pt idx="657">
                  <c:v>-0.32828999999999892</c:v>
                </c:pt>
                <c:pt idx="658">
                  <c:v>-0.32537699999999986</c:v>
                </c:pt>
                <c:pt idx="659">
                  <c:v>-0.32038200000000083</c:v>
                </c:pt>
                <c:pt idx="660">
                  <c:v>-0.31576999999999927</c:v>
                </c:pt>
                <c:pt idx="661">
                  <c:v>-0.30994400000000072</c:v>
                </c:pt>
                <c:pt idx="662">
                  <c:v>-0.30506399999999917</c:v>
                </c:pt>
                <c:pt idx="663">
                  <c:v>-0.29886000000000013</c:v>
                </c:pt>
                <c:pt idx="664">
                  <c:v>-0.2918419999999991</c:v>
                </c:pt>
                <c:pt idx="665">
                  <c:v>-0.28623800000000044</c:v>
                </c:pt>
                <c:pt idx="666">
                  <c:v>-0.2801700000000022</c:v>
                </c:pt>
                <c:pt idx="667">
                  <c:v>-0.27847199999999617</c:v>
                </c:pt>
                <c:pt idx="668">
                  <c:v>-0.27475200000000022</c:v>
                </c:pt>
                <c:pt idx="669">
                  <c:v>-0.27349200000000157</c:v>
                </c:pt>
                <c:pt idx="670">
                  <c:v>-0.27135200000000104</c:v>
                </c:pt>
                <c:pt idx="671">
                  <c:v>-0.27035399999999887</c:v>
                </c:pt>
                <c:pt idx="672">
                  <c:v>-0.26728499999999994</c:v>
                </c:pt>
                <c:pt idx="673">
                  <c:v>-0.2671380000000001</c:v>
                </c:pt>
                <c:pt idx="674">
                  <c:v>-0.26367600000000002</c:v>
                </c:pt>
                <c:pt idx="675">
                  <c:v>-0.26225099999999946</c:v>
                </c:pt>
                <c:pt idx="676">
                  <c:v>-0.25812800000000052</c:v>
                </c:pt>
                <c:pt idx="677">
                  <c:v>-0.25603199999999998</c:v>
                </c:pt>
                <c:pt idx="678">
                  <c:v>-0.25356799999999985</c:v>
                </c:pt>
                <c:pt idx="679">
                  <c:v>-0.25193700000000052</c:v>
                </c:pt>
                <c:pt idx="680">
                  <c:v>-0.24897599999999961</c:v>
                </c:pt>
                <c:pt idx="681">
                  <c:v>-0.24763199999999952</c:v>
                </c:pt>
                <c:pt idx="682">
                  <c:v>-0.2453789999999994</c:v>
                </c:pt>
                <c:pt idx="683">
                  <c:v>-0.24055200000000102</c:v>
                </c:pt>
                <c:pt idx="684">
                  <c:v>-0.23713199999999965</c:v>
                </c:pt>
                <c:pt idx="685">
                  <c:v>-0.2314860000000013</c:v>
                </c:pt>
                <c:pt idx="686">
                  <c:v>-0.22583999999999912</c:v>
                </c:pt>
                <c:pt idx="687">
                  <c:v>-0.22066500000000028</c:v>
                </c:pt>
                <c:pt idx="688">
                  <c:v>-0.21457299999999938</c:v>
                </c:pt>
                <c:pt idx="689">
                  <c:v>-0.20734800000000023</c:v>
                </c:pt>
                <c:pt idx="690">
                  <c:v>-0.20260799999999934</c:v>
                </c:pt>
                <c:pt idx="691">
                  <c:v>-0.19551000000000096</c:v>
                </c:pt>
                <c:pt idx="692">
                  <c:v>-0.18869999999999881</c:v>
                </c:pt>
                <c:pt idx="693">
                  <c:v>-0.18143699999999965</c:v>
                </c:pt>
                <c:pt idx="694">
                  <c:v>-0.17442000000000052</c:v>
                </c:pt>
                <c:pt idx="695">
                  <c:v>-0.16836000000000087</c:v>
                </c:pt>
                <c:pt idx="696">
                  <c:v>-0.16142399999999985</c:v>
                </c:pt>
                <c:pt idx="697">
                  <c:v>-0.15419000000000005</c:v>
                </c:pt>
                <c:pt idx="698">
                  <c:v>-0.14653699999999967</c:v>
                </c:pt>
                <c:pt idx="699">
                  <c:v>-0.14024399999999987</c:v>
                </c:pt>
                <c:pt idx="700">
                  <c:v>-0.13424900000000009</c:v>
                </c:pt>
                <c:pt idx="701">
                  <c:v>-0.12808400000000031</c:v>
                </c:pt>
                <c:pt idx="702">
                  <c:v>-0.12059999999999976</c:v>
                </c:pt>
                <c:pt idx="703">
                  <c:v>-0.11468100000000059</c:v>
                </c:pt>
                <c:pt idx="704">
                  <c:v>-0.10847999999999958</c:v>
                </c:pt>
                <c:pt idx="705">
                  <c:v>-0.10271699999999978</c:v>
                </c:pt>
                <c:pt idx="706">
                  <c:v>-9.5368000000000328E-2</c:v>
                </c:pt>
                <c:pt idx="707">
                  <c:v>-9.0846000000000066E-2</c:v>
                </c:pt>
                <c:pt idx="708">
                  <c:v>-8.3570999999999354E-2</c:v>
                </c:pt>
                <c:pt idx="709">
                  <c:v>-7.7982000000000218E-2</c:v>
                </c:pt>
                <c:pt idx="710">
                  <c:v>-7.1774999999999797E-2</c:v>
                </c:pt>
                <c:pt idx="711">
                  <c:v>-6.3426000000000371E-2</c:v>
                </c:pt>
                <c:pt idx="712">
                  <c:v>-5.7170999999999944E-2</c:v>
                </c:pt>
                <c:pt idx="713">
                  <c:v>-4.9725000000000019E-2</c:v>
                </c:pt>
                <c:pt idx="714">
                  <c:v>-4.2226000000000097E-2</c:v>
                </c:pt>
                <c:pt idx="715">
                  <c:v>-3.5460000000000325E-2</c:v>
                </c:pt>
                <c:pt idx="716">
                  <c:v>-2.6756999999999576E-2</c:v>
                </c:pt>
                <c:pt idx="717">
                  <c:v>-1.989999999999981E-2</c:v>
                </c:pt>
                <c:pt idx="718">
                  <c:v>-1.1999999999999886E-2</c:v>
                </c:pt>
                <c:pt idx="719">
                  <c:v>-4.0039999999999607E-3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45B-413A-8D0B-3FE95D9D34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6763432"/>
        <c:axId val="756764088"/>
      </c:scatterChart>
      <c:scatterChart>
        <c:scatterStyle val="smoothMarker"/>
        <c:varyColors val="0"/>
        <c:ser>
          <c:idx val="4"/>
          <c:order val="4"/>
          <c:tx>
            <c:v>Volume</c:v>
          </c:tx>
          <c:spPr>
            <a:ln w="19050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38-4B1D-8D45-A386CA6A99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7544384"/>
        <c:axId val="307541432"/>
      </c:scatterChart>
      <c:valAx>
        <c:axId val="756763432"/>
        <c:scaling>
          <c:orientation val="minMax"/>
          <c:max val="359"/>
          <c:min val="-3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6764088"/>
        <c:crosses val="autoZero"/>
        <c:crossBetween val="midCat"/>
        <c:majorUnit val="40"/>
        <c:minorUnit val="10"/>
      </c:valAx>
      <c:valAx>
        <c:axId val="756764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work</a:t>
                </a:r>
                <a:r>
                  <a:rPr lang="en-GB" baseline="0"/>
                  <a:t> done (j)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6763432"/>
        <c:crosses val="autoZero"/>
        <c:crossBetween val="midCat"/>
      </c:valAx>
      <c:valAx>
        <c:axId val="30754143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7544384"/>
        <c:crosses val="max"/>
        <c:crossBetween val="midCat"/>
      </c:valAx>
      <c:valAx>
        <c:axId val="3075443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07541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Temperature</a:t>
            </a:r>
            <a:r>
              <a:rPr lang="en-GB" baseline="0"/>
              <a:t> against C.A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6000RPM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Data'!$R$4:$R$723</c:f>
              <c:numCache>
                <c:formatCode>0.0000</c:formatCode>
                <c:ptCount val="720"/>
                <c:pt idx="0">
                  <c:v>299.8723145018044</c:v>
                </c:pt>
                <c:pt idx="1">
                  <c:v>299.42601254285256</c:v>
                </c:pt>
                <c:pt idx="2">
                  <c:v>298.63146149447766</c:v>
                </c:pt>
                <c:pt idx="3">
                  <c:v>297.55508058587429</c:v>
                </c:pt>
                <c:pt idx="4">
                  <c:v>296.68489545678011</c:v>
                </c:pt>
                <c:pt idx="5">
                  <c:v>296.49007079136868</c:v>
                </c:pt>
                <c:pt idx="6">
                  <c:v>296.84417984143101</c:v>
                </c:pt>
                <c:pt idx="7">
                  <c:v>296.77723423049076</c:v>
                </c:pt>
                <c:pt idx="8">
                  <c:v>296.16362532172707</c:v>
                </c:pt>
                <c:pt idx="9">
                  <c:v>295.53335611361325</c:v>
                </c:pt>
                <c:pt idx="10">
                  <c:v>295.21914426309854</c:v>
                </c:pt>
                <c:pt idx="11">
                  <c:v>295.13838588779419</c:v>
                </c:pt>
                <c:pt idx="12">
                  <c:v>295.44357314524638</c:v>
                </c:pt>
                <c:pt idx="13">
                  <c:v>296.45718144518298</c:v>
                </c:pt>
                <c:pt idx="14">
                  <c:v>297.881671920337</c:v>
                </c:pt>
                <c:pt idx="15">
                  <c:v>299.39516530416239</c:v>
                </c:pt>
                <c:pt idx="16">
                  <c:v>300.39786545225957</c:v>
                </c:pt>
                <c:pt idx="17">
                  <c:v>301.07217949439956</c:v>
                </c:pt>
                <c:pt idx="18">
                  <c:v>301.68504005321148</c:v>
                </c:pt>
                <c:pt idx="19">
                  <c:v>301.92958559677487</c:v>
                </c:pt>
                <c:pt idx="20">
                  <c:v>301.93941561732782</c:v>
                </c:pt>
                <c:pt idx="21">
                  <c:v>301.6916229960076</c:v>
                </c:pt>
                <c:pt idx="22">
                  <c:v>300.97761469667984</c:v>
                </c:pt>
                <c:pt idx="23">
                  <c:v>300.54927313657055</c:v>
                </c:pt>
                <c:pt idx="24">
                  <c:v>300.27545315760557</c:v>
                </c:pt>
                <c:pt idx="25">
                  <c:v>300.28965912279182</c:v>
                </c:pt>
                <c:pt idx="26">
                  <c:v>300.5303233937239</c:v>
                </c:pt>
                <c:pt idx="27">
                  <c:v>300.97912408048086</c:v>
                </c:pt>
                <c:pt idx="28">
                  <c:v>301.8291227867233</c:v>
                </c:pt>
                <c:pt idx="29">
                  <c:v>302.79454496010408</c:v>
                </c:pt>
                <c:pt idx="30">
                  <c:v>304.39600751495561</c:v>
                </c:pt>
                <c:pt idx="31">
                  <c:v>305.29695109545747</c:v>
                </c:pt>
                <c:pt idx="32">
                  <c:v>306.37323687482973</c:v>
                </c:pt>
                <c:pt idx="33">
                  <c:v>307.43016068468694</c:v>
                </c:pt>
                <c:pt idx="34">
                  <c:v>308.45907844889126</c:v>
                </c:pt>
                <c:pt idx="35">
                  <c:v>308.86554662778292</c:v>
                </c:pt>
                <c:pt idx="36">
                  <c:v>309.31499419331175</c:v>
                </c:pt>
                <c:pt idx="37">
                  <c:v>309.46342750366182</c:v>
                </c:pt>
                <c:pt idx="38">
                  <c:v>310.17243834737951</c:v>
                </c:pt>
                <c:pt idx="39">
                  <c:v>310.820642586541</c:v>
                </c:pt>
                <c:pt idx="40">
                  <c:v>310.96588589667294</c:v>
                </c:pt>
                <c:pt idx="41">
                  <c:v>311.91523122998797</c:v>
                </c:pt>
                <c:pt idx="42">
                  <c:v>310.76386946138592</c:v>
                </c:pt>
                <c:pt idx="43">
                  <c:v>309.98167887111282</c:v>
                </c:pt>
                <c:pt idx="44">
                  <c:v>308.41818556339081</c:v>
                </c:pt>
                <c:pt idx="45">
                  <c:v>308.80517761769011</c:v>
                </c:pt>
                <c:pt idx="46">
                  <c:v>307.63363576818506</c:v>
                </c:pt>
                <c:pt idx="47">
                  <c:v>306.36542359397731</c:v>
                </c:pt>
                <c:pt idx="48">
                  <c:v>305.14708450469129</c:v>
                </c:pt>
                <c:pt idx="49">
                  <c:v>305.65842314801142</c:v>
                </c:pt>
                <c:pt idx="50">
                  <c:v>306.97437751236299</c:v>
                </c:pt>
                <c:pt idx="51">
                  <c:v>307.40875660767642</c:v>
                </c:pt>
                <c:pt idx="52">
                  <c:v>308.17201648094903</c:v>
                </c:pt>
                <c:pt idx="53">
                  <c:v>309.55373685377447</c:v>
                </c:pt>
                <c:pt idx="54">
                  <c:v>310.24946131487371</c:v>
                </c:pt>
                <c:pt idx="55">
                  <c:v>311.22229722633602</c:v>
                </c:pt>
                <c:pt idx="56">
                  <c:v>311.36314556598848</c:v>
                </c:pt>
                <c:pt idx="57">
                  <c:v>311.18956642886894</c:v>
                </c:pt>
                <c:pt idx="58">
                  <c:v>310.5809676596129</c:v>
                </c:pt>
                <c:pt idx="59">
                  <c:v>310.71440226118375</c:v>
                </c:pt>
                <c:pt idx="60">
                  <c:v>310.82431457486365</c:v>
                </c:pt>
                <c:pt idx="61">
                  <c:v>311.53631881838839</c:v>
                </c:pt>
                <c:pt idx="62">
                  <c:v>312.67632849873894</c:v>
                </c:pt>
                <c:pt idx="63">
                  <c:v>313.28852315293278</c:v>
                </c:pt>
                <c:pt idx="64">
                  <c:v>314.33980262840799</c:v>
                </c:pt>
                <c:pt idx="65">
                  <c:v>315.2911076238849</c:v>
                </c:pt>
                <c:pt idx="66">
                  <c:v>317.06094257593725</c:v>
                </c:pt>
                <c:pt idx="67">
                  <c:v>318.51724426599048</c:v>
                </c:pt>
                <c:pt idx="68">
                  <c:v>319.9987869120443</c:v>
                </c:pt>
                <c:pt idx="69">
                  <c:v>321.87153900831203</c:v>
                </c:pt>
                <c:pt idx="70">
                  <c:v>322.78526161553282</c:v>
                </c:pt>
                <c:pt idx="71">
                  <c:v>323.69898422275361</c:v>
                </c:pt>
                <c:pt idx="72">
                  <c:v>325.00429045516421</c:v>
                </c:pt>
                <c:pt idx="73">
                  <c:v>325.79545490290985</c:v>
                </c:pt>
                <c:pt idx="74">
                  <c:v>325.64197974330835</c:v>
                </c:pt>
                <c:pt idx="75">
                  <c:v>324.63211319313064</c:v>
                </c:pt>
                <c:pt idx="76">
                  <c:v>323.42119418387495</c:v>
                </c:pt>
                <c:pt idx="77">
                  <c:v>322.98603502886601</c:v>
                </c:pt>
                <c:pt idx="78">
                  <c:v>323.65524380226719</c:v>
                </c:pt>
                <c:pt idx="79">
                  <c:v>324.90529897722126</c:v>
                </c:pt>
                <c:pt idx="80">
                  <c:v>325.42415917175163</c:v>
                </c:pt>
                <c:pt idx="81">
                  <c:v>326.08424188091038</c:v>
                </c:pt>
                <c:pt idx="82">
                  <c:v>326.58707597096503</c:v>
                </c:pt>
                <c:pt idx="83">
                  <c:v>328.47084403220083</c:v>
                </c:pt>
                <c:pt idx="84">
                  <c:v>330.85582264461294</c:v>
                </c:pt>
                <c:pt idx="85">
                  <c:v>334.2406982637774</c:v>
                </c:pt>
                <c:pt idx="86">
                  <c:v>337.53374880707946</c:v>
                </c:pt>
                <c:pt idx="87">
                  <c:v>341.05326399807609</c:v>
                </c:pt>
                <c:pt idx="88">
                  <c:v>344.47293788999815</c:v>
                </c:pt>
                <c:pt idx="89">
                  <c:v>347.78831843482737</c:v>
                </c:pt>
                <c:pt idx="90">
                  <c:v>350.81890742936469</c:v>
                </c:pt>
                <c:pt idx="91">
                  <c:v>353.38106106383401</c:v>
                </c:pt>
                <c:pt idx="92">
                  <c:v>357.19927569871788</c:v>
                </c:pt>
                <c:pt idx="93">
                  <c:v>359.66339548950458</c:v>
                </c:pt>
                <c:pt idx="94">
                  <c:v>360.18274401408826</c:v>
                </c:pt>
                <c:pt idx="95">
                  <c:v>360.13533160527913</c:v>
                </c:pt>
                <c:pt idx="96">
                  <c:v>359.87552099108933</c:v>
                </c:pt>
                <c:pt idx="97">
                  <c:v>360.87743473754227</c:v>
                </c:pt>
                <c:pt idx="98">
                  <c:v>362.62189555267037</c:v>
                </c:pt>
                <c:pt idx="99">
                  <c:v>364.18403168336124</c:v>
                </c:pt>
                <c:pt idx="100">
                  <c:v>367.09676190244261</c:v>
                </c:pt>
                <c:pt idx="101">
                  <c:v>369.84724604680969</c:v>
                </c:pt>
                <c:pt idx="102">
                  <c:v>371.25215258424265</c:v>
                </c:pt>
                <c:pt idx="103">
                  <c:v>371.66499442162188</c:v>
                </c:pt>
                <c:pt idx="104">
                  <c:v>372.65669763059725</c:v>
                </c:pt>
                <c:pt idx="105">
                  <c:v>377.27647750916663</c:v>
                </c:pt>
                <c:pt idx="106">
                  <c:v>381.95710204398472</c:v>
                </c:pt>
                <c:pt idx="107">
                  <c:v>386.6940430836483</c:v>
                </c:pt>
                <c:pt idx="108">
                  <c:v>391.07739511304652</c:v>
                </c:pt>
                <c:pt idx="109">
                  <c:v>395.92304983807736</c:v>
                </c:pt>
                <c:pt idx="110">
                  <c:v>400.61721443346357</c:v>
                </c:pt>
                <c:pt idx="111">
                  <c:v>404.71489972364327</c:v>
                </c:pt>
                <c:pt idx="112">
                  <c:v>406.48774710134893</c:v>
                </c:pt>
                <c:pt idx="113">
                  <c:v>406.94921265974733</c:v>
                </c:pt>
                <c:pt idx="114">
                  <c:v>405.85611437425518</c:v>
                </c:pt>
                <c:pt idx="115">
                  <c:v>405.15740285529751</c:v>
                </c:pt>
                <c:pt idx="116">
                  <c:v>405.30126362060332</c:v>
                </c:pt>
                <c:pt idx="117">
                  <c:v>406.98850737416433</c:v>
                </c:pt>
                <c:pt idx="118">
                  <c:v>407.99351599160428</c:v>
                </c:pt>
                <c:pt idx="119">
                  <c:v>409.43814849596879</c:v>
                </c:pt>
                <c:pt idx="120">
                  <c:v>411.56121096720807</c:v>
                </c:pt>
                <c:pt idx="121">
                  <c:v>414.37699181584202</c:v>
                </c:pt>
                <c:pt idx="122">
                  <c:v>417.20662982248132</c:v>
                </c:pt>
                <c:pt idx="123">
                  <c:v>420.74300191323914</c:v>
                </c:pt>
                <c:pt idx="124">
                  <c:v>424.76784358014675</c:v>
                </c:pt>
                <c:pt idx="125">
                  <c:v>428.57892986464253</c:v>
                </c:pt>
                <c:pt idx="126">
                  <c:v>432.17083840055045</c:v>
                </c:pt>
                <c:pt idx="127">
                  <c:v>437.21642305973154</c:v>
                </c:pt>
                <c:pt idx="128">
                  <c:v>442.53473688269378</c:v>
                </c:pt>
                <c:pt idx="129">
                  <c:v>448.85637236473008</c:v>
                </c:pt>
                <c:pt idx="130">
                  <c:v>453.75240753058216</c:v>
                </c:pt>
                <c:pt idx="131">
                  <c:v>456.71562600361341</c:v>
                </c:pt>
                <c:pt idx="132">
                  <c:v>460.16965423188094</c:v>
                </c:pt>
                <c:pt idx="133">
                  <c:v>461.89529848508607</c:v>
                </c:pt>
                <c:pt idx="134">
                  <c:v>461.11288592660696</c:v>
                </c:pt>
                <c:pt idx="135">
                  <c:v>458.54577923016859</c:v>
                </c:pt>
                <c:pt idx="136">
                  <c:v>456.92725683319611</c:v>
                </c:pt>
                <c:pt idx="137">
                  <c:v>456.78299652511947</c:v>
                </c:pt>
                <c:pt idx="138">
                  <c:v>457.87607578476548</c:v>
                </c:pt>
                <c:pt idx="139">
                  <c:v>460.2330229837296</c:v>
                </c:pt>
                <c:pt idx="140">
                  <c:v>464.11726364698586</c:v>
                </c:pt>
                <c:pt idx="141">
                  <c:v>469.80963194880985</c:v>
                </c:pt>
                <c:pt idx="142">
                  <c:v>475.5181088004432</c:v>
                </c:pt>
                <c:pt idx="143">
                  <c:v>480.98664436330137</c:v>
                </c:pt>
                <c:pt idx="144">
                  <c:v>486.73146692318585</c:v>
                </c:pt>
                <c:pt idx="145">
                  <c:v>493.53802049007538</c:v>
                </c:pt>
                <c:pt idx="146">
                  <c:v>497.73932053883232</c:v>
                </c:pt>
                <c:pt idx="147">
                  <c:v>500.89034314001549</c:v>
                </c:pt>
                <c:pt idx="148">
                  <c:v>502.70988628632227</c:v>
                </c:pt>
                <c:pt idx="149">
                  <c:v>506.10923423252018</c:v>
                </c:pt>
                <c:pt idx="150">
                  <c:v>507.10606173608062</c:v>
                </c:pt>
                <c:pt idx="151">
                  <c:v>509.14268978788976</c:v>
                </c:pt>
                <c:pt idx="152">
                  <c:v>510.36843627330859</c:v>
                </c:pt>
                <c:pt idx="153">
                  <c:v>512.10519162071296</c:v>
                </c:pt>
                <c:pt idx="154">
                  <c:v>513.55075004959417</c:v>
                </c:pt>
                <c:pt idx="155">
                  <c:v>512.82776789279364</c:v>
                </c:pt>
                <c:pt idx="156">
                  <c:v>512.33988177592823</c:v>
                </c:pt>
                <c:pt idx="157">
                  <c:v>512.6366215576536</c:v>
                </c:pt>
                <c:pt idx="158">
                  <c:v>512.90404885228486</c:v>
                </c:pt>
                <c:pt idx="159">
                  <c:v>512.87589059986215</c:v>
                </c:pt>
                <c:pt idx="160">
                  <c:v>512.00549618645937</c:v>
                </c:pt>
                <c:pt idx="161">
                  <c:v>513.01323818380797</c:v>
                </c:pt>
                <c:pt idx="162">
                  <c:v>516.46836356920824</c:v>
                </c:pt>
                <c:pt idx="163">
                  <c:v>520.45415151575116</c:v>
                </c:pt>
                <c:pt idx="164">
                  <c:v>523.87430105382896</c:v>
                </c:pt>
                <c:pt idx="165">
                  <c:v>527.83642718960857</c:v>
                </c:pt>
                <c:pt idx="166">
                  <c:v>530.67860322891443</c:v>
                </c:pt>
                <c:pt idx="167">
                  <c:v>534.60052775160671</c:v>
                </c:pt>
                <c:pt idx="168">
                  <c:v>537.40954174093088</c:v>
                </c:pt>
                <c:pt idx="169">
                  <c:v>540.47036914707894</c:v>
                </c:pt>
                <c:pt idx="170">
                  <c:v>542.68280870196554</c:v>
                </c:pt>
                <c:pt idx="171">
                  <c:v>544.03755042483454</c:v>
                </c:pt>
                <c:pt idx="172">
                  <c:v>545.92979132959215</c:v>
                </c:pt>
                <c:pt idx="173">
                  <c:v>548.34800175342207</c:v>
                </c:pt>
                <c:pt idx="174">
                  <c:v>550.74406609223831</c:v>
                </c:pt>
                <c:pt idx="175">
                  <c:v>552.55575156405143</c:v>
                </c:pt>
                <c:pt idx="176">
                  <c:v>555.45442168276759</c:v>
                </c:pt>
                <c:pt idx="177">
                  <c:v>558.60727710713786</c:v>
                </c:pt>
                <c:pt idx="178">
                  <c:v>563.95905105167276</c:v>
                </c:pt>
                <c:pt idx="179">
                  <c:v>569.83554515137735</c:v>
                </c:pt>
                <c:pt idx="180">
                  <c:v>577.36064785289523</c:v>
                </c:pt>
                <c:pt idx="181">
                  <c:v>584.28821214376649</c:v>
                </c:pt>
                <c:pt idx="182">
                  <c:v>588.96985773233223</c:v>
                </c:pt>
                <c:pt idx="183">
                  <c:v>593.33578842853103</c:v>
                </c:pt>
                <c:pt idx="184">
                  <c:v>596.5588999610859</c:v>
                </c:pt>
                <c:pt idx="185">
                  <c:v>600.02748296172058</c:v>
                </c:pt>
                <c:pt idx="186">
                  <c:v>603.18525339636722</c:v>
                </c:pt>
                <c:pt idx="187">
                  <c:v>603.52851771407768</c:v>
                </c:pt>
                <c:pt idx="188">
                  <c:v>603.84078258632792</c:v>
                </c:pt>
                <c:pt idx="189">
                  <c:v>603.83745940518611</c:v>
                </c:pt>
                <c:pt idx="190">
                  <c:v>606.8534872854076</c:v>
                </c:pt>
                <c:pt idx="191">
                  <c:v>608.71952325795553</c:v>
                </c:pt>
                <c:pt idx="192">
                  <c:v>608.06595373015671</c:v>
                </c:pt>
                <c:pt idx="193">
                  <c:v>607.65020093830412</c:v>
                </c:pt>
                <c:pt idx="194">
                  <c:v>606.93605311610395</c:v>
                </c:pt>
                <c:pt idx="195">
                  <c:v>605.63438716227222</c:v>
                </c:pt>
                <c:pt idx="196">
                  <c:v>605.12024537760726</c:v>
                </c:pt>
                <c:pt idx="197">
                  <c:v>606.77536716078066</c:v>
                </c:pt>
                <c:pt idx="198">
                  <c:v>607.56382993836144</c:v>
                </c:pt>
                <c:pt idx="199">
                  <c:v>605.57807065742668</c:v>
                </c:pt>
                <c:pt idx="200">
                  <c:v>602.21167547690197</c:v>
                </c:pt>
                <c:pt idx="201">
                  <c:v>600.99356469777058</c:v>
                </c:pt>
                <c:pt idx="202">
                  <c:v>599.74714345944676</c:v>
                </c:pt>
                <c:pt idx="203">
                  <c:v>599.55566734297213</c:v>
                </c:pt>
                <c:pt idx="204">
                  <c:v>597.97277401404267</c:v>
                </c:pt>
                <c:pt idx="205">
                  <c:v>596.90222135633485</c:v>
                </c:pt>
                <c:pt idx="206">
                  <c:v>597.94509140777575</c:v>
                </c:pt>
                <c:pt idx="207">
                  <c:v>599.75922487180401</c:v>
                </c:pt>
                <c:pt idx="208">
                  <c:v>603.92581543508572</c:v>
                </c:pt>
                <c:pt idx="209">
                  <c:v>608.55716302816381</c:v>
                </c:pt>
                <c:pt idx="210">
                  <c:v>614.72576094506212</c:v>
                </c:pt>
                <c:pt idx="211">
                  <c:v>620.27977963503872</c:v>
                </c:pt>
                <c:pt idx="212">
                  <c:v>626.80603175134695</c:v>
                </c:pt>
                <c:pt idx="213">
                  <c:v>632.99305937129475</c:v>
                </c:pt>
                <c:pt idx="214">
                  <c:v>638.29973571831192</c:v>
                </c:pt>
                <c:pt idx="215">
                  <c:v>642.47957461251963</c:v>
                </c:pt>
                <c:pt idx="216">
                  <c:v>645.27283520116418</c:v>
                </c:pt>
                <c:pt idx="217">
                  <c:v>646.70168893705397</c:v>
                </c:pt>
                <c:pt idx="218">
                  <c:v>649.88000094368203</c:v>
                </c:pt>
                <c:pt idx="219">
                  <c:v>655.04222672416029</c:v>
                </c:pt>
                <c:pt idx="220">
                  <c:v>660.35831452311345</c:v>
                </c:pt>
                <c:pt idx="221">
                  <c:v>665.06697047137936</c:v>
                </c:pt>
                <c:pt idx="222">
                  <c:v>668.65511823168208</c:v>
                </c:pt>
                <c:pt idx="223">
                  <c:v>669.89037764021668</c:v>
                </c:pt>
                <c:pt idx="224">
                  <c:v>671.29938107653822</c:v>
                </c:pt>
                <c:pt idx="225">
                  <c:v>671.13466798376271</c:v>
                </c:pt>
                <c:pt idx="226">
                  <c:v>670.15488763842586</c:v>
                </c:pt>
                <c:pt idx="227">
                  <c:v>667.64739526017979</c:v>
                </c:pt>
                <c:pt idx="228">
                  <c:v>664.60133191070736</c:v>
                </c:pt>
                <c:pt idx="229">
                  <c:v>662.50656087281459</c:v>
                </c:pt>
                <c:pt idx="230">
                  <c:v>659.87357401282497</c:v>
                </c:pt>
                <c:pt idx="231">
                  <c:v>656.24561149830834</c:v>
                </c:pt>
                <c:pt idx="232">
                  <c:v>654.75460666472861</c:v>
                </c:pt>
                <c:pt idx="233">
                  <c:v>651.77656705748291</c:v>
                </c:pt>
                <c:pt idx="234">
                  <c:v>649.00536376656964</c:v>
                </c:pt>
                <c:pt idx="235">
                  <c:v>646.1999900558244</c:v>
                </c:pt>
                <c:pt idx="236">
                  <c:v>644.06649507890143</c:v>
                </c:pt>
                <c:pt idx="237">
                  <c:v>642.82504592839291</c:v>
                </c:pt>
                <c:pt idx="238">
                  <c:v>646.17238989489124</c:v>
                </c:pt>
                <c:pt idx="239">
                  <c:v>651.69660776772037</c:v>
                </c:pt>
                <c:pt idx="240">
                  <c:v>652.26837249867208</c:v>
                </c:pt>
                <c:pt idx="241">
                  <c:v>654.79941887455277</c:v>
                </c:pt>
                <c:pt idx="242">
                  <c:v>648.40838978936108</c:v>
                </c:pt>
                <c:pt idx="243">
                  <c:v>650.09474567009806</c:v>
                </c:pt>
                <c:pt idx="244">
                  <c:v>654.56129138311826</c:v>
                </c:pt>
                <c:pt idx="245">
                  <c:v>656.23440527487787</c:v>
                </c:pt>
                <c:pt idx="246">
                  <c:v>661.93791638064477</c:v>
                </c:pt>
                <c:pt idx="247">
                  <c:v>663.9927585092463</c:v>
                </c:pt>
                <c:pt idx="248">
                  <c:v>663.77461449830366</c:v>
                </c:pt>
                <c:pt idx="249">
                  <c:v>660.88650372424604</c:v>
                </c:pt>
                <c:pt idx="250">
                  <c:v>662.41239561786574</c:v>
                </c:pt>
                <c:pt idx="251">
                  <c:v>665.89227362921315</c:v>
                </c:pt>
                <c:pt idx="252">
                  <c:v>667.97720196265561</c:v>
                </c:pt>
                <c:pt idx="253">
                  <c:v>671.75302067018674</c:v>
                </c:pt>
                <c:pt idx="254">
                  <c:v>674.5497693306404</c:v>
                </c:pt>
                <c:pt idx="255">
                  <c:v>675.75779006932009</c:v>
                </c:pt>
                <c:pt idx="256">
                  <c:v>667.62451350911192</c:v>
                </c:pt>
                <c:pt idx="257">
                  <c:v>666.47124281393792</c:v>
                </c:pt>
                <c:pt idx="258">
                  <c:v>675.22587814427493</c:v>
                </c:pt>
                <c:pt idx="259">
                  <c:v>683.29073776143423</c:v>
                </c:pt>
                <c:pt idx="260">
                  <c:v>688.75406024242488</c:v>
                </c:pt>
                <c:pt idx="261">
                  <c:v>693.58634613950369</c:v>
                </c:pt>
                <c:pt idx="262">
                  <c:v>697.05999635718467</c:v>
                </c:pt>
                <c:pt idx="263">
                  <c:v>698.82469433075448</c:v>
                </c:pt>
                <c:pt idx="264">
                  <c:v>698.92882278718002</c:v>
                </c:pt>
                <c:pt idx="265">
                  <c:v>700.68925262924517</c:v>
                </c:pt>
                <c:pt idx="266">
                  <c:v>704.42901101621874</c:v>
                </c:pt>
                <c:pt idx="267">
                  <c:v>707.20310623575938</c:v>
                </c:pt>
                <c:pt idx="268">
                  <c:v>710.27607213180306</c:v>
                </c:pt>
                <c:pt idx="269">
                  <c:v>711.72501716131319</c:v>
                </c:pt>
                <c:pt idx="270">
                  <c:v>711.75528728266795</c:v>
                </c:pt>
                <c:pt idx="271">
                  <c:v>710.10740166301127</c:v>
                </c:pt>
                <c:pt idx="272">
                  <c:v>708.98492112898873</c:v>
                </c:pt>
                <c:pt idx="273">
                  <c:v>708.70487335635721</c:v>
                </c:pt>
                <c:pt idx="274">
                  <c:v>709.37106336215629</c:v>
                </c:pt>
                <c:pt idx="275">
                  <c:v>711.89167089040461</c:v>
                </c:pt>
                <c:pt idx="276">
                  <c:v>713.67899693709251</c:v>
                </c:pt>
                <c:pt idx="277">
                  <c:v>714.90739435708622</c:v>
                </c:pt>
                <c:pt idx="278">
                  <c:v>716.50557178248846</c:v>
                </c:pt>
                <c:pt idx="279">
                  <c:v>718.27603458746648</c:v>
                </c:pt>
                <c:pt idx="280">
                  <c:v>722.30762408783755</c:v>
                </c:pt>
                <c:pt idx="281">
                  <c:v>725.42174923122911</c:v>
                </c:pt>
                <c:pt idx="282">
                  <c:v>728.17969784926765</c:v>
                </c:pt>
                <c:pt idx="283">
                  <c:v>730.21689667646388</c:v>
                </c:pt>
                <c:pt idx="284">
                  <c:v>732.34680211039768</c:v>
                </c:pt>
                <c:pt idx="285">
                  <c:v>735.09375378931441</c:v>
                </c:pt>
                <c:pt idx="286">
                  <c:v>738.98895334000008</c:v>
                </c:pt>
                <c:pt idx="287">
                  <c:v>742.74755999864033</c:v>
                </c:pt>
                <c:pt idx="288">
                  <c:v>746.3557610008711</c:v>
                </c:pt>
                <c:pt idx="289">
                  <c:v>747.88897784529001</c:v>
                </c:pt>
                <c:pt idx="290">
                  <c:v>749.46246606423233</c:v>
                </c:pt>
                <c:pt idx="291">
                  <c:v>751.40079391051165</c:v>
                </c:pt>
                <c:pt idx="292">
                  <c:v>754.55680128340759</c:v>
                </c:pt>
                <c:pt idx="293">
                  <c:v>757.72909478067754</c:v>
                </c:pt>
                <c:pt idx="294">
                  <c:v>760.9169641040628</c:v>
                </c:pt>
                <c:pt idx="295">
                  <c:v>763.32673973606336</c:v>
                </c:pt>
                <c:pt idx="296">
                  <c:v>766.51478663401326</c:v>
                </c:pt>
                <c:pt idx="297">
                  <c:v>770.1101515319865</c:v>
                </c:pt>
                <c:pt idx="298">
                  <c:v>773.28534964178152</c:v>
                </c:pt>
                <c:pt idx="299">
                  <c:v>775.22876373095335</c:v>
                </c:pt>
                <c:pt idx="300">
                  <c:v>775.88912548585665</c:v>
                </c:pt>
                <c:pt idx="301">
                  <c:v>776.42708763000371</c:v>
                </c:pt>
                <c:pt idx="302">
                  <c:v>778.82216262481597</c:v>
                </c:pt>
                <c:pt idx="303">
                  <c:v>782.70597203555758</c:v>
                </c:pt>
                <c:pt idx="304">
                  <c:v>787.3850618187796</c:v>
                </c:pt>
                <c:pt idx="305">
                  <c:v>790.42174542605983</c:v>
                </c:pt>
                <c:pt idx="306">
                  <c:v>793.41795471645662</c:v>
                </c:pt>
                <c:pt idx="307">
                  <c:v>796.12070301262861</c:v>
                </c:pt>
                <c:pt idx="308">
                  <c:v>799.38508160565982</c:v>
                </c:pt>
                <c:pt idx="309">
                  <c:v>803.79464490921646</c:v>
                </c:pt>
                <c:pt idx="310">
                  <c:v>808.54347710277466</c:v>
                </c:pt>
                <c:pt idx="311">
                  <c:v>813.29080625448057</c:v>
                </c:pt>
                <c:pt idx="312">
                  <c:v>818.03218031631616</c:v>
                </c:pt>
                <c:pt idx="313">
                  <c:v>822.96461192600941</c:v>
                </c:pt>
                <c:pt idx="314">
                  <c:v>827.43167767882653</c:v>
                </c:pt>
                <c:pt idx="315">
                  <c:v>831.1605532817556</c:v>
                </c:pt>
                <c:pt idx="316">
                  <c:v>834.68093097778137</c:v>
                </c:pt>
                <c:pt idx="317">
                  <c:v>839.03642916829654</c:v>
                </c:pt>
                <c:pt idx="318">
                  <c:v>841.69882998656021</c:v>
                </c:pt>
                <c:pt idx="319">
                  <c:v>844.93208863710504</c:v>
                </c:pt>
                <c:pt idx="320">
                  <c:v>850.15627525681077</c:v>
                </c:pt>
                <c:pt idx="321">
                  <c:v>854.06810973905169</c:v>
                </c:pt>
                <c:pt idx="322">
                  <c:v>857.8620727619392</c:v>
                </c:pt>
                <c:pt idx="323">
                  <c:v>863.28393158204233</c:v>
                </c:pt>
                <c:pt idx="324">
                  <c:v>869.72264577983913</c:v>
                </c:pt>
                <c:pt idx="325">
                  <c:v>875.42235171635969</c:v>
                </c:pt>
                <c:pt idx="326">
                  <c:v>882.72829569513601</c:v>
                </c:pt>
                <c:pt idx="327">
                  <c:v>888.36272395323613</c:v>
                </c:pt>
                <c:pt idx="328">
                  <c:v>893.29722938016835</c:v>
                </c:pt>
                <c:pt idx="329">
                  <c:v>900.4150648172531</c:v>
                </c:pt>
                <c:pt idx="330">
                  <c:v>907.20866812480756</c:v>
                </c:pt>
                <c:pt idx="331">
                  <c:v>912.83672272442016</c:v>
                </c:pt>
                <c:pt idx="332">
                  <c:v>919.65872527844965</c:v>
                </c:pt>
                <c:pt idx="333">
                  <c:v>924.39829822684203</c:v>
                </c:pt>
                <c:pt idx="334">
                  <c:v>929.3460583266492</c:v>
                </c:pt>
                <c:pt idx="335">
                  <c:v>936.25911223879427</c:v>
                </c:pt>
                <c:pt idx="336">
                  <c:v>941.32653222750048</c:v>
                </c:pt>
                <c:pt idx="337">
                  <c:v>946.97328923395855</c:v>
                </c:pt>
                <c:pt idx="338">
                  <c:v>952.36707224697284</c:v>
                </c:pt>
                <c:pt idx="339">
                  <c:v>958.38320337411972</c:v>
                </c:pt>
                <c:pt idx="340">
                  <c:v>964.0023729035421</c:v>
                </c:pt>
                <c:pt idx="341">
                  <c:v>970.11514264564812</c:v>
                </c:pt>
                <c:pt idx="342">
                  <c:v>974.89529772405228</c:v>
                </c:pt>
                <c:pt idx="343">
                  <c:v>981.43798182955595</c:v>
                </c:pt>
                <c:pt idx="344">
                  <c:v>986.56287889972771</c:v>
                </c:pt>
                <c:pt idx="345">
                  <c:v>993.3197940337991</c:v>
                </c:pt>
                <c:pt idx="346">
                  <c:v>997.96144095163743</c:v>
                </c:pt>
                <c:pt idx="347">
                  <c:v>1003.5194931210151</c:v>
                </c:pt>
                <c:pt idx="348">
                  <c:v>1008.8245078774614</c:v>
                </c:pt>
                <c:pt idx="349">
                  <c:v>1015.4874036214051</c:v>
                </c:pt>
                <c:pt idx="350">
                  <c:v>1021.7933808319927</c:v>
                </c:pt>
                <c:pt idx="351">
                  <c:v>1029.0654397786307</c:v>
                </c:pt>
                <c:pt idx="352">
                  <c:v>1036.4190244763709</c:v>
                </c:pt>
                <c:pt idx="353">
                  <c:v>1046.8836521304129</c:v>
                </c:pt>
                <c:pt idx="354">
                  <c:v>1058.6708868530388</c:v>
                </c:pt>
                <c:pt idx="355">
                  <c:v>1072.6326489609605</c:v>
                </c:pt>
                <c:pt idx="356">
                  <c:v>1089.2432401168339</c:v>
                </c:pt>
                <c:pt idx="357">
                  <c:v>1109.4561279206578</c:v>
                </c:pt>
                <c:pt idx="358">
                  <c:v>1133.4669170975385</c:v>
                </c:pt>
                <c:pt idx="359">
                  <c:v>1161.8862992598188</c:v>
                </c:pt>
                <c:pt idx="360">
                  <c:v>1194.9769071888784</c:v>
                </c:pt>
                <c:pt idx="361">
                  <c:v>1233.2614633260328</c:v>
                </c:pt>
                <c:pt idx="362">
                  <c:v>1277.0781203783051</c:v>
                </c:pt>
                <c:pt idx="363">
                  <c:v>1325.8776211908355</c:v>
                </c:pt>
                <c:pt idx="364">
                  <c:v>1379.2060788339743</c:v>
                </c:pt>
                <c:pt idx="365">
                  <c:v>1437.1372691974595</c:v>
                </c:pt>
                <c:pt idx="366">
                  <c:v>1499.2204953518592</c:v>
                </c:pt>
                <c:pt idx="367">
                  <c:v>1564.3128493462468</c:v>
                </c:pt>
                <c:pt idx="368">
                  <c:v>1632.6836039823381</c:v>
                </c:pt>
                <c:pt idx="369">
                  <c:v>1703.7200445661424</c:v>
                </c:pt>
                <c:pt idx="370">
                  <c:v>1776.8607247173143</c:v>
                </c:pt>
                <c:pt idx="371">
                  <c:v>1850.8276085830416</c:v>
                </c:pt>
                <c:pt idx="372">
                  <c:v>1925.4223136646672</c:v>
                </c:pt>
                <c:pt idx="373">
                  <c:v>2000.2168789190073</c:v>
                </c:pt>
                <c:pt idx="374">
                  <c:v>2073.3794451352942</c:v>
                </c:pt>
                <c:pt idx="375">
                  <c:v>2144.5574253311643</c:v>
                </c:pt>
                <c:pt idx="376">
                  <c:v>2213.4999003045659</c:v>
                </c:pt>
                <c:pt idx="377">
                  <c:v>2278.3021735634093</c:v>
                </c:pt>
                <c:pt idx="378">
                  <c:v>2338.2570924549582</c:v>
                </c:pt>
                <c:pt idx="379">
                  <c:v>2394.2889008794004</c:v>
                </c:pt>
                <c:pt idx="380">
                  <c:v>2444.463665960935</c:v>
                </c:pt>
                <c:pt idx="381">
                  <c:v>2489.6154617725092</c:v>
                </c:pt>
                <c:pt idx="382">
                  <c:v>2529.4442570609995</c:v>
                </c:pt>
                <c:pt idx="383">
                  <c:v>2563.222541518202</c:v>
                </c:pt>
                <c:pt idx="384">
                  <c:v>2592.2707469242819</c:v>
                </c:pt>
                <c:pt idx="385">
                  <c:v>2615.536312730118</c:v>
                </c:pt>
                <c:pt idx="386">
                  <c:v>2632.8778261626198</c:v>
                </c:pt>
                <c:pt idx="387">
                  <c:v>2646.1577907288834</c:v>
                </c:pt>
                <c:pt idx="388">
                  <c:v>2656.9534427395597</c:v>
                </c:pt>
                <c:pt idx="389">
                  <c:v>2663.0288774294108</c:v>
                </c:pt>
                <c:pt idx="390">
                  <c:v>2665.3850889623204</c:v>
                </c:pt>
                <c:pt idx="391">
                  <c:v>2666.4296269462807</c:v>
                </c:pt>
                <c:pt idx="392">
                  <c:v>2665.2925028526088</c:v>
                </c:pt>
                <c:pt idx="393">
                  <c:v>2660.7520163591839</c:v>
                </c:pt>
                <c:pt idx="394">
                  <c:v>2655.2101298171538</c:v>
                </c:pt>
                <c:pt idx="395">
                  <c:v>2647.5800615219769</c:v>
                </c:pt>
                <c:pt idx="396">
                  <c:v>2637.9236264480578</c:v>
                </c:pt>
                <c:pt idx="397">
                  <c:v>2627.6673318102512</c:v>
                </c:pt>
                <c:pt idx="398">
                  <c:v>2615.1581676943165</c:v>
                </c:pt>
                <c:pt idx="399">
                  <c:v>2602.2424592961052</c:v>
                </c:pt>
                <c:pt idx="400">
                  <c:v>2588.4826502039828</c:v>
                </c:pt>
                <c:pt idx="401">
                  <c:v>2574.2557248771318</c:v>
                </c:pt>
                <c:pt idx="402">
                  <c:v>2559.7901266512536</c:v>
                </c:pt>
                <c:pt idx="403">
                  <c:v>2544.8671661078142</c:v>
                </c:pt>
                <c:pt idx="404">
                  <c:v>2530.5788063234818</c:v>
                </c:pt>
                <c:pt idx="405">
                  <c:v>2515.6476519822654</c:v>
                </c:pt>
                <c:pt idx="406">
                  <c:v>2501.3662810254477</c:v>
                </c:pt>
                <c:pt idx="407">
                  <c:v>2486.4908216781</c:v>
                </c:pt>
                <c:pt idx="408">
                  <c:v>2471.2114562991537</c:v>
                </c:pt>
                <c:pt idx="409">
                  <c:v>2455.9619297890467</c:v>
                </c:pt>
                <c:pt idx="410">
                  <c:v>2440.8578875831245</c:v>
                </c:pt>
                <c:pt idx="411">
                  <c:v>2424.5887152378768</c:v>
                </c:pt>
                <c:pt idx="412">
                  <c:v>2409.1877873854078</c:v>
                </c:pt>
                <c:pt idx="413">
                  <c:v>2392.5920427315432</c:v>
                </c:pt>
                <c:pt idx="414">
                  <c:v>2375.9828087527017</c:v>
                </c:pt>
                <c:pt idx="415">
                  <c:v>2359.6441159653236</c:v>
                </c:pt>
                <c:pt idx="416">
                  <c:v>2343.4842915003173</c:v>
                </c:pt>
                <c:pt idx="417">
                  <c:v>2327.6562460838468</c:v>
                </c:pt>
                <c:pt idx="418">
                  <c:v>2312.0863940846357</c:v>
                </c:pt>
                <c:pt idx="419">
                  <c:v>2297.8421235279711</c:v>
                </c:pt>
                <c:pt idx="420">
                  <c:v>2284.3514921083329</c:v>
                </c:pt>
                <c:pt idx="421">
                  <c:v>2271.0243561273119</c:v>
                </c:pt>
                <c:pt idx="422">
                  <c:v>2259.8108648236457</c:v>
                </c:pt>
                <c:pt idx="423">
                  <c:v>2249.1029283060452</c:v>
                </c:pt>
                <c:pt idx="424">
                  <c:v>2238.4791874999682</c:v>
                </c:pt>
                <c:pt idx="425">
                  <c:v>2228.0542414192169</c:v>
                </c:pt>
                <c:pt idx="426">
                  <c:v>2218.7544141231647</c:v>
                </c:pt>
                <c:pt idx="427">
                  <c:v>2210.024753386981</c:v>
                </c:pt>
                <c:pt idx="428">
                  <c:v>2201.2758702041556</c:v>
                </c:pt>
                <c:pt idx="429">
                  <c:v>2191.1465096704574</c:v>
                </c:pt>
                <c:pt idx="430">
                  <c:v>2180.6011046152648</c:v>
                </c:pt>
                <c:pt idx="431">
                  <c:v>2168.9891486720217</c:v>
                </c:pt>
                <c:pt idx="432">
                  <c:v>2158.2527938820999</c:v>
                </c:pt>
                <c:pt idx="433">
                  <c:v>2147.2386490532995</c:v>
                </c:pt>
                <c:pt idx="434">
                  <c:v>2136.0157780074414</c:v>
                </c:pt>
                <c:pt idx="435">
                  <c:v>2123.5605014299827</c:v>
                </c:pt>
                <c:pt idx="436">
                  <c:v>2113.443038392129</c:v>
                </c:pt>
                <c:pt idx="437">
                  <c:v>2103.1384181048943</c:v>
                </c:pt>
                <c:pt idx="438">
                  <c:v>2093.0012950259334</c:v>
                </c:pt>
                <c:pt idx="439">
                  <c:v>2084.1450109411298</c:v>
                </c:pt>
                <c:pt idx="440">
                  <c:v>2075.2655850853607</c:v>
                </c:pt>
                <c:pt idx="441">
                  <c:v>2066.8864628820966</c:v>
                </c:pt>
                <c:pt idx="442">
                  <c:v>2057.8618381098358</c:v>
                </c:pt>
                <c:pt idx="443">
                  <c:v>2048.3769020138479</c:v>
                </c:pt>
                <c:pt idx="444">
                  <c:v>2038.5458921168567</c:v>
                </c:pt>
                <c:pt idx="445">
                  <c:v>2027.7692786363091</c:v>
                </c:pt>
                <c:pt idx="446">
                  <c:v>2016.8668662604778</c:v>
                </c:pt>
                <c:pt idx="447">
                  <c:v>2004.0126620811843</c:v>
                </c:pt>
                <c:pt idx="448">
                  <c:v>1992.1734804563973</c:v>
                </c:pt>
                <c:pt idx="449">
                  <c:v>1981.1719307378023</c:v>
                </c:pt>
                <c:pt idx="450">
                  <c:v>1971.5341790448824</c:v>
                </c:pt>
                <c:pt idx="451">
                  <c:v>1963.4223572972749</c:v>
                </c:pt>
                <c:pt idx="452">
                  <c:v>1954.359756935936</c:v>
                </c:pt>
                <c:pt idx="453">
                  <c:v>1946.7200552206168</c:v>
                </c:pt>
                <c:pt idx="454">
                  <c:v>1938.9797194626294</c:v>
                </c:pt>
                <c:pt idx="455">
                  <c:v>1930.93121573128</c:v>
                </c:pt>
                <c:pt idx="456">
                  <c:v>1923.8185680082681</c:v>
                </c:pt>
                <c:pt idx="457">
                  <c:v>1914.4315769686807</c:v>
                </c:pt>
                <c:pt idx="458">
                  <c:v>1904.0433444292066</c:v>
                </c:pt>
                <c:pt idx="459">
                  <c:v>1893.7961631717458</c:v>
                </c:pt>
                <c:pt idx="460">
                  <c:v>1886.4714153149437</c:v>
                </c:pt>
                <c:pt idx="461">
                  <c:v>1883.4978911752037</c:v>
                </c:pt>
                <c:pt idx="462">
                  <c:v>1878.9618313620024</c:v>
                </c:pt>
                <c:pt idx="463">
                  <c:v>1873.4333834093604</c:v>
                </c:pt>
                <c:pt idx="464">
                  <c:v>1869.5083005961942</c:v>
                </c:pt>
                <c:pt idx="465">
                  <c:v>1868.6726093263178</c:v>
                </c:pt>
                <c:pt idx="466">
                  <c:v>1868.9971014757464</c:v>
                </c:pt>
                <c:pt idx="467">
                  <c:v>1868.2180501501011</c:v>
                </c:pt>
                <c:pt idx="468">
                  <c:v>1867.2527167640033</c:v>
                </c:pt>
                <c:pt idx="469">
                  <c:v>1866.5945556653137</c:v>
                </c:pt>
                <c:pt idx="470">
                  <c:v>1864.723167088026</c:v>
                </c:pt>
                <c:pt idx="471">
                  <c:v>1862.117850150406</c:v>
                </c:pt>
                <c:pt idx="472">
                  <c:v>1860.4276764165254</c:v>
                </c:pt>
                <c:pt idx="473">
                  <c:v>1858.463695387577</c:v>
                </c:pt>
                <c:pt idx="474">
                  <c:v>1854.3598457232183</c:v>
                </c:pt>
                <c:pt idx="475">
                  <c:v>1847.6367014662078</c:v>
                </c:pt>
                <c:pt idx="476">
                  <c:v>1841.714982930011</c:v>
                </c:pt>
                <c:pt idx="477">
                  <c:v>1836.7220618131989</c:v>
                </c:pt>
                <c:pt idx="478">
                  <c:v>1832.4234255351209</c:v>
                </c:pt>
                <c:pt idx="479">
                  <c:v>1827.2579082832449</c:v>
                </c:pt>
                <c:pt idx="480">
                  <c:v>1821.4501609079236</c:v>
                </c:pt>
                <c:pt idx="481">
                  <c:v>1815.9234506492382</c:v>
                </c:pt>
                <c:pt idx="482">
                  <c:v>1811.900701825416</c:v>
                </c:pt>
                <c:pt idx="483">
                  <c:v>1808.1713505763314</c:v>
                </c:pt>
                <c:pt idx="484">
                  <c:v>1805.0316737214505</c:v>
                </c:pt>
                <c:pt idx="485">
                  <c:v>1802.5042739660976</c:v>
                </c:pt>
                <c:pt idx="486">
                  <c:v>1801.3259842831292</c:v>
                </c:pt>
                <c:pt idx="487">
                  <c:v>1799.3736724398696</c:v>
                </c:pt>
                <c:pt idx="488">
                  <c:v>1797.6068372295733</c:v>
                </c:pt>
                <c:pt idx="489">
                  <c:v>1796.2800254489721</c:v>
                </c:pt>
                <c:pt idx="490">
                  <c:v>1795.1255370996391</c:v>
                </c:pt>
                <c:pt idx="491">
                  <c:v>1791.2906875332003</c:v>
                </c:pt>
                <c:pt idx="492">
                  <c:v>1784.9066536174728</c:v>
                </c:pt>
                <c:pt idx="493">
                  <c:v>1776.7255651056848</c:v>
                </c:pt>
                <c:pt idx="494">
                  <c:v>1767.4385295202494</c:v>
                </c:pt>
                <c:pt idx="495">
                  <c:v>1756.8654355168412</c:v>
                </c:pt>
                <c:pt idx="496">
                  <c:v>1745.424496563425</c:v>
                </c:pt>
                <c:pt idx="497">
                  <c:v>1733.9105047024284</c:v>
                </c:pt>
                <c:pt idx="498">
                  <c:v>1722.0424291591646</c:v>
                </c:pt>
                <c:pt idx="499">
                  <c:v>1709.3884910373047</c:v>
                </c:pt>
                <c:pt idx="500">
                  <c:v>1696.3880922555675</c:v>
                </c:pt>
                <c:pt idx="501">
                  <c:v>1685.6558026547907</c:v>
                </c:pt>
                <c:pt idx="502">
                  <c:v>1678.2276937173615</c:v>
                </c:pt>
                <c:pt idx="503">
                  <c:v>1671.0748126715182</c:v>
                </c:pt>
                <c:pt idx="504">
                  <c:v>1663.165692289662</c:v>
                </c:pt>
                <c:pt idx="505">
                  <c:v>1655.5434436172854</c:v>
                </c:pt>
                <c:pt idx="506">
                  <c:v>1650.0200375138952</c:v>
                </c:pt>
                <c:pt idx="507">
                  <c:v>1646.3945737271838</c:v>
                </c:pt>
                <c:pt idx="508">
                  <c:v>1639.6418062275909</c:v>
                </c:pt>
                <c:pt idx="509">
                  <c:v>1630.3314956902652</c:v>
                </c:pt>
                <c:pt idx="510">
                  <c:v>1618.9105592431879</c:v>
                </c:pt>
                <c:pt idx="511">
                  <c:v>1606.9663232374585</c:v>
                </c:pt>
                <c:pt idx="512">
                  <c:v>1593.4955801690819</c:v>
                </c:pt>
                <c:pt idx="513">
                  <c:v>1577.0882928640901</c:v>
                </c:pt>
                <c:pt idx="514">
                  <c:v>1560.9544069694468</c:v>
                </c:pt>
                <c:pt idx="515">
                  <c:v>1545.703986244567</c:v>
                </c:pt>
                <c:pt idx="516">
                  <c:v>1530.2097175904858</c:v>
                </c:pt>
                <c:pt idx="517">
                  <c:v>1515.0487944462795</c:v>
                </c:pt>
                <c:pt idx="518">
                  <c:v>1501.8297886913413</c:v>
                </c:pt>
                <c:pt idx="519">
                  <c:v>1490.6013177047425</c:v>
                </c:pt>
                <c:pt idx="520">
                  <c:v>1477.2933724606203</c:v>
                </c:pt>
                <c:pt idx="521">
                  <c:v>1458.5944029511877</c:v>
                </c:pt>
                <c:pt idx="522">
                  <c:v>1437.5447457462014</c:v>
                </c:pt>
                <c:pt idx="523">
                  <c:v>1419.5649722501691</c:v>
                </c:pt>
                <c:pt idx="524">
                  <c:v>1407.9729046581867</c:v>
                </c:pt>
                <c:pt idx="525">
                  <c:v>1397.3592094989203</c:v>
                </c:pt>
                <c:pt idx="526">
                  <c:v>1385.4778158632942</c:v>
                </c:pt>
                <c:pt idx="527">
                  <c:v>1370.9503709532662</c:v>
                </c:pt>
                <c:pt idx="528">
                  <c:v>1356.3063166316845</c:v>
                </c:pt>
                <c:pt idx="529">
                  <c:v>1341.7762271290303</c:v>
                </c:pt>
                <c:pt idx="530">
                  <c:v>1326.2842415764969</c:v>
                </c:pt>
                <c:pt idx="531">
                  <c:v>1307.5937956461762</c:v>
                </c:pt>
                <c:pt idx="532">
                  <c:v>1288.7975786947054</c:v>
                </c:pt>
                <c:pt idx="533">
                  <c:v>1272.0723568152866</c:v>
                </c:pt>
                <c:pt idx="534">
                  <c:v>1252.7345628088847</c:v>
                </c:pt>
                <c:pt idx="535">
                  <c:v>1231.0406143471118</c:v>
                </c:pt>
                <c:pt idx="536">
                  <c:v>1212.292875251839</c:v>
                </c:pt>
                <c:pt idx="537">
                  <c:v>1196.5005730584885</c:v>
                </c:pt>
                <c:pt idx="538">
                  <c:v>1186.7281374000954</c:v>
                </c:pt>
                <c:pt idx="539">
                  <c:v>1178.5151742539206</c:v>
                </c:pt>
                <c:pt idx="540">
                  <c:v>1169.4046477859242</c:v>
                </c:pt>
                <c:pt idx="541">
                  <c:v>1158.5037891875356</c:v>
                </c:pt>
                <c:pt idx="542">
                  <c:v>1144.7655617469886</c:v>
                </c:pt>
                <c:pt idx="543">
                  <c:v>1126.2100661439888</c:v>
                </c:pt>
                <c:pt idx="544">
                  <c:v>1104.8102192132637</c:v>
                </c:pt>
                <c:pt idx="545">
                  <c:v>1086.1269079752797</c:v>
                </c:pt>
                <c:pt idx="546">
                  <c:v>1070.7164735416436</c:v>
                </c:pt>
                <c:pt idx="547">
                  <c:v>1053.8458941970155</c:v>
                </c:pt>
                <c:pt idx="548">
                  <c:v>1034.1554688146089</c:v>
                </c:pt>
                <c:pt idx="549">
                  <c:v>1014.4081307841744</c:v>
                </c:pt>
                <c:pt idx="550">
                  <c:v>1000.4520891140196</c:v>
                </c:pt>
                <c:pt idx="551">
                  <c:v>989.4779619817931</c:v>
                </c:pt>
                <c:pt idx="552">
                  <c:v>981.77213276692123</c:v>
                </c:pt>
                <c:pt idx="553">
                  <c:v>975.10384002459682</c:v>
                </c:pt>
                <c:pt idx="554">
                  <c:v>972.53133632977733</c:v>
                </c:pt>
                <c:pt idx="555">
                  <c:v>970.15769077977052</c:v>
                </c:pt>
                <c:pt idx="556">
                  <c:v>966.88428125172834</c:v>
                </c:pt>
                <c:pt idx="557">
                  <c:v>963.56972516023586</c:v>
                </c:pt>
                <c:pt idx="558">
                  <c:v>955.53209787098262</c:v>
                </c:pt>
                <c:pt idx="559">
                  <c:v>941.97887775919185</c:v>
                </c:pt>
                <c:pt idx="560">
                  <c:v>923.52009053258689</c:v>
                </c:pt>
                <c:pt idx="561">
                  <c:v>902.33425266222321</c:v>
                </c:pt>
                <c:pt idx="562">
                  <c:v>879.27335422624935</c:v>
                </c:pt>
                <c:pt idx="563">
                  <c:v>854.6265119840001</c:v>
                </c:pt>
                <c:pt idx="564">
                  <c:v>830.01900250786025</c:v>
                </c:pt>
                <c:pt idx="565">
                  <c:v>809.51357963432838</c:v>
                </c:pt>
                <c:pt idx="566">
                  <c:v>794.14849647615972</c:v>
                </c:pt>
                <c:pt idx="567">
                  <c:v>783.91311124336198</c:v>
                </c:pt>
                <c:pt idx="568">
                  <c:v>777.67523387838582</c:v>
                </c:pt>
                <c:pt idx="569">
                  <c:v>773.00416031837608</c:v>
                </c:pt>
                <c:pt idx="570">
                  <c:v>769.91070992788957</c:v>
                </c:pt>
                <c:pt idx="571">
                  <c:v>768.88691645827021</c:v>
                </c:pt>
                <c:pt idx="572">
                  <c:v>765.42406657930007</c:v>
                </c:pt>
                <c:pt idx="573">
                  <c:v>762.99055303315117</c:v>
                </c:pt>
                <c:pt idx="574">
                  <c:v>762.33905732259166</c:v>
                </c:pt>
                <c:pt idx="575">
                  <c:v>763.72322568763218</c:v>
                </c:pt>
                <c:pt idx="576">
                  <c:v>765.02493603510516</c:v>
                </c:pt>
                <c:pt idx="577">
                  <c:v>763.6617595204068</c:v>
                </c:pt>
                <c:pt idx="578">
                  <c:v>763.53812322964507</c:v>
                </c:pt>
                <c:pt idx="579">
                  <c:v>764.12364364742223</c:v>
                </c:pt>
                <c:pt idx="580">
                  <c:v>763.60262719031891</c:v>
                </c:pt>
                <c:pt idx="581">
                  <c:v>758.93856782561988</c:v>
                </c:pt>
                <c:pt idx="582">
                  <c:v>752.96673521044875</c:v>
                </c:pt>
                <c:pt idx="583">
                  <c:v>745.72930330395252</c:v>
                </c:pt>
                <c:pt idx="584">
                  <c:v>736.46649396271846</c:v>
                </c:pt>
                <c:pt idx="585">
                  <c:v>727.47447949089883</c:v>
                </c:pt>
                <c:pt idx="586">
                  <c:v>716.49792973425212</c:v>
                </c:pt>
                <c:pt idx="587">
                  <c:v>704.83150913519671</c:v>
                </c:pt>
                <c:pt idx="588">
                  <c:v>693.20697076564568</c:v>
                </c:pt>
                <c:pt idx="589">
                  <c:v>682.61962006146121</c:v>
                </c:pt>
                <c:pt idx="590">
                  <c:v>672.55795348865536</c:v>
                </c:pt>
                <c:pt idx="591">
                  <c:v>662.30962433847139</c:v>
                </c:pt>
                <c:pt idx="592">
                  <c:v>650.4137456919143</c:v>
                </c:pt>
                <c:pt idx="593">
                  <c:v>640.02969883861169</c:v>
                </c:pt>
                <c:pt idx="594">
                  <c:v>632.32578489226057</c:v>
                </c:pt>
                <c:pt idx="595">
                  <c:v>627.01902609990952</c:v>
                </c:pt>
                <c:pt idx="596">
                  <c:v>621.24249379630578</c:v>
                </c:pt>
                <c:pt idx="597">
                  <c:v>617.57782408245964</c:v>
                </c:pt>
                <c:pt idx="598">
                  <c:v>615.0553393373832</c:v>
                </c:pt>
                <c:pt idx="599">
                  <c:v>613.18117932849418</c:v>
                </c:pt>
                <c:pt idx="600">
                  <c:v>610.356469016029</c:v>
                </c:pt>
                <c:pt idx="601">
                  <c:v>607.2734638151237</c:v>
                </c:pt>
                <c:pt idx="602">
                  <c:v>602.80857335072551</c:v>
                </c:pt>
                <c:pt idx="603">
                  <c:v>598.56070437234246</c:v>
                </c:pt>
                <c:pt idx="604">
                  <c:v>595.4148441174367</c:v>
                </c:pt>
                <c:pt idx="605">
                  <c:v>591.58979920375566</c:v>
                </c:pt>
                <c:pt idx="606">
                  <c:v>586.86436245911341</c:v>
                </c:pt>
                <c:pt idx="607">
                  <c:v>582.14696730547848</c:v>
                </c:pt>
                <c:pt idx="608">
                  <c:v>577.43818451823768</c:v>
                </c:pt>
                <c:pt idx="609">
                  <c:v>573.1477293540396</c:v>
                </c:pt>
                <c:pt idx="610">
                  <c:v>568.86876580096532</c:v>
                </c:pt>
                <c:pt idx="611">
                  <c:v>566.67281531281287</c:v>
                </c:pt>
                <c:pt idx="612">
                  <c:v>566.7383086174907</c:v>
                </c:pt>
                <c:pt idx="613">
                  <c:v>566.91557876877914</c:v>
                </c:pt>
                <c:pt idx="614">
                  <c:v>568.24518100682758</c:v>
                </c:pt>
                <c:pt idx="615">
                  <c:v>569.46045059292146</c:v>
                </c:pt>
                <c:pt idx="616">
                  <c:v>570.16906823581701</c:v>
                </c:pt>
                <c:pt idx="617">
                  <c:v>571.57057548872331</c:v>
                </c:pt>
                <c:pt idx="618">
                  <c:v>572.46314769688342</c:v>
                </c:pt>
                <c:pt idx="619">
                  <c:v>573.05178835344236</c:v>
                </c:pt>
                <c:pt idx="620">
                  <c:v>572.38133021613874</c:v>
                </c:pt>
                <c:pt idx="621">
                  <c:v>568.77820277290289</c:v>
                </c:pt>
                <c:pt idx="622">
                  <c:v>563.47264260886459</c:v>
                </c:pt>
                <c:pt idx="623">
                  <c:v>560.77484103271286</c:v>
                </c:pt>
                <c:pt idx="624">
                  <c:v>555.85053345936058</c:v>
                </c:pt>
                <c:pt idx="625">
                  <c:v>548.56548620169531</c:v>
                </c:pt>
                <c:pt idx="626">
                  <c:v>543.33826178854122</c:v>
                </c:pt>
                <c:pt idx="627">
                  <c:v>537.59805616734229</c:v>
                </c:pt>
                <c:pt idx="628">
                  <c:v>532.4247953960496</c:v>
                </c:pt>
                <c:pt idx="629">
                  <c:v>530.03710242957527</c:v>
                </c:pt>
                <c:pt idx="630">
                  <c:v>527.44734863417261</c:v>
                </c:pt>
                <c:pt idx="631">
                  <c:v>525.1579114795868</c:v>
                </c:pt>
                <c:pt idx="632">
                  <c:v>525.64852463441207</c:v>
                </c:pt>
                <c:pt idx="633">
                  <c:v>525.0430524458867</c:v>
                </c:pt>
                <c:pt idx="634">
                  <c:v>523.53327544402532</c:v>
                </c:pt>
                <c:pt idx="635">
                  <c:v>521.47137472647182</c:v>
                </c:pt>
                <c:pt idx="636">
                  <c:v>518.41559551152386</c:v>
                </c:pt>
                <c:pt idx="637">
                  <c:v>514.71652706769089</c:v>
                </c:pt>
                <c:pt idx="638">
                  <c:v>512.6914794142881</c:v>
                </c:pt>
                <c:pt idx="639">
                  <c:v>510.30009543364474</c:v>
                </c:pt>
                <c:pt idx="640">
                  <c:v>509.2048979631183</c:v>
                </c:pt>
                <c:pt idx="641">
                  <c:v>509.05246922505955</c:v>
                </c:pt>
                <c:pt idx="642">
                  <c:v>507.90831191023051</c:v>
                </c:pt>
                <c:pt idx="643">
                  <c:v>506.83297742316984</c:v>
                </c:pt>
                <c:pt idx="644">
                  <c:v>505.37136752201798</c:v>
                </c:pt>
                <c:pt idx="645">
                  <c:v>503.9785804486346</c:v>
                </c:pt>
                <c:pt idx="646">
                  <c:v>502.50291678906632</c:v>
                </c:pt>
                <c:pt idx="647">
                  <c:v>500.9443765433133</c:v>
                </c:pt>
                <c:pt idx="648">
                  <c:v>498.91390018178566</c:v>
                </c:pt>
                <c:pt idx="649">
                  <c:v>496.68697561596821</c:v>
                </c:pt>
                <c:pt idx="650">
                  <c:v>494.53190532941863</c:v>
                </c:pt>
                <c:pt idx="651">
                  <c:v>491.32561898688135</c:v>
                </c:pt>
                <c:pt idx="652">
                  <c:v>487.38677414494043</c:v>
                </c:pt>
                <c:pt idx="653">
                  <c:v>482.7340034490054</c:v>
                </c:pt>
                <c:pt idx="654">
                  <c:v>476.95578418703582</c:v>
                </c:pt>
                <c:pt idx="655">
                  <c:v>471.72273152298601</c:v>
                </c:pt>
                <c:pt idx="656">
                  <c:v>466.66193252876838</c:v>
                </c:pt>
                <c:pt idx="657">
                  <c:v>460.90392505744535</c:v>
                </c:pt>
                <c:pt idx="658">
                  <c:v>456.40944306020845</c:v>
                </c:pt>
                <c:pt idx="659">
                  <c:v>453.0106849152437</c:v>
                </c:pt>
                <c:pt idx="660">
                  <c:v>449.71847785112453</c:v>
                </c:pt>
                <c:pt idx="661">
                  <c:v>445.72393801531507</c:v>
                </c:pt>
                <c:pt idx="662">
                  <c:v>441.77092525988041</c:v>
                </c:pt>
                <c:pt idx="663">
                  <c:v>438.23224469977981</c:v>
                </c:pt>
                <c:pt idx="664">
                  <c:v>434.51916054922293</c:v>
                </c:pt>
                <c:pt idx="665">
                  <c:v>430.56385835029175</c:v>
                </c:pt>
                <c:pt idx="666">
                  <c:v>426.83311187248319</c:v>
                </c:pt>
                <c:pt idx="667">
                  <c:v>424.02464963269972</c:v>
                </c:pt>
                <c:pt idx="668">
                  <c:v>421.20053546341637</c:v>
                </c:pt>
                <c:pt idx="669">
                  <c:v>417.05021834061142</c:v>
                </c:pt>
                <c:pt idx="670">
                  <c:v>412.47376031391127</c:v>
                </c:pt>
                <c:pt idx="671">
                  <c:v>407.83489751157151</c:v>
                </c:pt>
                <c:pt idx="672">
                  <c:v>402.82476434586863</c:v>
                </c:pt>
                <c:pt idx="673">
                  <c:v>398.32746018144064</c:v>
                </c:pt>
                <c:pt idx="674">
                  <c:v>393.63071441291567</c:v>
                </c:pt>
                <c:pt idx="675">
                  <c:v>389.20602556160497</c:v>
                </c:pt>
                <c:pt idx="676">
                  <c:v>385.09960106605627</c:v>
                </c:pt>
                <c:pt idx="677">
                  <c:v>380.96482805962245</c:v>
                </c:pt>
                <c:pt idx="678">
                  <c:v>376.99892846434022</c:v>
                </c:pt>
                <c:pt idx="679">
                  <c:v>373.01278536866766</c:v>
                </c:pt>
                <c:pt idx="680">
                  <c:v>369.31739525510613</c:v>
                </c:pt>
                <c:pt idx="681">
                  <c:v>365.5514763295642</c:v>
                </c:pt>
                <c:pt idx="682">
                  <c:v>361.36554282261369</c:v>
                </c:pt>
                <c:pt idx="683">
                  <c:v>356.97464387421024</c:v>
                </c:pt>
                <c:pt idx="684">
                  <c:v>353.02645734176963</c:v>
                </c:pt>
                <c:pt idx="685">
                  <c:v>349.64640160365053</c:v>
                </c:pt>
                <c:pt idx="686">
                  <c:v>346.01632722020213</c:v>
                </c:pt>
                <c:pt idx="687">
                  <c:v>342.62430422480332</c:v>
                </c:pt>
                <c:pt idx="688">
                  <c:v>340.14200840891669</c:v>
                </c:pt>
                <c:pt idx="689">
                  <c:v>337.68988124320458</c:v>
                </c:pt>
                <c:pt idx="690">
                  <c:v>335.04670921353238</c:v>
                </c:pt>
                <c:pt idx="691">
                  <c:v>332.99599569356315</c:v>
                </c:pt>
                <c:pt idx="692">
                  <c:v>330.74600546016421</c:v>
                </c:pt>
                <c:pt idx="693">
                  <c:v>328.70273104607145</c:v>
                </c:pt>
                <c:pt idx="694">
                  <c:v>326.48984755477289</c:v>
                </c:pt>
                <c:pt idx="695">
                  <c:v>324.12797900358345</c:v>
                </c:pt>
                <c:pt idx="696">
                  <c:v>322.05685075060768</c:v>
                </c:pt>
                <c:pt idx="697">
                  <c:v>320.22732537697811</c:v>
                </c:pt>
                <c:pt idx="698">
                  <c:v>318.29358910158942</c:v>
                </c:pt>
                <c:pt idx="699">
                  <c:v>316.19822192051458</c:v>
                </c:pt>
                <c:pt idx="700">
                  <c:v>314.41150470090611</c:v>
                </c:pt>
                <c:pt idx="701">
                  <c:v>312.94716141984566</c:v>
                </c:pt>
                <c:pt idx="702">
                  <c:v>311.45505942913331</c:v>
                </c:pt>
                <c:pt idx="703">
                  <c:v>310.10911398917199</c:v>
                </c:pt>
                <c:pt idx="704">
                  <c:v>308.77030324154759</c:v>
                </c:pt>
                <c:pt idx="705">
                  <c:v>307.62460483317375</c:v>
                </c:pt>
                <c:pt idx="706">
                  <c:v>306.24500901317754</c:v>
                </c:pt>
                <c:pt idx="707">
                  <c:v>305.01352306414555</c:v>
                </c:pt>
                <c:pt idx="708">
                  <c:v>304.07352576327889</c:v>
                </c:pt>
                <c:pt idx="709">
                  <c:v>303.2623080736052</c:v>
                </c:pt>
                <c:pt idx="710">
                  <c:v>302.34242109220531</c:v>
                </c:pt>
                <c:pt idx="711">
                  <c:v>301.37533732825369</c:v>
                </c:pt>
                <c:pt idx="712">
                  <c:v>300.53662094882657</c:v>
                </c:pt>
                <c:pt idx="713">
                  <c:v>299.96495134710602</c:v>
                </c:pt>
                <c:pt idx="714">
                  <c:v>299.63116190081905</c:v>
                </c:pt>
                <c:pt idx="715">
                  <c:v>299.37526426900416</c:v>
                </c:pt>
                <c:pt idx="716">
                  <c:v>299.03820237716531</c:v>
                </c:pt>
                <c:pt idx="717">
                  <c:v>298.98766972957424</c:v>
                </c:pt>
                <c:pt idx="718">
                  <c:v>299.40665691528631</c:v>
                </c:pt>
                <c:pt idx="719">
                  <c:v>299.8747561520708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511-425C-A438-C2099D914EBE}"/>
            </c:ext>
          </c:extLst>
        </c:ser>
        <c:ser>
          <c:idx val="1"/>
          <c:order val="1"/>
          <c:tx>
            <c:v>5000RPM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Data'!$AB$4:$AB$723</c:f>
              <c:numCache>
                <c:formatCode>0.0000</c:formatCode>
                <c:ptCount val="720"/>
                <c:pt idx="0">
                  <c:v>295.93735093249478</c:v>
                </c:pt>
                <c:pt idx="1">
                  <c:v>294.76406504708518</c:v>
                </c:pt>
                <c:pt idx="2">
                  <c:v>293.88026375403791</c:v>
                </c:pt>
                <c:pt idx="3">
                  <c:v>293.23218001190259</c:v>
                </c:pt>
                <c:pt idx="4">
                  <c:v>292.50967350125796</c:v>
                </c:pt>
                <c:pt idx="5">
                  <c:v>291.48566440538144</c:v>
                </c:pt>
                <c:pt idx="6">
                  <c:v>290.57347020780793</c:v>
                </c:pt>
                <c:pt idx="7">
                  <c:v>289.90535224959069</c:v>
                </c:pt>
                <c:pt idx="8">
                  <c:v>289.43186235637387</c:v>
                </c:pt>
                <c:pt idx="9">
                  <c:v>289.15294345061881</c:v>
                </c:pt>
                <c:pt idx="10">
                  <c:v>289.24655061407822</c:v>
                </c:pt>
                <c:pt idx="11">
                  <c:v>289.55493421369727</c:v>
                </c:pt>
                <c:pt idx="12">
                  <c:v>290.174460160639</c:v>
                </c:pt>
                <c:pt idx="13">
                  <c:v>290.84026330756473</c:v>
                </c:pt>
                <c:pt idx="14">
                  <c:v>291.51244011297803</c:v>
                </c:pt>
                <c:pt idx="15">
                  <c:v>291.98866972805217</c:v>
                </c:pt>
                <c:pt idx="16">
                  <c:v>292.40031293711883</c:v>
                </c:pt>
                <c:pt idx="17">
                  <c:v>292.80434580769281</c:v>
                </c:pt>
                <c:pt idx="18">
                  <c:v>293.32953526706962</c:v>
                </c:pt>
                <c:pt idx="19">
                  <c:v>293.91987556589208</c:v>
                </c:pt>
                <c:pt idx="20">
                  <c:v>294.53954103570618</c:v>
                </c:pt>
                <c:pt idx="21">
                  <c:v>295.18866485743553</c:v>
                </c:pt>
                <c:pt idx="22">
                  <c:v>295.83061593513554</c:v>
                </c:pt>
                <c:pt idx="23">
                  <c:v>296.53797787217979</c:v>
                </c:pt>
                <c:pt idx="24">
                  <c:v>297.46997797568042</c:v>
                </c:pt>
                <c:pt idx="25">
                  <c:v>298.12253913362895</c:v>
                </c:pt>
                <c:pt idx="26">
                  <c:v>298.54615594192398</c:v>
                </c:pt>
                <c:pt idx="27">
                  <c:v>298.67947004646874</c:v>
                </c:pt>
                <c:pt idx="28">
                  <c:v>298.84528663832577</c:v>
                </c:pt>
                <c:pt idx="29">
                  <c:v>299.31324001028918</c:v>
                </c:pt>
                <c:pt idx="30">
                  <c:v>299.8775910031593</c:v>
                </c:pt>
                <c:pt idx="31">
                  <c:v>300.35402990254198</c:v>
                </c:pt>
                <c:pt idx="32">
                  <c:v>300.78630981282117</c:v>
                </c:pt>
                <c:pt idx="33">
                  <c:v>301.42016222197532</c:v>
                </c:pt>
                <c:pt idx="34">
                  <c:v>301.90229619132998</c:v>
                </c:pt>
                <c:pt idx="35">
                  <c:v>302.38382133360528</c:v>
                </c:pt>
                <c:pt idx="36">
                  <c:v>302.91955111179436</c:v>
                </c:pt>
                <c:pt idx="37">
                  <c:v>303.96815428489964</c:v>
                </c:pt>
                <c:pt idx="38">
                  <c:v>305.45960939684011</c:v>
                </c:pt>
                <c:pt idx="39">
                  <c:v>307.4264823544155</c:v>
                </c:pt>
                <c:pt idx="40">
                  <c:v>309.4073519928686</c:v>
                </c:pt>
                <c:pt idx="41">
                  <c:v>310.18424071399181</c:v>
                </c:pt>
                <c:pt idx="42">
                  <c:v>309.57756989715392</c:v>
                </c:pt>
                <c:pt idx="43">
                  <c:v>311.20085509763305</c:v>
                </c:pt>
                <c:pt idx="44">
                  <c:v>313.35863973824496</c:v>
                </c:pt>
                <c:pt idx="45">
                  <c:v>314.9513757716249</c:v>
                </c:pt>
                <c:pt idx="46">
                  <c:v>315.63165758753286</c:v>
                </c:pt>
                <c:pt idx="47">
                  <c:v>317.28638616988405</c:v>
                </c:pt>
                <c:pt idx="48">
                  <c:v>317.7431777120583</c:v>
                </c:pt>
                <c:pt idx="49">
                  <c:v>317.5486257504428</c:v>
                </c:pt>
                <c:pt idx="50">
                  <c:v>318.10952038124753</c:v>
                </c:pt>
                <c:pt idx="51">
                  <c:v>320.4057687887842</c:v>
                </c:pt>
                <c:pt idx="52">
                  <c:v>323.19695556018939</c:v>
                </c:pt>
                <c:pt idx="53">
                  <c:v>324.15774176903841</c:v>
                </c:pt>
                <c:pt idx="54">
                  <c:v>324.39709325658055</c:v>
                </c:pt>
                <c:pt idx="55">
                  <c:v>326.16290741312923</c:v>
                </c:pt>
                <c:pt idx="56">
                  <c:v>328.24668151190031</c:v>
                </c:pt>
                <c:pt idx="57">
                  <c:v>329.32481279835696</c:v>
                </c:pt>
                <c:pt idx="58">
                  <c:v>329.81300332876208</c:v>
                </c:pt>
                <c:pt idx="59">
                  <c:v>328.76916930111219</c:v>
                </c:pt>
                <c:pt idx="60">
                  <c:v>327.02009154729853</c:v>
                </c:pt>
                <c:pt idx="61">
                  <c:v>328.18652178611603</c:v>
                </c:pt>
                <c:pt idx="62">
                  <c:v>330.10824641058389</c:v>
                </c:pt>
                <c:pt idx="63">
                  <c:v>332.61391230759165</c:v>
                </c:pt>
                <c:pt idx="64">
                  <c:v>335.39970208061584</c:v>
                </c:pt>
                <c:pt idx="65">
                  <c:v>338.36931957992959</c:v>
                </c:pt>
                <c:pt idx="66">
                  <c:v>341.64231053935487</c:v>
                </c:pt>
                <c:pt idx="67">
                  <c:v>346.3004972595171</c:v>
                </c:pt>
                <c:pt idx="68">
                  <c:v>350.96978238998116</c:v>
                </c:pt>
                <c:pt idx="69">
                  <c:v>354.90280532297515</c:v>
                </c:pt>
                <c:pt idx="70">
                  <c:v>357.68498018521535</c:v>
                </c:pt>
                <c:pt idx="71">
                  <c:v>359.87614884401495</c:v>
                </c:pt>
                <c:pt idx="72">
                  <c:v>361.44619972673814</c:v>
                </c:pt>
                <c:pt idx="73">
                  <c:v>363.5442051584904</c:v>
                </c:pt>
                <c:pt idx="74">
                  <c:v>365.52633684474353</c:v>
                </c:pt>
                <c:pt idx="75">
                  <c:v>365.88316659081698</c:v>
                </c:pt>
                <c:pt idx="76">
                  <c:v>364.95270123891237</c:v>
                </c:pt>
                <c:pt idx="77">
                  <c:v>363.79384328689508</c:v>
                </c:pt>
                <c:pt idx="78">
                  <c:v>364.12203913438998</c:v>
                </c:pt>
                <c:pt idx="79">
                  <c:v>365.43808862797266</c:v>
                </c:pt>
                <c:pt idx="80">
                  <c:v>367.77814087548319</c:v>
                </c:pt>
                <c:pt idx="81">
                  <c:v>371.34870875386798</c:v>
                </c:pt>
                <c:pt idx="82">
                  <c:v>374.52537185382266</c:v>
                </c:pt>
                <c:pt idx="83">
                  <c:v>377.1240424291592</c:v>
                </c:pt>
                <c:pt idx="84">
                  <c:v>379.43584763696458</c:v>
                </c:pt>
                <c:pt idx="85">
                  <c:v>383.04187969272499</c:v>
                </c:pt>
                <c:pt idx="86">
                  <c:v>386.54058060794432</c:v>
                </c:pt>
                <c:pt idx="87">
                  <c:v>390.24839459909498</c:v>
                </c:pt>
                <c:pt idx="88">
                  <c:v>394.00534600911317</c:v>
                </c:pt>
                <c:pt idx="89">
                  <c:v>397.14187091546796</c:v>
                </c:pt>
                <c:pt idx="90">
                  <c:v>399.9676910689634</c:v>
                </c:pt>
                <c:pt idx="91">
                  <c:v>401.78256019904586</c:v>
                </c:pt>
                <c:pt idx="92">
                  <c:v>402.7123976980248</c:v>
                </c:pt>
                <c:pt idx="93">
                  <c:v>403.26093187072775</c:v>
                </c:pt>
                <c:pt idx="94">
                  <c:v>403.77411602113239</c:v>
                </c:pt>
                <c:pt idx="95">
                  <c:v>405.1552529346734</c:v>
                </c:pt>
                <c:pt idx="96">
                  <c:v>407.44583798198175</c:v>
                </c:pt>
                <c:pt idx="97">
                  <c:v>409.73951790027718</c:v>
                </c:pt>
                <c:pt idx="98">
                  <c:v>412.41183752637619</c:v>
                </c:pt>
                <c:pt idx="99">
                  <c:v>415.47504950525195</c:v>
                </c:pt>
                <c:pt idx="100">
                  <c:v>417.02565597312639</c:v>
                </c:pt>
                <c:pt idx="101">
                  <c:v>419.33832368596092</c:v>
                </c:pt>
                <c:pt idx="102">
                  <c:v>422.43740572693196</c:v>
                </c:pt>
                <c:pt idx="103">
                  <c:v>426.3467985589063</c:v>
                </c:pt>
                <c:pt idx="104">
                  <c:v>429.8892589204583</c:v>
                </c:pt>
                <c:pt idx="105">
                  <c:v>432.64809541132104</c:v>
                </c:pt>
                <c:pt idx="106">
                  <c:v>435.82353451516815</c:v>
                </c:pt>
                <c:pt idx="107">
                  <c:v>439.83365017709258</c:v>
                </c:pt>
                <c:pt idx="108">
                  <c:v>444.29537600906747</c:v>
                </c:pt>
                <c:pt idx="109">
                  <c:v>448.15485770442763</c:v>
                </c:pt>
                <c:pt idx="110">
                  <c:v>450.351949743354</c:v>
                </c:pt>
                <c:pt idx="111">
                  <c:v>452.96055181042345</c:v>
                </c:pt>
                <c:pt idx="112">
                  <c:v>457.29921212702368</c:v>
                </c:pt>
                <c:pt idx="113">
                  <c:v>461.22361000972603</c:v>
                </c:pt>
                <c:pt idx="114">
                  <c:v>465.17078817231635</c:v>
                </c:pt>
                <c:pt idx="115">
                  <c:v>470.24326903612018</c:v>
                </c:pt>
                <c:pt idx="116">
                  <c:v>475.78781919662231</c:v>
                </c:pt>
                <c:pt idx="117">
                  <c:v>480.0324093875048</c:v>
                </c:pt>
                <c:pt idx="118">
                  <c:v>483.39123228122941</c:v>
                </c:pt>
                <c:pt idx="119">
                  <c:v>487.89008388115093</c:v>
                </c:pt>
                <c:pt idx="120">
                  <c:v>490.80448203275188</c:v>
                </c:pt>
                <c:pt idx="121">
                  <c:v>493.0222678504295</c:v>
                </c:pt>
                <c:pt idx="122">
                  <c:v>494.53482262584083</c:v>
                </c:pt>
                <c:pt idx="123">
                  <c:v>497.41974974162906</c:v>
                </c:pt>
                <c:pt idx="124">
                  <c:v>499.12232198530393</c:v>
                </c:pt>
                <c:pt idx="125">
                  <c:v>501.75075532609543</c:v>
                </c:pt>
                <c:pt idx="126">
                  <c:v>505.5609854475108</c:v>
                </c:pt>
                <c:pt idx="127">
                  <c:v>509.85522041316023</c:v>
                </c:pt>
                <c:pt idx="128">
                  <c:v>513.91778399119642</c:v>
                </c:pt>
                <c:pt idx="129">
                  <c:v>517.74355822898292</c:v>
                </c:pt>
                <c:pt idx="130">
                  <c:v>521.80898202590254</c:v>
                </c:pt>
                <c:pt idx="131">
                  <c:v>525.1490834869353</c:v>
                </c:pt>
                <c:pt idx="132">
                  <c:v>526.2585440001867</c:v>
                </c:pt>
                <c:pt idx="133">
                  <c:v>527.33933890511582</c:v>
                </c:pt>
                <c:pt idx="134">
                  <c:v>529.6308245091459</c:v>
                </c:pt>
                <c:pt idx="135">
                  <c:v>532.9143304195884</c:v>
                </c:pt>
                <c:pt idx="136">
                  <c:v>537.69421913614542</c:v>
                </c:pt>
                <c:pt idx="137">
                  <c:v>542.4809825251408</c:v>
                </c:pt>
                <c:pt idx="138">
                  <c:v>545.48905125968861</c:v>
                </c:pt>
                <c:pt idx="139">
                  <c:v>549.25798895283265</c:v>
                </c:pt>
                <c:pt idx="140">
                  <c:v>553.01497207259456</c:v>
                </c:pt>
                <c:pt idx="141">
                  <c:v>555.22243953966586</c:v>
                </c:pt>
                <c:pt idx="142">
                  <c:v>556.62867788633503</c:v>
                </c:pt>
                <c:pt idx="143">
                  <c:v>559.30580470958193</c:v>
                </c:pt>
                <c:pt idx="144">
                  <c:v>563.52900984930011</c:v>
                </c:pt>
                <c:pt idx="145">
                  <c:v>569.05400143987617</c:v>
                </c:pt>
                <c:pt idx="146">
                  <c:v>574.57551764254038</c:v>
                </c:pt>
                <c:pt idx="147">
                  <c:v>580.36249513572534</c:v>
                </c:pt>
                <c:pt idx="148">
                  <c:v>584.56053542282791</c:v>
                </c:pt>
                <c:pt idx="149">
                  <c:v>587.16767249973748</c:v>
                </c:pt>
                <c:pt idx="150">
                  <c:v>588.41872336064444</c:v>
                </c:pt>
                <c:pt idx="151">
                  <c:v>588.83418442285483</c:v>
                </c:pt>
                <c:pt idx="152">
                  <c:v>588.1547143763861</c:v>
                </c:pt>
                <c:pt idx="153">
                  <c:v>587.69674323174547</c:v>
                </c:pt>
                <c:pt idx="154">
                  <c:v>589.88193777482843</c:v>
                </c:pt>
                <c:pt idx="155">
                  <c:v>591.7823027159269</c:v>
                </c:pt>
                <c:pt idx="156">
                  <c:v>592.02979726565616</c:v>
                </c:pt>
                <c:pt idx="157">
                  <c:v>591.70316787950094</c:v>
                </c:pt>
                <c:pt idx="158">
                  <c:v>593.23391136390978</c:v>
                </c:pt>
                <c:pt idx="159">
                  <c:v>594.1943614494752</c:v>
                </c:pt>
                <c:pt idx="160">
                  <c:v>592.94578394857854</c:v>
                </c:pt>
                <c:pt idx="161">
                  <c:v>593.563756118078</c:v>
                </c:pt>
                <c:pt idx="162">
                  <c:v>595.80075169850079</c:v>
                </c:pt>
                <c:pt idx="163">
                  <c:v>596.08797855711032</c:v>
                </c:pt>
                <c:pt idx="164">
                  <c:v>596.8858591285757</c:v>
                </c:pt>
                <c:pt idx="165">
                  <c:v>600.68610702266824</c:v>
                </c:pt>
                <c:pt idx="166">
                  <c:v>604.73367189192504</c:v>
                </c:pt>
                <c:pt idx="167">
                  <c:v>608.20151922650552</c:v>
                </c:pt>
                <c:pt idx="168">
                  <c:v>613.30998430748207</c:v>
                </c:pt>
                <c:pt idx="169">
                  <c:v>621.42989203973821</c:v>
                </c:pt>
                <c:pt idx="170">
                  <c:v>628.42811198156471</c:v>
                </c:pt>
                <c:pt idx="171">
                  <c:v>633.46056246489729</c:v>
                </c:pt>
                <c:pt idx="172">
                  <c:v>637.92237074220589</c:v>
                </c:pt>
                <c:pt idx="173">
                  <c:v>642.07169217905812</c:v>
                </c:pt>
                <c:pt idx="174">
                  <c:v>642.58551052433722</c:v>
                </c:pt>
                <c:pt idx="175">
                  <c:v>642.22457753742651</c:v>
                </c:pt>
                <c:pt idx="176">
                  <c:v>642.38483858218387</c:v>
                </c:pt>
                <c:pt idx="177">
                  <c:v>643.34484473133739</c:v>
                </c:pt>
                <c:pt idx="178">
                  <c:v>643.15993887376135</c:v>
                </c:pt>
                <c:pt idx="179">
                  <c:v>644.87823915032095</c:v>
                </c:pt>
                <c:pt idx="180">
                  <c:v>646.29347038030892</c:v>
                </c:pt>
                <c:pt idx="181">
                  <c:v>647.65759818731885</c:v>
                </c:pt>
                <c:pt idx="182">
                  <c:v>649.27369161792251</c:v>
                </c:pt>
                <c:pt idx="183">
                  <c:v>651.12403126732943</c:v>
                </c:pt>
                <c:pt idx="184">
                  <c:v>651.82775926774343</c:v>
                </c:pt>
                <c:pt idx="185">
                  <c:v>651.38578885978359</c:v>
                </c:pt>
                <c:pt idx="186">
                  <c:v>650.63204190962676</c:v>
                </c:pt>
                <c:pt idx="187">
                  <c:v>648.72662877732819</c:v>
                </c:pt>
                <c:pt idx="188">
                  <c:v>646.78912538438556</c:v>
                </c:pt>
                <c:pt idx="189">
                  <c:v>645.08832254441018</c:v>
                </c:pt>
                <c:pt idx="190">
                  <c:v>643.08779286485105</c:v>
                </c:pt>
                <c:pt idx="191">
                  <c:v>639.66650811794807</c:v>
                </c:pt>
                <c:pt idx="192">
                  <c:v>636.49411949144678</c:v>
                </c:pt>
                <c:pt idx="193">
                  <c:v>633.28650133967335</c:v>
                </c:pt>
                <c:pt idx="194">
                  <c:v>630.33635362300311</c:v>
                </c:pt>
                <c:pt idx="195">
                  <c:v>626.25222107728905</c:v>
                </c:pt>
                <c:pt idx="196">
                  <c:v>619.94214062586411</c:v>
                </c:pt>
                <c:pt idx="197">
                  <c:v>614.7223997122278</c:v>
                </c:pt>
                <c:pt idx="198">
                  <c:v>612.21434924249229</c:v>
                </c:pt>
                <c:pt idx="199">
                  <c:v>612.40438573660219</c:v>
                </c:pt>
                <c:pt idx="200">
                  <c:v>614.20282921943817</c:v>
                </c:pt>
                <c:pt idx="201">
                  <c:v>618.12755688347499</c:v>
                </c:pt>
                <c:pt idx="202">
                  <c:v>624.44314848835847</c:v>
                </c:pt>
                <c:pt idx="203">
                  <c:v>633.40264778896835</c:v>
                </c:pt>
                <c:pt idx="204">
                  <c:v>642.54509962694124</c:v>
                </c:pt>
                <c:pt idx="205">
                  <c:v>650.52663237955505</c:v>
                </c:pt>
                <c:pt idx="206">
                  <c:v>656.80611292829087</c:v>
                </c:pt>
                <c:pt idx="207">
                  <c:v>661.67996395743694</c:v>
                </c:pt>
                <c:pt idx="208">
                  <c:v>666.74291287227879</c:v>
                </c:pt>
                <c:pt idx="209">
                  <c:v>670.65789296109642</c:v>
                </c:pt>
                <c:pt idx="210">
                  <c:v>672.92011681362237</c:v>
                </c:pt>
                <c:pt idx="211">
                  <c:v>674.05384162276778</c:v>
                </c:pt>
                <c:pt idx="212">
                  <c:v>675.12431817709057</c:v>
                </c:pt>
                <c:pt idx="213">
                  <c:v>676.41327486563955</c:v>
                </c:pt>
                <c:pt idx="214">
                  <c:v>676.84895406044541</c:v>
                </c:pt>
                <c:pt idx="215">
                  <c:v>675.14219613059959</c:v>
                </c:pt>
                <c:pt idx="216">
                  <c:v>672.6075538697811</c:v>
                </c:pt>
                <c:pt idx="217">
                  <c:v>669.26383115601561</c:v>
                </c:pt>
                <c:pt idx="218">
                  <c:v>667.70366102943535</c:v>
                </c:pt>
                <c:pt idx="219">
                  <c:v>666.36199640487621</c:v>
                </c:pt>
                <c:pt idx="220">
                  <c:v>664.71353366788389</c:v>
                </c:pt>
                <c:pt idx="221">
                  <c:v>664.0466270218767</c:v>
                </c:pt>
                <c:pt idx="222">
                  <c:v>663.32215450712158</c:v>
                </c:pt>
                <c:pt idx="223">
                  <c:v>661.29529939832673</c:v>
                </c:pt>
                <c:pt idx="224">
                  <c:v>659.47368877672943</c:v>
                </c:pt>
                <c:pt idx="225">
                  <c:v>655.35952076176454</c:v>
                </c:pt>
                <c:pt idx="226">
                  <c:v>650.22239641441445</c:v>
                </c:pt>
                <c:pt idx="227">
                  <c:v>646.32850330516999</c:v>
                </c:pt>
                <c:pt idx="228">
                  <c:v>642.16070142967828</c:v>
                </c:pt>
                <c:pt idx="229">
                  <c:v>642.14822047455027</c:v>
                </c:pt>
                <c:pt idx="230">
                  <c:v>640.84700479907951</c:v>
                </c:pt>
                <c:pt idx="231">
                  <c:v>641.20685965470375</c:v>
                </c:pt>
                <c:pt idx="232">
                  <c:v>645.59056683323161</c:v>
                </c:pt>
                <c:pt idx="233">
                  <c:v>640.02969883861169</c:v>
                </c:pt>
                <c:pt idx="234">
                  <c:v>646.38428708632114</c:v>
                </c:pt>
                <c:pt idx="235">
                  <c:v>646.91039612826569</c:v>
                </c:pt>
                <c:pt idx="236">
                  <c:v>648.53717574250277</c:v>
                </c:pt>
                <c:pt idx="237">
                  <c:v>656.38373914194972</c:v>
                </c:pt>
                <c:pt idx="238">
                  <c:v>663.12421594487682</c:v>
                </c:pt>
                <c:pt idx="239">
                  <c:v>663.45880447670561</c:v>
                </c:pt>
                <c:pt idx="240">
                  <c:v>660.7423639131955</c:v>
                </c:pt>
                <c:pt idx="241">
                  <c:v>665.71447075423032</c:v>
                </c:pt>
                <c:pt idx="242">
                  <c:v>667.37068969453617</c:v>
                </c:pt>
                <c:pt idx="243">
                  <c:v>665.7790191085453</c:v>
                </c:pt>
                <c:pt idx="244">
                  <c:v>662.78842878473552</c:v>
                </c:pt>
                <c:pt idx="245">
                  <c:v>663.95645719463641</c:v>
                </c:pt>
                <c:pt idx="246">
                  <c:v>664.56439640122312</c:v>
                </c:pt>
                <c:pt idx="247">
                  <c:v>669.20310065484432</c:v>
                </c:pt>
                <c:pt idx="248">
                  <c:v>677.12338920843865</c:v>
                </c:pt>
                <c:pt idx="249">
                  <c:v>683.94194808430029</c:v>
                </c:pt>
                <c:pt idx="250">
                  <c:v>686.11575882938791</c:v>
                </c:pt>
                <c:pt idx="251">
                  <c:v>684.35170773459004</c:v>
                </c:pt>
                <c:pt idx="252">
                  <c:v>681.48957992453597</c:v>
                </c:pt>
                <c:pt idx="253">
                  <c:v>682.25736160726296</c:v>
                </c:pt>
                <c:pt idx="254">
                  <c:v>685.15982421132799</c:v>
                </c:pt>
                <c:pt idx="255">
                  <c:v>688.69130665960427</c:v>
                </c:pt>
                <c:pt idx="256">
                  <c:v>690.43749248479071</c:v>
                </c:pt>
                <c:pt idx="257">
                  <c:v>688.66096043486493</c:v>
                </c:pt>
                <c:pt idx="258">
                  <c:v>684.05092178956613</c:v>
                </c:pt>
                <c:pt idx="259">
                  <c:v>681.34991118734979</c:v>
                </c:pt>
                <c:pt idx="260">
                  <c:v>680.30455509200146</c:v>
                </c:pt>
                <c:pt idx="261">
                  <c:v>681.42847524838885</c:v>
                </c:pt>
                <c:pt idx="262">
                  <c:v>684.28370936015824</c:v>
                </c:pt>
                <c:pt idx="263">
                  <c:v>688.42060057747267</c:v>
                </c:pt>
                <c:pt idx="264">
                  <c:v>691.39838650676847</c:v>
                </c:pt>
                <c:pt idx="265">
                  <c:v>693.79103887716064</c:v>
                </c:pt>
                <c:pt idx="266">
                  <c:v>696.17714635644904</c:v>
                </c:pt>
                <c:pt idx="267">
                  <c:v>698.87349562633847</c:v>
                </c:pt>
                <c:pt idx="268">
                  <c:v>702.3988010165383</c:v>
                </c:pt>
                <c:pt idx="269">
                  <c:v>706.71200475088062</c:v>
                </c:pt>
                <c:pt idx="270">
                  <c:v>711.92594278141644</c:v>
                </c:pt>
                <c:pt idx="271">
                  <c:v>716.8450880084913</c:v>
                </c:pt>
                <c:pt idx="272">
                  <c:v>720.78626668756976</c:v>
                </c:pt>
                <c:pt idx="273">
                  <c:v>722.47950992464234</c:v>
                </c:pt>
                <c:pt idx="274">
                  <c:v>723.2805931802236</c:v>
                </c:pt>
                <c:pt idx="275">
                  <c:v>722.89585885967722</c:v>
                </c:pt>
                <c:pt idx="276">
                  <c:v>722.95479458935392</c:v>
                </c:pt>
                <c:pt idx="277">
                  <c:v>723.89429087626968</c:v>
                </c:pt>
                <c:pt idx="278">
                  <c:v>726.73444383392621</c:v>
                </c:pt>
                <c:pt idx="279">
                  <c:v>730.30645767662463</c:v>
                </c:pt>
                <c:pt idx="280">
                  <c:v>732.97016493632941</c:v>
                </c:pt>
                <c:pt idx="281">
                  <c:v>734.75303893499927</c:v>
                </c:pt>
                <c:pt idx="282">
                  <c:v>735.21116228640949</c:v>
                </c:pt>
                <c:pt idx="283">
                  <c:v>735.72383273896594</c:v>
                </c:pt>
                <c:pt idx="284">
                  <c:v>736.79164567481644</c:v>
                </c:pt>
                <c:pt idx="285">
                  <c:v>739.19154055067406</c:v>
                </c:pt>
                <c:pt idx="286">
                  <c:v>741.94335016232867</c:v>
                </c:pt>
                <c:pt idx="287">
                  <c:v>744.8593781947568</c:v>
                </c:pt>
                <c:pt idx="288">
                  <c:v>747.52293958964049</c:v>
                </c:pt>
                <c:pt idx="289">
                  <c:v>749.67235919985922</c:v>
                </c:pt>
                <c:pt idx="290">
                  <c:v>751.08861782554368</c:v>
                </c:pt>
                <c:pt idx="291">
                  <c:v>753.61106451892783</c:v>
                </c:pt>
                <c:pt idx="292">
                  <c:v>758.17209258433411</c:v>
                </c:pt>
                <c:pt idx="293">
                  <c:v>761.98525268606897</c:v>
                </c:pt>
                <c:pt idx="294">
                  <c:v>763.23596108174388</c:v>
                </c:pt>
                <c:pt idx="295">
                  <c:v>763.78148282879329</c:v>
                </c:pt>
                <c:pt idx="296">
                  <c:v>766.51478663401326</c:v>
                </c:pt>
                <c:pt idx="297">
                  <c:v>771.52953039645297</c:v>
                </c:pt>
                <c:pt idx="298">
                  <c:v>776.60062237348188</c:v>
                </c:pt>
                <c:pt idx="299">
                  <c:v>778.68446623368914</c:v>
                </c:pt>
                <c:pt idx="300">
                  <c:v>779.2717877649095</c:v>
                </c:pt>
                <c:pt idx="301">
                  <c:v>781.24169217398457</c:v>
                </c:pt>
                <c:pt idx="302">
                  <c:v>786.27948257815945</c:v>
                </c:pt>
                <c:pt idx="303">
                  <c:v>791.72561837805426</c:v>
                </c:pt>
                <c:pt idx="304">
                  <c:v>794.60746330675295</c:v>
                </c:pt>
                <c:pt idx="305">
                  <c:v>796.37965746373811</c:v>
                </c:pt>
                <c:pt idx="306">
                  <c:v>801.02902253319769</c:v>
                </c:pt>
                <c:pt idx="307">
                  <c:v>808.36358138470621</c:v>
                </c:pt>
                <c:pt idx="308">
                  <c:v>813.21485507632428</c:v>
                </c:pt>
                <c:pt idx="309">
                  <c:v>816.5417145483799</c:v>
                </c:pt>
                <c:pt idx="310">
                  <c:v>820.08501204716595</c:v>
                </c:pt>
                <c:pt idx="311">
                  <c:v>824.46759670076608</c:v>
                </c:pt>
                <c:pt idx="312">
                  <c:v>827.76903764225631</c:v>
                </c:pt>
                <c:pt idx="313">
                  <c:v>831.32479707032417</c:v>
                </c:pt>
                <c:pt idx="314">
                  <c:v>833.66866717097855</c:v>
                </c:pt>
                <c:pt idx="315">
                  <c:v>836.163272709377</c:v>
                </c:pt>
                <c:pt idx="316">
                  <c:v>840.94347852337137</c:v>
                </c:pt>
                <c:pt idx="317">
                  <c:v>847.02880665326234</c:v>
                </c:pt>
                <c:pt idx="318">
                  <c:v>848.75072184060616</c:v>
                </c:pt>
                <c:pt idx="319">
                  <c:v>853.20237665797583</c:v>
                </c:pt>
                <c:pt idx="320">
                  <c:v>862.81157055570191</c:v>
                </c:pt>
                <c:pt idx="321">
                  <c:v>868.19024070485955</c:v>
                </c:pt>
                <c:pt idx="322">
                  <c:v>872.82530467990159</c:v>
                </c:pt>
                <c:pt idx="323">
                  <c:v>878.10972078682801</c:v>
                </c:pt>
                <c:pt idx="324">
                  <c:v>881.84618136045469</c:v>
                </c:pt>
                <c:pt idx="325">
                  <c:v>891.24856430964348</c:v>
                </c:pt>
                <c:pt idx="326">
                  <c:v>894.26823246844378</c:v>
                </c:pt>
                <c:pt idx="327">
                  <c:v>895.74789155572068</c:v>
                </c:pt>
                <c:pt idx="328">
                  <c:v>903.28447952641375</c:v>
                </c:pt>
                <c:pt idx="329">
                  <c:v>907.70947279126426</c:v>
                </c:pt>
                <c:pt idx="330">
                  <c:v>914.84805274269002</c:v>
                </c:pt>
                <c:pt idx="331">
                  <c:v>916.36323942683009</c:v>
                </c:pt>
                <c:pt idx="332">
                  <c:v>922.94972103035866</c:v>
                </c:pt>
                <c:pt idx="333">
                  <c:v>931.25467414306331</c:v>
                </c:pt>
                <c:pt idx="334">
                  <c:v>935.38123432587395</c:v>
                </c:pt>
                <c:pt idx="335">
                  <c:v>941.03480258528293</c:v>
                </c:pt>
                <c:pt idx="336">
                  <c:v>945.3009554018945</c:v>
                </c:pt>
                <c:pt idx="337">
                  <c:v>953.9362923344105</c:v>
                </c:pt>
                <c:pt idx="338">
                  <c:v>959.05817063698044</c:v>
                </c:pt>
                <c:pt idx="339">
                  <c:v>962.17064053174977</c:v>
                </c:pt>
                <c:pt idx="340">
                  <c:v>968.37976350112103</c:v>
                </c:pt>
                <c:pt idx="341">
                  <c:v>973.73134084524497</c:v>
                </c:pt>
                <c:pt idx="342">
                  <c:v>979.89544232048365</c:v>
                </c:pt>
                <c:pt idx="343">
                  <c:v>981.47002769655876</c:v>
                </c:pt>
                <c:pt idx="344">
                  <c:v>987.56257296412036</c:v>
                </c:pt>
                <c:pt idx="345">
                  <c:v>992.89308235451711</c:v>
                </c:pt>
                <c:pt idx="346">
                  <c:v>997.69357606254289</c:v>
                </c:pt>
                <c:pt idx="347">
                  <c:v>1000.638276045242</c:v>
                </c:pt>
                <c:pt idx="348">
                  <c:v>1005.663040086697</c:v>
                </c:pt>
                <c:pt idx="349">
                  <c:v>1010.8531387319048</c:v>
                </c:pt>
                <c:pt idx="350">
                  <c:v>1016.4509232101626</c:v>
                </c:pt>
                <c:pt idx="351">
                  <c:v>1019.1044579840824</c:v>
                </c:pt>
                <c:pt idx="352">
                  <c:v>1025.8443259599301</c:v>
                </c:pt>
                <c:pt idx="353">
                  <c:v>1032.1731215020982</c:v>
                </c:pt>
                <c:pt idx="354">
                  <c:v>1038.8265423746184</c:v>
                </c:pt>
                <c:pt idx="355">
                  <c:v>1047.9680746300235</c:v>
                </c:pt>
                <c:pt idx="356">
                  <c:v>1059.2575551635387</c:v>
                </c:pt>
                <c:pt idx="357">
                  <c:v>1073.6162661852877</c:v>
                </c:pt>
                <c:pt idx="358">
                  <c:v>1092.3065408829923</c:v>
                </c:pt>
                <c:pt idx="359">
                  <c:v>1115.7404981118752</c:v>
                </c:pt>
                <c:pt idx="360">
                  <c:v>1144.1461436131758</c:v>
                </c:pt>
                <c:pt idx="361">
                  <c:v>1179.1130678136969</c:v>
                </c:pt>
                <c:pt idx="362">
                  <c:v>1222.3893337554537</c:v>
                </c:pt>
                <c:pt idx="363">
                  <c:v>1271.9921628734203</c:v>
                </c:pt>
                <c:pt idx="364">
                  <c:v>1328.1418490991643</c:v>
                </c:pt>
                <c:pt idx="365">
                  <c:v>1392.378471265645</c:v>
                </c:pt>
                <c:pt idx="366">
                  <c:v>1462.1381507283349</c:v>
                </c:pt>
                <c:pt idx="367">
                  <c:v>1537.1388673685428</c:v>
                </c:pt>
                <c:pt idx="368">
                  <c:v>1617.9479338692029</c:v>
                </c:pt>
                <c:pt idx="369">
                  <c:v>1701.9701423589922</c:v>
                </c:pt>
                <c:pt idx="370">
                  <c:v>1789.6004313539861</c:v>
                </c:pt>
                <c:pt idx="371">
                  <c:v>1878.9402877621194</c:v>
                </c:pt>
                <c:pt idx="372">
                  <c:v>1968.6005584466386</c:v>
                </c:pt>
                <c:pt idx="373">
                  <c:v>2057.9867364483971</c:v>
                </c:pt>
                <c:pt idx="374">
                  <c:v>2144.3636407453469</c:v>
                </c:pt>
                <c:pt idx="375">
                  <c:v>2227.1566146779078</c:v>
                </c:pt>
                <c:pt idx="376">
                  <c:v>2305.0968689545371</c:v>
                </c:pt>
                <c:pt idx="377">
                  <c:v>2376.7150311288219</c:v>
                </c:pt>
                <c:pt idx="378">
                  <c:v>2442.174571271581</c:v>
                </c:pt>
                <c:pt idx="379">
                  <c:v>2501.6595707870565</c:v>
                </c:pt>
                <c:pt idx="380">
                  <c:v>2553.3773129721267</c:v>
                </c:pt>
                <c:pt idx="381">
                  <c:v>2598.5936064024258</c:v>
                </c:pt>
                <c:pt idx="382">
                  <c:v>2635.7665457637559</c:v>
                </c:pt>
                <c:pt idx="383">
                  <c:v>2666.9485822700426</c:v>
                </c:pt>
                <c:pt idx="384">
                  <c:v>2691.4754665518017</c:v>
                </c:pt>
                <c:pt idx="385">
                  <c:v>2710.5685374400755</c:v>
                </c:pt>
                <c:pt idx="386">
                  <c:v>2722.6614033565661</c:v>
                </c:pt>
                <c:pt idx="387">
                  <c:v>2731.5856794738525</c:v>
                </c:pt>
                <c:pt idx="388">
                  <c:v>2735.1475018049186</c:v>
                </c:pt>
                <c:pt idx="389">
                  <c:v>2736.1814931281187</c:v>
                </c:pt>
                <c:pt idx="390">
                  <c:v>2732.1831227552675</c:v>
                </c:pt>
                <c:pt idx="391">
                  <c:v>2727.6162727809146</c:v>
                </c:pt>
                <c:pt idx="392">
                  <c:v>2719.4807511708509</c:v>
                </c:pt>
                <c:pt idx="393">
                  <c:v>2711.4804779596989</c:v>
                </c:pt>
                <c:pt idx="394">
                  <c:v>2699.9011576846915</c:v>
                </c:pt>
                <c:pt idx="395">
                  <c:v>2688.1988733654898</c:v>
                </c:pt>
                <c:pt idx="396">
                  <c:v>2674.3498457384394</c:v>
                </c:pt>
                <c:pt idx="397">
                  <c:v>2660.8106984109113</c:v>
                </c:pt>
                <c:pt idx="398">
                  <c:v>2646.3806594916396</c:v>
                </c:pt>
                <c:pt idx="399">
                  <c:v>2631.7595313147672</c:v>
                </c:pt>
                <c:pt idx="400">
                  <c:v>2616.473919116308</c:v>
                </c:pt>
                <c:pt idx="401">
                  <c:v>2601.0540224951465</c:v>
                </c:pt>
                <c:pt idx="402">
                  <c:v>2585.2955672822418</c:v>
                </c:pt>
                <c:pt idx="403">
                  <c:v>2568.7765665501274</c:v>
                </c:pt>
                <c:pt idx="404">
                  <c:v>2552.428138871428</c:v>
                </c:pt>
                <c:pt idx="405">
                  <c:v>2534.5150509664372</c:v>
                </c:pt>
                <c:pt idx="406">
                  <c:v>2517.4357010111098</c:v>
                </c:pt>
                <c:pt idx="407">
                  <c:v>2499.1440748694959</c:v>
                </c:pt>
                <c:pt idx="408">
                  <c:v>2483.2666129884128</c:v>
                </c:pt>
                <c:pt idx="409">
                  <c:v>2465.8704319577391</c:v>
                </c:pt>
                <c:pt idx="410">
                  <c:v>2450.7738542254883</c:v>
                </c:pt>
                <c:pt idx="411">
                  <c:v>2435.1696161801892</c:v>
                </c:pt>
                <c:pt idx="412">
                  <c:v>2421.3101814152496</c:v>
                </c:pt>
                <c:pt idx="413">
                  <c:v>2407.7207424341818</c:v>
                </c:pt>
                <c:pt idx="414">
                  <c:v>2394.8761653330821</c:v>
                </c:pt>
                <c:pt idx="415">
                  <c:v>2382.7424826344763</c:v>
                </c:pt>
                <c:pt idx="416">
                  <c:v>2370.4041515918548</c:v>
                </c:pt>
                <c:pt idx="417">
                  <c:v>2358.553332491123</c:v>
                </c:pt>
                <c:pt idx="418">
                  <c:v>2344.8593528269616</c:v>
                </c:pt>
                <c:pt idx="419">
                  <c:v>2332.6477022104991</c:v>
                </c:pt>
                <c:pt idx="420">
                  <c:v>2319.4081739094258</c:v>
                </c:pt>
                <c:pt idx="421">
                  <c:v>2305.4766628970128</c:v>
                </c:pt>
                <c:pt idx="422">
                  <c:v>2291.2524836339671</c:v>
                </c:pt>
                <c:pt idx="423">
                  <c:v>2277.053773637077</c:v>
                </c:pt>
                <c:pt idx="424">
                  <c:v>2263.5504963716448</c:v>
                </c:pt>
                <c:pt idx="425">
                  <c:v>2250.2229671898012</c:v>
                </c:pt>
                <c:pt idx="426">
                  <c:v>2237.6542394912644</c:v>
                </c:pt>
                <c:pt idx="427">
                  <c:v>2225.0395326643338</c:v>
                </c:pt>
                <c:pt idx="428">
                  <c:v>2211.8807246868728</c:v>
                </c:pt>
                <c:pt idx="429">
                  <c:v>2199.7420064809648</c:v>
                </c:pt>
                <c:pt idx="430">
                  <c:v>2188.1064204367021</c:v>
                </c:pt>
                <c:pt idx="431">
                  <c:v>2176.5048272377062</c:v>
                </c:pt>
                <c:pt idx="432">
                  <c:v>2164.9964923949888</c:v>
                </c:pt>
                <c:pt idx="433">
                  <c:v>2153.5741036416489</c:v>
                </c:pt>
                <c:pt idx="434">
                  <c:v>2142.864607004657</c:v>
                </c:pt>
                <c:pt idx="435">
                  <c:v>2132.8488180890645</c:v>
                </c:pt>
                <c:pt idx="436">
                  <c:v>2122.8883309665184</c:v>
                </c:pt>
                <c:pt idx="437">
                  <c:v>2112.8814588308596</c:v>
                </c:pt>
                <c:pt idx="438">
                  <c:v>2102.9027449476234</c:v>
                </c:pt>
                <c:pt idx="439">
                  <c:v>2094.351109054629</c:v>
                </c:pt>
                <c:pt idx="440">
                  <c:v>2085.7800350887342</c:v>
                </c:pt>
                <c:pt idx="441">
                  <c:v>2076.3604210648086</c:v>
                </c:pt>
                <c:pt idx="442">
                  <c:v>2067.0220220364963</c:v>
                </c:pt>
                <c:pt idx="443">
                  <c:v>2057.9835844998715</c:v>
                </c:pt>
                <c:pt idx="444">
                  <c:v>2048.1361235878385</c:v>
                </c:pt>
                <c:pt idx="445">
                  <c:v>2038.1355426653338</c:v>
                </c:pt>
                <c:pt idx="446">
                  <c:v>2028.512054015139</c:v>
                </c:pt>
                <c:pt idx="447">
                  <c:v>2019.9190876421803</c:v>
                </c:pt>
                <c:pt idx="448">
                  <c:v>2012.9504972848849</c:v>
                </c:pt>
                <c:pt idx="449">
                  <c:v>2006.775138850626</c:v>
                </c:pt>
                <c:pt idx="450">
                  <c:v>2002.2521688196314</c:v>
                </c:pt>
                <c:pt idx="451">
                  <c:v>1997.1305441950117</c:v>
                </c:pt>
                <c:pt idx="452">
                  <c:v>1989.895002189241</c:v>
                </c:pt>
                <c:pt idx="453">
                  <c:v>1981.9879809924189</c:v>
                </c:pt>
                <c:pt idx="454">
                  <c:v>1974.4986151720725</c:v>
                </c:pt>
                <c:pt idx="455">
                  <c:v>1966.6930080776135</c:v>
                </c:pt>
                <c:pt idx="456">
                  <c:v>1958.3483733916185</c:v>
                </c:pt>
                <c:pt idx="457">
                  <c:v>1948.8022438322016</c:v>
                </c:pt>
                <c:pt idx="458">
                  <c:v>1941.2448859793719</c:v>
                </c:pt>
                <c:pt idx="459">
                  <c:v>1937.1085782213424</c:v>
                </c:pt>
                <c:pt idx="460">
                  <c:v>1935.6321725537712</c:v>
                </c:pt>
                <c:pt idx="461">
                  <c:v>1932.7948861569464</c:v>
                </c:pt>
                <c:pt idx="462">
                  <c:v>1928.7742999376464</c:v>
                </c:pt>
                <c:pt idx="463">
                  <c:v>1924.9452278865124</c:v>
                </c:pt>
                <c:pt idx="464">
                  <c:v>1920.9375602168036</c:v>
                </c:pt>
                <c:pt idx="465">
                  <c:v>1915.7586931628214</c:v>
                </c:pt>
                <c:pt idx="466">
                  <c:v>1908.9888467952615</c:v>
                </c:pt>
                <c:pt idx="467">
                  <c:v>1901.3788127161654</c:v>
                </c:pt>
                <c:pt idx="468">
                  <c:v>1893.8617072120137</c:v>
                </c:pt>
                <c:pt idx="469">
                  <c:v>1885.6832886606467</c:v>
                </c:pt>
                <c:pt idx="470">
                  <c:v>1878.2679460660386</c:v>
                </c:pt>
                <c:pt idx="471">
                  <c:v>1870.8703799537598</c:v>
                </c:pt>
                <c:pt idx="472">
                  <c:v>1863.8725215030117</c:v>
                </c:pt>
                <c:pt idx="473">
                  <c:v>1857.3782074405772</c:v>
                </c:pt>
                <c:pt idx="474">
                  <c:v>1851.9522390376881</c:v>
                </c:pt>
                <c:pt idx="475">
                  <c:v>1847.6367014662078</c:v>
                </c:pt>
                <c:pt idx="476">
                  <c:v>1841.9373379949197</c:v>
                </c:pt>
                <c:pt idx="477">
                  <c:v>1836.9461228623197</c:v>
                </c:pt>
                <c:pt idx="478">
                  <c:v>1832.6491672006587</c:v>
                </c:pt>
                <c:pt idx="479">
                  <c:v>1828.6222897682046</c:v>
                </c:pt>
                <c:pt idx="480">
                  <c:v>1824.4275092427563</c:v>
                </c:pt>
                <c:pt idx="481">
                  <c:v>1820.0748141935862</c:v>
                </c:pt>
                <c:pt idx="482">
                  <c:v>1815.6161705487007</c:v>
                </c:pt>
                <c:pt idx="483">
                  <c:v>1809.8077445848639</c:v>
                </c:pt>
                <c:pt idx="484">
                  <c:v>1803.3845808453868</c:v>
                </c:pt>
                <c:pt idx="485">
                  <c:v>1799.1890456280382</c:v>
                </c:pt>
                <c:pt idx="486">
                  <c:v>1795.6072715262233</c:v>
                </c:pt>
                <c:pt idx="487">
                  <c:v>1791.7022482969332</c:v>
                </c:pt>
                <c:pt idx="488">
                  <c:v>1785.5488900828666</c:v>
                </c:pt>
                <c:pt idx="489">
                  <c:v>1778.0879869284829</c:v>
                </c:pt>
                <c:pt idx="490">
                  <c:v>1769.5128477734434</c:v>
                </c:pt>
                <c:pt idx="491">
                  <c:v>1761.1210987502304</c:v>
                </c:pt>
                <c:pt idx="492">
                  <c:v>1752.8486100731457</c:v>
                </c:pt>
                <c:pt idx="493">
                  <c:v>1743.5077567106698</c:v>
                </c:pt>
                <c:pt idx="494">
                  <c:v>1734.0516067200306</c:v>
                </c:pt>
                <c:pt idx="495">
                  <c:v>1724.8143427483369</c:v>
                </c:pt>
                <c:pt idx="496">
                  <c:v>1716.4892920000632</c:v>
                </c:pt>
                <c:pt idx="497">
                  <c:v>1708.1252699767583</c:v>
                </c:pt>
                <c:pt idx="498">
                  <c:v>1698.9329196860688</c:v>
                </c:pt>
                <c:pt idx="499">
                  <c:v>1688.9816220472524</c:v>
                </c:pt>
                <c:pt idx="500">
                  <c:v>1679.991973122314</c:v>
                </c:pt>
                <c:pt idx="501">
                  <c:v>1671.2488230611525</c:v>
                </c:pt>
                <c:pt idx="502">
                  <c:v>1662.7288588601846</c:v>
                </c:pt>
                <c:pt idx="503">
                  <c:v>1652.9213649091353</c:v>
                </c:pt>
                <c:pt idx="504">
                  <c:v>1643.1202319326762</c:v>
                </c:pt>
                <c:pt idx="505">
                  <c:v>1634.116763901425</c:v>
                </c:pt>
                <c:pt idx="506">
                  <c:v>1623.5338398774638</c:v>
                </c:pt>
                <c:pt idx="507">
                  <c:v>1611.9215541528858</c:v>
                </c:pt>
                <c:pt idx="508">
                  <c:v>1599.5085847154978</c:v>
                </c:pt>
                <c:pt idx="509">
                  <c:v>1585.0341331291736</c:v>
                </c:pt>
                <c:pt idx="510">
                  <c:v>1568.422305293295</c:v>
                </c:pt>
                <c:pt idx="511">
                  <c:v>1552.5948687039038</c:v>
                </c:pt>
                <c:pt idx="512">
                  <c:v>1535.757311886385</c:v>
                </c:pt>
                <c:pt idx="513">
                  <c:v>1519.1883809918099</c:v>
                </c:pt>
                <c:pt idx="514">
                  <c:v>1503.974787963286</c:v>
                </c:pt>
                <c:pt idx="515">
                  <c:v>1488.8459423958259</c:v>
                </c:pt>
                <c:pt idx="516">
                  <c:v>1471.5903560268555</c:v>
                </c:pt>
                <c:pt idx="517">
                  <c:v>1454.9365571741901</c:v>
                </c:pt>
                <c:pt idx="518">
                  <c:v>1438.8685451011493</c:v>
                </c:pt>
                <c:pt idx="519">
                  <c:v>1420.9774764421973</c:v>
                </c:pt>
                <c:pt idx="520">
                  <c:v>1399.3508731341356</c:v>
                </c:pt>
                <c:pt idx="521">
                  <c:v>1376.9516746042498</c:v>
                </c:pt>
                <c:pt idx="522">
                  <c:v>1354.6560781490441</c:v>
                </c:pt>
                <c:pt idx="523">
                  <c:v>1331.5995429738059</c:v>
                </c:pt>
                <c:pt idx="524">
                  <c:v>1306.9644333367328</c:v>
                </c:pt>
                <c:pt idx="525">
                  <c:v>1283.8236707402275</c:v>
                </c:pt>
                <c:pt idx="526">
                  <c:v>1262.4197649623061</c:v>
                </c:pt>
                <c:pt idx="527">
                  <c:v>1244.4228238110243</c:v>
                </c:pt>
                <c:pt idx="528">
                  <c:v>1228.2415699012129</c:v>
                </c:pt>
                <c:pt idx="529">
                  <c:v>1213.8436022167393</c:v>
                </c:pt>
                <c:pt idx="530">
                  <c:v>1199.0492754196721</c:v>
                </c:pt>
                <c:pt idx="531">
                  <c:v>1180.7958404933938</c:v>
                </c:pt>
                <c:pt idx="532">
                  <c:v>1161.0608946308048</c:v>
                </c:pt>
                <c:pt idx="533">
                  <c:v>1140.3600699745257</c:v>
                </c:pt>
                <c:pt idx="534">
                  <c:v>1121.4928612488161</c:v>
                </c:pt>
                <c:pt idx="535">
                  <c:v>1103.8941056913663</c:v>
                </c:pt>
                <c:pt idx="536">
                  <c:v>1088.9794404168842</c:v>
                </c:pt>
                <c:pt idx="537">
                  <c:v>1075.6453536600402</c:v>
                </c:pt>
                <c:pt idx="538">
                  <c:v>1061.9520018488051</c:v>
                </c:pt>
                <c:pt idx="539">
                  <c:v>1049.5529149372173</c:v>
                </c:pt>
                <c:pt idx="540">
                  <c:v>1037.3760562515633</c:v>
                </c:pt>
                <c:pt idx="541">
                  <c:v>1027.0401067375342</c:v>
                </c:pt>
                <c:pt idx="542">
                  <c:v>1016.0988562675958</c:v>
                </c:pt>
                <c:pt idx="543">
                  <c:v>1004.5213624738269</c:v>
                </c:pt>
                <c:pt idx="544">
                  <c:v>991.49517098654871</c:v>
                </c:pt>
                <c:pt idx="545">
                  <c:v>977.85804689287659</c:v>
                </c:pt>
                <c:pt idx="546">
                  <c:v>963.05943293845837</c:v>
                </c:pt>
                <c:pt idx="547">
                  <c:v>947.08961959976727</c:v>
                </c:pt>
                <c:pt idx="548">
                  <c:v>931.0794460992704</c:v>
                </c:pt>
                <c:pt idx="549">
                  <c:v>915.0184672473863</c:v>
                </c:pt>
                <c:pt idx="550">
                  <c:v>900.32370270364891</c:v>
                </c:pt>
                <c:pt idx="551">
                  <c:v>887.24238699788896</c:v>
                </c:pt>
                <c:pt idx="552">
                  <c:v>874.13150512708512</c:v>
                </c:pt>
                <c:pt idx="553">
                  <c:v>859.60265864638473</c:v>
                </c:pt>
                <c:pt idx="554">
                  <c:v>843.96733236834234</c:v>
                </c:pt>
                <c:pt idx="555">
                  <c:v>828.03208899225422</c:v>
                </c:pt>
                <c:pt idx="556">
                  <c:v>811.52886068666578</c:v>
                </c:pt>
                <c:pt idx="557">
                  <c:v>796.68204157984542</c:v>
                </c:pt>
                <c:pt idx="558">
                  <c:v>783.46288361813765</c:v>
                </c:pt>
                <c:pt idx="559">
                  <c:v>772.14015858930713</c:v>
                </c:pt>
                <c:pt idx="560">
                  <c:v>763.81972477971885</c:v>
                </c:pt>
                <c:pt idx="561">
                  <c:v>756.83130314870141</c:v>
                </c:pt>
                <c:pt idx="562">
                  <c:v>751.99394369262768</c:v>
                </c:pt>
                <c:pt idx="563">
                  <c:v>749.29470883605961</c:v>
                </c:pt>
                <c:pt idx="564">
                  <c:v>746.27705741695979</c:v>
                </c:pt>
                <c:pt idx="565">
                  <c:v>744.57145372178547</c:v>
                </c:pt>
                <c:pt idx="566">
                  <c:v>744.15694395188655</c:v>
                </c:pt>
                <c:pt idx="567">
                  <c:v>742.63261851960658</c:v>
                </c:pt>
                <c:pt idx="568">
                  <c:v>739.98497541607003</c:v>
                </c:pt>
                <c:pt idx="569">
                  <c:v>740.48789829340706</c:v>
                </c:pt>
                <c:pt idx="570">
                  <c:v>740.41494051505765</c:v>
                </c:pt>
                <c:pt idx="571">
                  <c:v>738.1588810367108</c:v>
                </c:pt>
                <c:pt idx="572">
                  <c:v>733.47590998085752</c:v>
                </c:pt>
                <c:pt idx="573">
                  <c:v>727.20176935296399</c:v>
                </c:pt>
                <c:pt idx="574">
                  <c:v>716.70937030537243</c:v>
                </c:pt>
                <c:pt idx="575">
                  <c:v>704.66920598294382</c:v>
                </c:pt>
                <c:pt idx="576">
                  <c:v>692.13235291879323</c:v>
                </c:pt>
                <c:pt idx="577">
                  <c:v>679.63722987737719</c:v>
                </c:pt>
                <c:pt idx="578">
                  <c:v>667.96197494372154</c:v>
                </c:pt>
                <c:pt idx="579">
                  <c:v>656.5858316806216</c:v>
                </c:pt>
                <c:pt idx="580">
                  <c:v>645.24314219714529</c:v>
                </c:pt>
                <c:pt idx="581">
                  <c:v>637.26261147243315</c:v>
                </c:pt>
                <c:pt idx="582">
                  <c:v>631.07042150620782</c:v>
                </c:pt>
                <c:pt idx="583">
                  <c:v>626.15659717412916</c:v>
                </c:pt>
                <c:pt idx="584">
                  <c:v>621.73211760712695</c:v>
                </c:pt>
                <c:pt idx="585">
                  <c:v>617.04844893691188</c:v>
                </c:pt>
                <c:pt idx="586">
                  <c:v>613.0981315096933</c:v>
                </c:pt>
                <c:pt idx="587">
                  <c:v>608.15281306015265</c:v>
                </c:pt>
                <c:pt idx="588">
                  <c:v>603.93764951144158</c:v>
                </c:pt>
                <c:pt idx="589">
                  <c:v>597.75232153375714</c:v>
                </c:pt>
                <c:pt idx="590">
                  <c:v>593.03665139018062</c:v>
                </c:pt>
                <c:pt idx="591">
                  <c:v>589.05634922930108</c:v>
                </c:pt>
                <c:pt idx="592">
                  <c:v>587.47126158610627</c:v>
                </c:pt>
                <c:pt idx="593">
                  <c:v>585.37080182019008</c:v>
                </c:pt>
                <c:pt idx="594">
                  <c:v>585.38468434599042</c:v>
                </c:pt>
                <c:pt idx="595">
                  <c:v>585.34186985002066</c:v>
                </c:pt>
                <c:pt idx="596">
                  <c:v>584.30055357602191</c:v>
                </c:pt>
                <c:pt idx="597">
                  <c:v>582.27846761268256</c:v>
                </c:pt>
                <c:pt idx="598">
                  <c:v>581.15168723741169</c:v>
                </c:pt>
                <c:pt idx="599">
                  <c:v>579.27837704965441</c:v>
                </c:pt>
                <c:pt idx="600">
                  <c:v>578.52174451281917</c:v>
                </c:pt>
                <c:pt idx="601">
                  <c:v>577.93926188849036</c:v>
                </c:pt>
                <c:pt idx="602">
                  <c:v>577.52550681049183</c:v>
                </c:pt>
                <c:pt idx="603">
                  <c:v>575.03429421467149</c:v>
                </c:pt>
                <c:pt idx="604">
                  <c:v>570.95578697749329</c:v>
                </c:pt>
                <c:pt idx="605">
                  <c:v>566.87923306052812</c:v>
                </c:pt>
                <c:pt idx="606">
                  <c:v>564.32040894914928</c:v>
                </c:pt>
                <c:pt idx="607">
                  <c:v>561.0885011336868</c:v>
                </c:pt>
                <c:pt idx="608">
                  <c:v>557.84562808884618</c:v>
                </c:pt>
                <c:pt idx="609">
                  <c:v>555.42919341066454</c:v>
                </c:pt>
                <c:pt idx="610">
                  <c:v>552.99597793610667</c:v>
                </c:pt>
                <c:pt idx="611">
                  <c:v>551.1501093605641</c:v>
                </c:pt>
                <c:pt idx="612">
                  <c:v>549.89980684960915</c:v>
                </c:pt>
                <c:pt idx="613">
                  <c:v>548.79044146558886</c:v>
                </c:pt>
                <c:pt idx="614">
                  <c:v>547.22911076238847</c:v>
                </c:pt>
                <c:pt idx="615">
                  <c:v>545.00802078941535</c:v>
                </c:pt>
                <c:pt idx="616">
                  <c:v>542.75347069486963</c:v>
                </c:pt>
                <c:pt idx="617">
                  <c:v>540.86159128119039</c:v>
                </c:pt>
                <c:pt idx="618">
                  <c:v>538.14353352075068</c:v>
                </c:pt>
                <c:pt idx="619">
                  <c:v>535.20567015879737</c:v>
                </c:pt>
                <c:pt idx="620">
                  <c:v>532.6302491675558</c:v>
                </c:pt>
                <c:pt idx="621">
                  <c:v>529.64505584212714</c:v>
                </c:pt>
                <c:pt idx="622">
                  <c:v>526.27110105869951</c:v>
                </c:pt>
                <c:pt idx="623">
                  <c:v>523.24706963916344</c:v>
                </c:pt>
                <c:pt idx="624">
                  <c:v>520.03504383301299</c:v>
                </c:pt>
                <c:pt idx="625">
                  <c:v>516.9789284947816</c:v>
                </c:pt>
                <c:pt idx="626">
                  <c:v>513.38040530633396</c:v>
                </c:pt>
                <c:pt idx="627">
                  <c:v>510.65974100496044</c:v>
                </c:pt>
                <c:pt idx="628">
                  <c:v>507.74267923488702</c:v>
                </c:pt>
                <c:pt idx="629">
                  <c:v>505.83724073479345</c:v>
                </c:pt>
                <c:pt idx="630">
                  <c:v>503.89688980686486</c:v>
                </c:pt>
                <c:pt idx="631">
                  <c:v>502.08133574631802</c:v>
                </c:pt>
                <c:pt idx="632">
                  <c:v>499.55259149783132</c:v>
                </c:pt>
                <c:pt idx="633">
                  <c:v>495.85394162261548</c:v>
                </c:pt>
                <c:pt idx="634">
                  <c:v>492.15596399396657</c:v>
                </c:pt>
                <c:pt idx="635">
                  <c:v>488.61829180371626</c:v>
                </c:pt>
                <c:pt idx="636">
                  <c:v>485.55726145520839</c:v>
                </c:pt>
                <c:pt idx="637">
                  <c:v>482.95249626712899</c:v>
                </c:pt>
                <c:pt idx="638">
                  <c:v>481.2415145994197</c:v>
                </c:pt>
                <c:pt idx="639">
                  <c:v>478.56985453599009</c:v>
                </c:pt>
                <c:pt idx="640">
                  <c:v>475.88445781158123</c:v>
                </c:pt>
                <c:pt idx="641">
                  <c:v>472.60211881970758</c:v>
                </c:pt>
                <c:pt idx="642">
                  <c:v>468.58951077192683</c:v>
                </c:pt>
                <c:pt idx="643">
                  <c:v>464.18952381097341</c:v>
                </c:pt>
                <c:pt idx="644">
                  <c:v>460.50827624311074</c:v>
                </c:pt>
                <c:pt idx="645">
                  <c:v>456.3076611248182</c:v>
                </c:pt>
                <c:pt idx="646">
                  <c:v>451.87529851552739</c:v>
                </c:pt>
                <c:pt idx="647">
                  <c:v>448.14892164040339</c:v>
                </c:pt>
                <c:pt idx="648">
                  <c:v>445.61274462798895</c:v>
                </c:pt>
                <c:pt idx="649">
                  <c:v>442.2938443016069</c:v>
                </c:pt>
                <c:pt idx="650">
                  <c:v>438.49221386268823</c:v>
                </c:pt>
                <c:pt idx="651">
                  <c:v>435.20930409542757</c:v>
                </c:pt>
                <c:pt idx="652">
                  <c:v>432.07281724076529</c:v>
                </c:pt>
                <c:pt idx="653">
                  <c:v>428.46799015526608</c:v>
                </c:pt>
                <c:pt idx="654">
                  <c:v>425.12620173586754</c:v>
                </c:pt>
                <c:pt idx="655">
                  <c:v>422.72416328133443</c:v>
                </c:pt>
                <c:pt idx="656">
                  <c:v>419.5278718500175</c:v>
                </c:pt>
                <c:pt idx="657">
                  <c:v>416.68481427983619</c:v>
                </c:pt>
                <c:pt idx="658">
                  <c:v>414.48728464644654</c:v>
                </c:pt>
                <c:pt idx="659">
                  <c:v>411.96112791304733</c:v>
                </c:pt>
                <c:pt idx="660">
                  <c:v>408.40899607966094</c:v>
                </c:pt>
                <c:pt idx="661">
                  <c:v>405.60223348214083</c:v>
                </c:pt>
                <c:pt idx="662">
                  <c:v>402.9143633977219</c:v>
                </c:pt>
                <c:pt idx="663">
                  <c:v>398.89123405697507</c:v>
                </c:pt>
                <c:pt idx="664">
                  <c:v>394.09247170095631</c:v>
                </c:pt>
                <c:pt idx="665">
                  <c:v>391.24163890161509</c:v>
                </c:pt>
                <c:pt idx="666">
                  <c:v>389.04639871172191</c:v>
                </c:pt>
                <c:pt idx="667">
                  <c:v>385.45958276065539</c:v>
                </c:pt>
                <c:pt idx="668">
                  <c:v>381.84543935245154</c:v>
                </c:pt>
                <c:pt idx="669">
                  <c:v>378.47575270052863</c:v>
                </c:pt>
                <c:pt idx="670">
                  <c:v>374.35418363137956</c:v>
                </c:pt>
                <c:pt idx="671">
                  <c:v>369.7862491837912</c:v>
                </c:pt>
                <c:pt idx="672">
                  <c:v>366.04108111453917</c:v>
                </c:pt>
                <c:pt idx="673">
                  <c:v>362.62721010571778</c:v>
                </c:pt>
                <c:pt idx="674">
                  <c:v>359.14383133866363</c:v>
                </c:pt>
                <c:pt idx="675">
                  <c:v>355.97367507812015</c:v>
                </c:pt>
                <c:pt idx="676">
                  <c:v>353.57811175325457</c:v>
                </c:pt>
                <c:pt idx="677">
                  <c:v>350.95954648470854</c:v>
                </c:pt>
                <c:pt idx="678">
                  <c:v>347.67096701527089</c:v>
                </c:pt>
                <c:pt idx="679">
                  <c:v>345.06049407332205</c:v>
                </c:pt>
                <c:pt idx="680">
                  <c:v>342.8846602465851</c:v>
                </c:pt>
                <c:pt idx="681">
                  <c:v>340.64076462592902</c:v>
                </c:pt>
                <c:pt idx="682">
                  <c:v>338.74396386002456</c:v>
                </c:pt>
                <c:pt idx="683">
                  <c:v>337.62670274981826</c:v>
                </c:pt>
                <c:pt idx="684">
                  <c:v>336.50953042689434</c:v>
                </c:pt>
                <c:pt idx="685">
                  <c:v>335.17054844665381</c:v>
                </c:pt>
                <c:pt idx="686">
                  <c:v>333.58466805986598</c:v>
                </c:pt>
                <c:pt idx="687">
                  <c:v>331.72481548734328</c:v>
                </c:pt>
                <c:pt idx="688">
                  <c:v>329.31424711174969</c:v>
                </c:pt>
                <c:pt idx="689">
                  <c:v>327.03620643905668</c:v>
                </c:pt>
                <c:pt idx="690">
                  <c:v>324.98508069241905</c:v>
                </c:pt>
                <c:pt idx="691">
                  <c:v>323.00419837006848</c:v>
                </c:pt>
                <c:pt idx="692">
                  <c:v>321.04853797787217</c:v>
                </c:pt>
                <c:pt idx="693">
                  <c:v>319.24859779513275</c:v>
                </c:pt>
                <c:pt idx="694">
                  <c:v>317.51975719976076</c:v>
                </c:pt>
                <c:pt idx="695">
                  <c:v>315.82068571179241</c:v>
                </c:pt>
                <c:pt idx="696">
                  <c:v>314.38075893339584</c:v>
                </c:pt>
                <c:pt idx="697">
                  <c:v>312.96158301128918</c:v>
                </c:pt>
                <c:pt idx="698">
                  <c:v>311.56572643471372</c:v>
                </c:pt>
                <c:pt idx="699">
                  <c:v>310.44560510562388</c:v>
                </c:pt>
                <c:pt idx="700">
                  <c:v>309.33929019894947</c:v>
                </c:pt>
                <c:pt idx="701">
                  <c:v>308.24948338485535</c:v>
                </c:pt>
                <c:pt idx="702">
                  <c:v>307.54047254113766</c:v>
                </c:pt>
                <c:pt idx="703">
                  <c:v>306.77634382088712</c:v>
                </c:pt>
                <c:pt idx="704">
                  <c:v>305.55253797178392</c:v>
                </c:pt>
                <c:pt idx="705">
                  <c:v>304.79002010651431</c:v>
                </c:pt>
                <c:pt idx="706">
                  <c:v>304.04256436951135</c:v>
                </c:pt>
                <c:pt idx="707">
                  <c:v>303.29643409979587</c:v>
                </c:pt>
                <c:pt idx="708">
                  <c:v>302.73488624827053</c:v>
                </c:pt>
                <c:pt idx="709">
                  <c:v>302.84354919804792</c:v>
                </c:pt>
                <c:pt idx="710">
                  <c:v>302.50680440364624</c:v>
                </c:pt>
                <c:pt idx="711">
                  <c:v>301.72531776968378</c:v>
                </c:pt>
                <c:pt idx="712">
                  <c:v>301.27870505524345</c:v>
                </c:pt>
                <c:pt idx="713">
                  <c:v>300.87946035597105</c:v>
                </c:pt>
                <c:pt idx="714">
                  <c:v>300.43112897342115</c:v>
                </c:pt>
                <c:pt idx="715">
                  <c:v>300.34550632343024</c:v>
                </c:pt>
                <c:pt idx="716">
                  <c:v>300.37933427803</c:v>
                </c:pt>
                <c:pt idx="717">
                  <c:v>299.76679715860405</c:v>
                </c:pt>
                <c:pt idx="718">
                  <c:v>298.4814236710954</c:v>
                </c:pt>
                <c:pt idx="719">
                  <c:v>297.15736429624917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511-425C-A438-C2099D914EBE}"/>
            </c:ext>
          </c:extLst>
        </c:ser>
        <c:ser>
          <c:idx val="2"/>
          <c:order val="2"/>
          <c:tx>
            <c:v>4000RPM</c:v>
          </c:tx>
          <c:spPr>
            <a:ln w="31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Data'!$AL$4:$AL$723</c:f>
              <c:numCache>
                <c:formatCode>0.0000</c:formatCode>
                <c:ptCount val="720"/>
                <c:pt idx="0">
                  <c:v>295.43925427815179</c:v>
                </c:pt>
                <c:pt idx="1">
                  <c:v>295.28759925783982</c:v>
                </c:pt>
                <c:pt idx="2">
                  <c:v>295.43065459565508</c:v>
                </c:pt>
                <c:pt idx="3">
                  <c:v>295.64496172760772</c:v>
                </c:pt>
                <c:pt idx="4">
                  <c:v>295.72332918823565</c:v>
                </c:pt>
                <c:pt idx="5">
                  <c:v>295.67302485079932</c:v>
                </c:pt>
                <c:pt idx="6">
                  <c:v>295.65713192724718</c:v>
                </c:pt>
                <c:pt idx="7">
                  <c:v>295.83659639280103</c:v>
                </c:pt>
                <c:pt idx="8">
                  <c:v>296.26963733692946</c:v>
                </c:pt>
                <c:pt idx="9">
                  <c:v>296.50253272065038</c:v>
                </c:pt>
                <c:pt idx="10">
                  <c:v>296.50681353605245</c:v>
                </c:pt>
                <c:pt idx="11">
                  <c:v>296.31091073935454</c:v>
                </c:pt>
                <c:pt idx="12">
                  <c:v>295.89928021418535</c:v>
                </c:pt>
                <c:pt idx="13">
                  <c:v>295.78780778111451</c:v>
                </c:pt>
                <c:pt idx="14">
                  <c:v>295.97685493122032</c:v>
                </c:pt>
                <c:pt idx="15">
                  <c:v>296.37770414352491</c:v>
                </c:pt>
                <c:pt idx="16">
                  <c:v>296.83645534786098</c:v>
                </c:pt>
                <c:pt idx="17">
                  <c:v>297.38690478908455</c:v>
                </c:pt>
                <c:pt idx="18">
                  <c:v>298.19809711096332</c:v>
                </c:pt>
                <c:pt idx="19">
                  <c:v>299.22588600829124</c:v>
                </c:pt>
                <c:pt idx="20">
                  <c:v>300.34132063725929</c:v>
                </c:pt>
                <c:pt idx="21">
                  <c:v>301.51297029989303</c:v>
                </c:pt>
                <c:pt idx="22">
                  <c:v>302.55847860201123</c:v>
                </c:pt>
                <c:pt idx="23">
                  <c:v>303.19824170739469</c:v>
                </c:pt>
                <c:pt idx="24">
                  <c:v>303.54850753651823</c:v>
                </c:pt>
                <c:pt idx="25">
                  <c:v>303.94165762304777</c:v>
                </c:pt>
                <c:pt idx="26">
                  <c:v>304.33331100967376</c:v>
                </c:pt>
                <c:pt idx="27">
                  <c:v>304.76929461801939</c:v>
                </c:pt>
                <c:pt idx="28">
                  <c:v>305.07623859527359</c:v>
                </c:pt>
                <c:pt idx="29">
                  <c:v>305.10034434244898</c:v>
                </c:pt>
                <c:pt idx="30">
                  <c:v>305.42080301247643</c:v>
                </c:pt>
                <c:pt idx="31">
                  <c:v>306.11277303991926</c:v>
                </c:pt>
                <c:pt idx="32">
                  <c:v>306.81821336649409</c:v>
                </c:pt>
                <c:pt idx="33">
                  <c:v>308.14321134975444</c:v>
                </c:pt>
                <c:pt idx="34">
                  <c:v>309.56061786816156</c:v>
                </c:pt>
                <c:pt idx="35">
                  <c:v>310.97210734839064</c:v>
                </c:pt>
                <c:pt idx="36">
                  <c:v>312.48490945980296</c:v>
                </c:pt>
                <c:pt idx="37">
                  <c:v>313.29867027092297</c:v>
                </c:pt>
                <c:pt idx="38">
                  <c:v>314.11943259345622</c:v>
                </c:pt>
                <c:pt idx="39">
                  <c:v>314.82090286011743</c:v>
                </c:pt>
                <c:pt idx="40">
                  <c:v>315.76617032039019</c:v>
                </c:pt>
                <c:pt idx="41">
                  <c:v>316.53120593931112</c:v>
                </c:pt>
                <c:pt idx="42">
                  <c:v>316.95898940793086</c:v>
                </c:pt>
                <c:pt idx="43">
                  <c:v>317.36446824281848</c:v>
                </c:pt>
                <c:pt idx="44">
                  <c:v>318.99493252927573</c:v>
                </c:pt>
                <c:pt idx="45">
                  <c:v>319.81116035845707</c:v>
                </c:pt>
                <c:pt idx="46">
                  <c:v>319.37385128282403</c:v>
                </c:pt>
                <c:pt idx="47">
                  <c:v>319.84716360147598</c:v>
                </c:pt>
                <c:pt idx="48">
                  <c:v>322.14794650236456</c:v>
                </c:pt>
                <c:pt idx="49">
                  <c:v>323.01811894756122</c:v>
                </c:pt>
                <c:pt idx="50">
                  <c:v>324.04284468364585</c:v>
                </c:pt>
                <c:pt idx="51">
                  <c:v>325.23799126637556</c:v>
                </c:pt>
                <c:pt idx="52">
                  <c:v>327.12392827408178</c:v>
                </c:pt>
                <c:pt idx="53">
                  <c:v>327.91805441189081</c:v>
                </c:pt>
                <c:pt idx="54">
                  <c:v>328.24739815210836</c:v>
                </c:pt>
                <c:pt idx="55">
                  <c:v>330.28761574690651</c:v>
                </c:pt>
                <c:pt idx="56">
                  <c:v>334.53110878065638</c:v>
                </c:pt>
                <c:pt idx="57">
                  <c:v>337.00110755792866</c:v>
                </c:pt>
                <c:pt idx="58">
                  <c:v>337.95718169886095</c:v>
                </c:pt>
                <c:pt idx="59">
                  <c:v>341.20689770639621</c:v>
                </c:pt>
                <c:pt idx="60">
                  <c:v>343.11336360218633</c:v>
                </c:pt>
                <c:pt idx="61">
                  <c:v>342.63764134301164</c:v>
                </c:pt>
                <c:pt idx="62">
                  <c:v>342.29989452070851</c:v>
                </c:pt>
                <c:pt idx="63">
                  <c:v>343.20466229630296</c:v>
                </c:pt>
                <c:pt idx="64">
                  <c:v>343.97966111670047</c:v>
                </c:pt>
                <c:pt idx="65">
                  <c:v>345.19046597087879</c:v>
                </c:pt>
                <c:pt idx="66">
                  <c:v>346.16435464583265</c:v>
                </c:pt>
                <c:pt idx="67">
                  <c:v>347.95566977828037</c:v>
                </c:pt>
                <c:pt idx="68">
                  <c:v>351.57233094013554</c:v>
                </c:pt>
                <c:pt idx="69">
                  <c:v>354.90280532297515</c:v>
                </c:pt>
                <c:pt idx="70">
                  <c:v>356.30900561795193</c:v>
                </c:pt>
                <c:pt idx="71">
                  <c:v>357.83799872450732</c:v>
                </c:pt>
                <c:pt idx="72">
                  <c:v>360.53839415769539</c:v>
                </c:pt>
                <c:pt idx="73">
                  <c:v>363.5442051584904</c:v>
                </c:pt>
                <c:pt idx="74">
                  <c:v>365.52633684474353</c:v>
                </c:pt>
                <c:pt idx="75">
                  <c:v>367.79546707945144</c:v>
                </c:pt>
                <c:pt idx="76">
                  <c:v>370.92545977860004</c:v>
                </c:pt>
                <c:pt idx="77">
                  <c:v>373.39568052407833</c:v>
                </c:pt>
                <c:pt idx="78">
                  <c:v>373.8799897818522</c:v>
                </c:pt>
                <c:pt idx="79">
                  <c:v>374.04037132363578</c:v>
                </c:pt>
                <c:pt idx="80">
                  <c:v>375.03459228626241</c:v>
                </c:pt>
                <c:pt idx="81">
                  <c:v>377.06315972121808</c:v>
                </c:pt>
                <c:pt idx="82">
                  <c:v>378.49478488870898</c:v>
                </c:pt>
                <c:pt idx="83">
                  <c:v>379.75813278823017</c:v>
                </c:pt>
                <c:pt idx="84">
                  <c:v>382.42296891481141</c:v>
                </c:pt>
                <c:pt idx="85">
                  <c:v>386.23149939396342</c:v>
                </c:pt>
                <c:pt idx="86">
                  <c:v>391.06926473475687</c:v>
                </c:pt>
                <c:pt idx="87">
                  <c:v>396.15181027121724</c:v>
                </c:pt>
                <c:pt idx="88">
                  <c:v>401.65128820199664</c:v>
                </c:pt>
                <c:pt idx="89">
                  <c:v>406.57463179913987</c:v>
                </c:pt>
                <c:pt idx="90">
                  <c:v>410.37767649262844</c:v>
                </c:pt>
                <c:pt idx="91">
                  <c:v>412.67289750446855</c:v>
                </c:pt>
                <c:pt idx="92">
                  <c:v>414.61582960553585</c:v>
                </c:pt>
                <c:pt idx="93">
                  <c:v>416.37563793662417</c:v>
                </c:pt>
                <c:pt idx="94">
                  <c:v>419.56029189199614</c:v>
                </c:pt>
                <c:pt idx="95">
                  <c:v>423.48997895995092</c:v>
                </c:pt>
                <c:pt idx="96">
                  <c:v>428.01678586993529</c:v>
                </c:pt>
                <c:pt idx="97">
                  <c:v>432.40557929135576</c:v>
                </c:pt>
                <c:pt idx="98">
                  <c:v>435.89765921208641</c:v>
                </c:pt>
                <c:pt idx="99">
                  <c:v>437.32122376272389</c:v>
                </c:pt>
                <c:pt idx="100">
                  <c:v>438.91755568104156</c:v>
                </c:pt>
                <c:pt idx="101">
                  <c:v>441.07558131570579</c:v>
                </c:pt>
                <c:pt idx="102">
                  <c:v>443.02917423261158</c:v>
                </c:pt>
                <c:pt idx="103">
                  <c:v>444.77218908342604</c:v>
                </c:pt>
                <c:pt idx="104">
                  <c:v>445.89836697356628</c:v>
                </c:pt>
                <c:pt idx="105">
                  <c:v>445.98578439505167</c:v>
                </c:pt>
                <c:pt idx="106">
                  <c:v>446.22954987891956</c:v>
                </c:pt>
                <c:pt idx="107">
                  <c:v>447.86638148191554</c:v>
                </c:pt>
                <c:pt idx="108">
                  <c:v>451.15550635894522</c:v>
                </c:pt>
                <c:pt idx="109">
                  <c:v>455.49667808724803</c:v>
                </c:pt>
                <c:pt idx="110">
                  <c:v>461.35708266298934</c:v>
                </c:pt>
                <c:pt idx="111">
                  <c:v>468.54432438712678</c:v>
                </c:pt>
                <c:pt idx="112">
                  <c:v>475.38464883107741</c:v>
                </c:pt>
                <c:pt idx="113">
                  <c:v>481.41368582391806</c:v>
                </c:pt>
                <c:pt idx="114">
                  <c:v>486.18262833694325</c:v>
                </c:pt>
                <c:pt idx="115">
                  <c:v>489.87934391779214</c:v>
                </c:pt>
                <c:pt idx="116">
                  <c:v>492.01973893494841</c:v>
                </c:pt>
                <c:pt idx="117">
                  <c:v>493.47607233474537</c:v>
                </c:pt>
                <c:pt idx="118">
                  <c:v>494.67831555811938</c:v>
                </c:pt>
                <c:pt idx="119">
                  <c:v>496.30376970506893</c:v>
                </c:pt>
                <c:pt idx="120">
                  <c:v>497.44625908737839</c:v>
                </c:pt>
                <c:pt idx="121">
                  <c:v>500.40246970704766</c:v>
                </c:pt>
                <c:pt idx="122">
                  <c:v>503.82349443405212</c:v>
                </c:pt>
                <c:pt idx="123">
                  <c:v>507.7056549381204</c:v>
                </c:pt>
                <c:pt idx="124">
                  <c:v>511.35786906463358</c:v>
                </c:pt>
                <c:pt idx="125">
                  <c:v>514.30126260589145</c:v>
                </c:pt>
                <c:pt idx="126">
                  <c:v>516.04529216850506</c:v>
                </c:pt>
                <c:pt idx="127">
                  <c:v>516.08825252929603</c:v>
                </c:pt>
                <c:pt idx="128">
                  <c:v>514.64126081999882</c:v>
                </c:pt>
                <c:pt idx="129">
                  <c:v>515.31795309291772</c:v>
                </c:pt>
                <c:pt idx="130">
                  <c:v>517.9060960333394</c:v>
                </c:pt>
                <c:pt idx="131">
                  <c:v>521.71514655228839</c:v>
                </c:pt>
                <c:pt idx="132">
                  <c:v>526.50514433514309</c:v>
                </c:pt>
                <c:pt idx="133">
                  <c:v>532.049326662618</c:v>
                </c:pt>
                <c:pt idx="134">
                  <c:v>536.10888415694956</c:v>
                </c:pt>
                <c:pt idx="135">
                  <c:v>538.67351115142901</c:v>
                </c:pt>
                <c:pt idx="136">
                  <c:v>541.4683762531057</c:v>
                </c:pt>
                <c:pt idx="137">
                  <c:v>545.51453955169018</c:v>
                </c:pt>
                <c:pt idx="138">
                  <c:v>549.29831106294614</c:v>
                </c:pt>
                <c:pt idx="139">
                  <c:v>553.84953447559451</c:v>
                </c:pt>
                <c:pt idx="140">
                  <c:v>559.41970610902172</c:v>
                </c:pt>
                <c:pt idx="141">
                  <c:v>564.22680178568976</c:v>
                </c:pt>
                <c:pt idx="142">
                  <c:v>568.76943185779021</c:v>
                </c:pt>
                <c:pt idx="143">
                  <c:v>570.97587827111374</c:v>
                </c:pt>
                <c:pt idx="144">
                  <c:v>571.59926012289179</c:v>
                </c:pt>
                <c:pt idx="145">
                  <c:v>572.71221504990103</c:v>
                </c:pt>
                <c:pt idx="146">
                  <c:v>574.31327806198169</c:v>
                </c:pt>
                <c:pt idx="147">
                  <c:v>576.41520281805765</c:v>
                </c:pt>
                <c:pt idx="148">
                  <c:v>579.01581402970976</c:v>
                </c:pt>
                <c:pt idx="149">
                  <c:v>582.39952907225415</c:v>
                </c:pt>
                <c:pt idx="150">
                  <c:v>585.76144683696577</c:v>
                </c:pt>
                <c:pt idx="151">
                  <c:v>586.9684972574878</c:v>
                </c:pt>
                <c:pt idx="152">
                  <c:v>588.68932797159619</c:v>
                </c:pt>
                <c:pt idx="153">
                  <c:v>590.6453498548708</c:v>
                </c:pt>
                <c:pt idx="154">
                  <c:v>591.49456850141792</c:v>
                </c:pt>
                <c:pt idx="155">
                  <c:v>595.28540494357446</c:v>
                </c:pt>
                <c:pt idx="156">
                  <c:v>599.59358585451173</c:v>
                </c:pt>
                <c:pt idx="157">
                  <c:v>601.72187409151582</c:v>
                </c:pt>
                <c:pt idx="158">
                  <c:v>605.17483687239451</c:v>
                </c:pt>
                <c:pt idx="159">
                  <c:v>606.16095916647521</c:v>
                </c:pt>
                <c:pt idx="160">
                  <c:v>604.6644114696935</c:v>
                </c:pt>
                <c:pt idx="161">
                  <c:v>603.93975503842466</c:v>
                </c:pt>
                <c:pt idx="162">
                  <c:v>601.54551083889783</c:v>
                </c:pt>
                <c:pt idx="163">
                  <c:v>600.74658384588975</c:v>
                </c:pt>
                <c:pt idx="164">
                  <c:v>602.92440904453224</c:v>
                </c:pt>
                <c:pt idx="165">
                  <c:v>605.08457825787173</c:v>
                </c:pt>
                <c:pt idx="166">
                  <c:v>607.76194607517095</c:v>
                </c:pt>
                <c:pt idx="167">
                  <c:v>610.95811066751298</c:v>
                </c:pt>
                <c:pt idx="168">
                  <c:v>613.0339826981492</c:v>
                </c:pt>
                <c:pt idx="169">
                  <c:v>614.24577055438272</c:v>
                </c:pt>
                <c:pt idx="170">
                  <c:v>614.59822435582294</c:v>
                </c:pt>
                <c:pt idx="171">
                  <c:v>615.46521948469899</c:v>
                </c:pt>
                <c:pt idx="172">
                  <c:v>616.86382846702941</c:v>
                </c:pt>
                <c:pt idx="173">
                  <c:v>616.56110188568982</c:v>
                </c:pt>
                <c:pt idx="174">
                  <c:v>616.78111677151185</c:v>
                </c:pt>
                <c:pt idx="175">
                  <c:v>617.23945574917957</c:v>
                </c:pt>
                <c:pt idx="176">
                  <c:v>617.94433798426485</c:v>
                </c:pt>
                <c:pt idx="177">
                  <c:v>619.17380085164768</c:v>
                </c:pt>
                <c:pt idx="178">
                  <c:v>620.9281107131751</c:v>
                </c:pt>
                <c:pt idx="179">
                  <c:v>622.64336685433773</c:v>
                </c:pt>
                <c:pt idx="180">
                  <c:v>622.94525629844293</c:v>
                </c:pt>
                <c:pt idx="181">
                  <c:v>621.53162323953848</c:v>
                </c:pt>
                <c:pt idx="182">
                  <c:v>619.81651930514568</c:v>
                </c:pt>
                <c:pt idx="183">
                  <c:v>617.50683230822074</c:v>
                </c:pt>
                <c:pt idx="184">
                  <c:v>615.72247429354502</c:v>
                </c:pt>
                <c:pt idx="185">
                  <c:v>613.07526878447175</c:v>
                </c:pt>
                <c:pt idx="186">
                  <c:v>610.95431818216412</c:v>
                </c:pt>
                <c:pt idx="187">
                  <c:v>609.90616528741975</c:v>
                </c:pt>
                <c:pt idx="188">
                  <c:v>608.82833207255396</c:v>
                </c:pt>
                <c:pt idx="189">
                  <c:v>606.60597370983214</c:v>
                </c:pt>
                <c:pt idx="190">
                  <c:v>602.98111875019981</c:v>
                </c:pt>
                <c:pt idx="191">
                  <c:v>598.7722781243865</c:v>
                </c:pt>
                <c:pt idx="192">
                  <c:v>593.98987165417816</c:v>
                </c:pt>
                <c:pt idx="193">
                  <c:v>589.18103828355424</c:v>
                </c:pt>
                <c:pt idx="194">
                  <c:v>585.73813383338324</c:v>
                </c:pt>
                <c:pt idx="195">
                  <c:v>585.29145769945558</c:v>
                </c:pt>
                <c:pt idx="196">
                  <c:v>585.63219792156588</c:v>
                </c:pt>
                <c:pt idx="197">
                  <c:v>587.86691040044082</c:v>
                </c:pt>
                <c:pt idx="198">
                  <c:v>592.51803218970235</c:v>
                </c:pt>
                <c:pt idx="199">
                  <c:v>597.93259776875027</c:v>
                </c:pt>
                <c:pt idx="200">
                  <c:v>602.4842016983232</c:v>
                </c:pt>
                <c:pt idx="201">
                  <c:v>608.06473607599787</c:v>
                </c:pt>
                <c:pt idx="202">
                  <c:v>613.04499232116848</c:v>
                </c:pt>
                <c:pt idx="203">
                  <c:v>617.15609717489019</c:v>
                </c:pt>
                <c:pt idx="204">
                  <c:v>620.39400447386436</c:v>
                </c:pt>
                <c:pt idx="205">
                  <c:v>624.38810037326175</c:v>
                </c:pt>
                <c:pt idx="206">
                  <c:v>627.50998806191569</c:v>
                </c:pt>
                <c:pt idx="207">
                  <c:v>629.78140139817151</c:v>
                </c:pt>
                <c:pt idx="208">
                  <c:v>630.92380199319848</c:v>
                </c:pt>
                <c:pt idx="209">
                  <c:v>630.4123555367496</c:v>
                </c:pt>
                <c:pt idx="210">
                  <c:v>630.4036924347655</c:v>
                </c:pt>
                <c:pt idx="211">
                  <c:v>627.69689163334601</c:v>
                </c:pt>
                <c:pt idx="212">
                  <c:v>624.16568823081457</c:v>
                </c:pt>
                <c:pt idx="213">
                  <c:v>620.62487677593595</c:v>
                </c:pt>
                <c:pt idx="214">
                  <c:v>617.5828088541723</c:v>
                </c:pt>
                <c:pt idx="215">
                  <c:v>615.04297253733262</c:v>
                </c:pt>
                <c:pt idx="216">
                  <c:v>614.03315672274482</c:v>
                </c:pt>
                <c:pt idx="217">
                  <c:v>613.50681302869657</c:v>
                </c:pt>
                <c:pt idx="218">
                  <c:v>613.19942511503029</c:v>
                </c:pt>
                <c:pt idx="219">
                  <c:v>611.82128794324524</c:v>
                </c:pt>
                <c:pt idx="220">
                  <c:v>611.42614648481003</c:v>
                </c:pt>
                <c:pt idx="221">
                  <c:v>612.51928282199469</c:v>
                </c:pt>
                <c:pt idx="222">
                  <c:v>613.54782641122324</c:v>
                </c:pt>
                <c:pt idx="223">
                  <c:v>614.78075832456875</c:v>
                </c:pt>
                <c:pt idx="224">
                  <c:v>618.7127919135587</c:v>
                </c:pt>
                <c:pt idx="225">
                  <c:v>620.80443637072096</c:v>
                </c:pt>
                <c:pt idx="226">
                  <c:v>624.06100168289959</c:v>
                </c:pt>
                <c:pt idx="227">
                  <c:v>627.48855227516151</c:v>
                </c:pt>
                <c:pt idx="228">
                  <c:v>629.09088367699087</c:v>
                </c:pt>
                <c:pt idx="229">
                  <c:v>630.37472241290357</c:v>
                </c:pt>
                <c:pt idx="230">
                  <c:v>629.3822771959251</c:v>
                </c:pt>
                <c:pt idx="231">
                  <c:v>629.32139448798409</c:v>
                </c:pt>
                <c:pt idx="232">
                  <c:v>632.08566602892029</c:v>
                </c:pt>
                <c:pt idx="233">
                  <c:v>636.19398676714343</c:v>
                </c:pt>
                <c:pt idx="234">
                  <c:v>639.47417583839297</c:v>
                </c:pt>
                <c:pt idx="235">
                  <c:v>642.17435564532377</c:v>
                </c:pt>
                <c:pt idx="236">
                  <c:v>646.18418591955469</c:v>
                </c:pt>
                <c:pt idx="237">
                  <c:v>648.43553967193361</c:v>
                </c:pt>
                <c:pt idx="238">
                  <c:v>647.3334738709176</c:v>
                </c:pt>
                <c:pt idx="239">
                  <c:v>642.93261806298631</c:v>
                </c:pt>
                <c:pt idx="240">
                  <c:v>640.12995236435472</c:v>
                </c:pt>
                <c:pt idx="241">
                  <c:v>638.88163488335636</c:v>
                </c:pt>
                <c:pt idx="242">
                  <c:v>642.53910648537817</c:v>
                </c:pt>
                <c:pt idx="243">
                  <c:v>643.82103629471908</c:v>
                </c:pt>
                <c:pt idx="244">
                  <c:v>642.77647294296366</c:v>
                </c:pt>
                <c:pt idx="245">
                  <c:v>639.0252609965587</c:v>
                </c:pt>
                <c:pt idx="246">
                  <c:v>638.08072286039146</c:v>
                </c:pt>
                <c:pt idx="247">
                  <c:v>637.50685260245677</c:v>
                </c:pt>
                <c:pt idx="248">
                  <c:v>638.36888198546637</c:v>
                </c:pt>
                <c:pt idx="249">
                  <c:v>640.17929906753068</c:v>
                </c:pt>
                <c:pt idx="250">
                  <c:v>641.2486784647208</c:v>
                </c:pt>
                <c:pt idx="251">
                  <c:v>643.44727988744819</c:v>
                </c:pt>
                <c:pt idx="252">
                  <c:v>644.27856984489631</c:v>
                </c:pt>
                <c:pt idx="253">
                  <c:v>646.00708700088228</c:v>
                </c:pt>
                <c:pt idx="254">
                  <c:v>649.04482971360267</c:v>
                </c:pt>
                <c:pt idx="255">
                  <c:v>651.91161885598353</c:v>
                </c:pt>
                <c:pt idx="256">
                  <c:v>654.61711321596169</c:v>
                </c:pt>
                <c:pt idx="257">
                  <c:v>656.76324135478239</c:v>
                </c:pt>
                <c:pt idx="258">
                  <c:v>658.55635125872482</c:v>
                </c:pt>
                <c:pt idx="259">
                  <c:v>660.97123215946397</c:v>
                </c:pt>
                <c:pt idx="260">
                  <c:v>663.40554479115463</c:v>
                </c:pt>
                <c:pt idx="261">
                  <c:v>665.85120316914799</c:v>
                </c:pt>
                <c:pt idx="262">
                  <c:v>667.56180431993255</c:v>
                </c:pt>
                <c:pt idx="263">
                  <c:v>668.91292479006881</c:v>
                </c:pt>
                <c:pt idx="264">
                  <c:v>669.17441602067584</c:v>
                </c:pt>
                <c:pt idx="265">
                  <c:v>670.01035462655307</c:v>
                </c:pt>
                <c:pt idx="266">
                  <c:v>670.16583384195769</c:v>
                </c:pt>
                <c:pt idx="267">
                  <c:v>670.51737440277873</c:v>
                </c:pt>
                <c:pt idx="268">
                  <c:v>671.41486796316394</c:v>
                </c:pt>
                <c:pt idx="269">
                  <c:v>673.0038178531438</c:v>
                </c:pt>
                <c:pt idx="270">
                  <c:v>674.72304405422017</c:v>
                </c:pt>
                <c:pt idx="271">
                  <c:v>675.91364345970055</c:v>
                </c:pt>
                <c:pt idx="272">
                  <c:v>677.23763941505922</c:v>
                </c:pt>
                <c:pt idx="273">
                  <c:v>679.51576253308599</c:v>
                </c:pt>
                <c:pt idx="274">
                  <c:v>682.03721988246605</c:v>
                </c:pt>
                <c:pt idx="275">
                  <c:v>684.46094145975439</c:v>
                </c:pt>
                <c:pt idx="276">
                  <c:v>687.73820689263289</c:v>
                </c:pt>
                <c:pt idx="277">
                  <c:v>691.20058112544734</c:v>
                </c:pt>
                <c:pt idx="278">
                  <c:v>694.6738000906139</c:v>
                </c:pt>
                <c:pt idx="279">
                  <c:v>697.67393504728307</c:v>
                </c:pt>
                <c:pt idx="280">
                  <c:v>700.3901790103821</c:v>
                </c:pt>
                <c:pt idx="281">
                  <c:v>702.67673057828938</c:v>
                </c:pt>
                <c:pt idx="282">
                  <c:v>704.78931615020383</c:v>
                </c:pt>
                <c:pt idx="283">
                  <c:v>707.05952451619817</c:v>
                </c:pt>
                <c:pt idx="284">
                  <c:v>709.7058802041397</c:v>
                </c:pt>
                <c:pt idx="285">
                  <c:v>712.00955503365549</c:v>
                </c:pt>
                <c:pt idx="286">
                  <c:v>714.27945264416144</c:v>
                </c:pt>
                <c:pt idx="287">
                  <c:v>716.61380982169999</c:v>
                </c:pt>
                <c:pt idx="288">
                  <c:v>718.60284789013508</c:v>
                </c:pt>
                <c:pt idx="289">
                  <c:v>719.4822605546517</c:v>
                </c:pt>
                <c:pt idx="290">
                  <c:v>720.44191155467547</c:v>
                </c:pt>
                <c:pt idx="291">
                  <c:v>722.29889756636601</c:v>
                </c:pt>
                <c:pt idx="292">
                  <c:v>725.15243203587215</c:v>
                </c:pt>
                <c:pt idx="293">
                  <c:v>727.69953622597222</c:v>
                </c:pt>
                <c:pt idx="294">
                  <c:v>729.49455505648655</c:v>
                </c:pt>
                <c:pt idx="295">
                  <c:v>730.58523705950734</c:v>
                </c:pt>
                <c:pt idx="296">
                  <c:v>731.08067009537785</c:v>
                </c:pt>
                <c:pt idx="297">
                  <c:v>731.56855621224327</c:v>
                </c:pt>
                <c:pt idx="298">
                  <c:v>732.32568976302923</c:v>
                </c:pt>
                <c:pt idx="299">
                  <c:v>734.38864324407427</c:v>
                </c:pt>
                <c:pt idx="300">
                  <c:v>737.75729615835189</c:v>
                </c:pt>
                <c:pt idx="301">
                  <c:v>742.02272599280673</c:v>
                </c:pt>
                <c:pt idx="302">
                  <c:v>746.44169440635051</c:v>
                </c:pt>
                <c:pt idx="303">
                  <c:v>751.23316352131383</c:v>
                </c:pt>
                <c:pt idx="304">
                  <c:v>756.33811516268611</c:v>
                </c:pt>
                <c:pt idx="305">
                  <c:v>761.73210746000905</c:v>
                </c:pt>
                <c:pt idx="306">
                  <c:v>766.37627847344731</c:v>
                </c:pt>
                <c:pt idx="307">
                  <c:v>770.49810756249485</c:v>
                </c:pt>
                <c:pt idx="308">
                  <c:v>774.28660382556518</c:v>
                </c:pt>
                <c:pt idx="309">
                  <c:v>777.96724890829705</c:v>
                </c:pt>
                <c:pt idx="310">
                  <c:v>781.15265121362074</c:v>
                </c:pt>
                <c:pt idx="311">
                  <c:v>783.56529974840225</c:v>
                </c:pt>
                <c:pt idx="312">
                  <c:v>787.2760754296163</c:v>
                </c:pt>
                <c:pt idx="313">
                  <c:v>791.18084498095652</c:v>
                </c:pt>
                <c:pt idx="314">
                  <c:v>794.63245058480379</c:v>
                </c:pt>
                <c:pt idx="315">
                  <c:v>798.57140958182208</c:v>
                </c:pt>
                <c:pt idx="316">
                  <c:v>803.64652869630345</c:v>
                </c:pt>
                <c:pt idx="317">
                  <c:v>808.28609545495374</c:v>
                </c:pt>
                <c:pt idx="318">
                  <c:v>812.04134088075978</c:v>
                </c:pt>
                <c:pt idx="319">
                  <c:v>816.14635746368731</c:v>
                </c:pt>
                <c:pt idx="320">
                  <c:v>819.17262124918125</c:v>
                </c:pt>
                <c:pt idx="321">
                  <c:v>822.30846756702056</c:v>
                </c:pt>
                <c:pt idx="322">
                  <c:v>826.10938770767984</c:v>
                </c:pt>
                <c:pt idx="323">
                  <c:v>830.94195899245221</c:v>
                </c:pt>
                <c:pt idx="324">
                  <c:v>834.90919039697042</c:v>
                </c:pt>
                <c:pt idx="325">
                  <c:v>840.15096324054309</c:v>
                </c:pt>
                <c:pt idx="326">
                  <c:v>845.53822673024854</c:v>
                </c:pt>
                <c:pt idx="327">
                  <c:v>851.1822249890032</c:v>
                </c:pt>
                <c:pt idx="328">
                  <c:v>855.86976224795194</c:v>
                </c:pt>
                <c:pt idx="329">
                  <c:v>861.49555911381174</c:v>
                </c:pt>
                <c:pt idx="330">
                  <c:v>866.54291951864116</c:v>
                </c:pt>
                <c:pt idx="331">
                  <c:v>871.82966312075644</c:v>
                </c:pt>
                <c:pt idx="332">
                  <c:v>876.70026073019676</c:v>
                </c:pt>
                <c:pt idx="333">
                  <c:v>882.15280189832299</c:v>
                </c:pt>
                <c:pt idx="334">
                  <c:v>886.68645811295085</c:v>
                </c:pt>
                <c:pt idx="335">
                  <c:v>891.7127569060018</c:v>
                </c:pt>
                <c:pt idx="336">
                  <c:v>896.39996438361595</c:v>
                </c:pt>
                <c:pt idx="337">
                  <c:v>901.44887222393879</c:v>
                </c:pt>
                <c:pt idx="338">
                  <c:v>906.19114050054725</c:v>
                </c:pt>
                <c:pt idx="339">
                  <c:v>911.89777184509614</c:v>
                </c:pt>
                <c:pt idx="340">
                  <c:v>917.65761848155489</c:v>
                </c:pt>
                <c:pt idx="341">
                  <c:v>923.20595478545704</c:v>
                </c:pt>
                <c:pt idx="342">
                  <c:v>929.26897828161611</c:v>
                </c:pt>
                <c:pt idx="343">
                  <c:v>934.68306187255939</c:v>
                </c:pt>
                <c:pt idx="344">
                  <c:v>939.88966226839841</c:v>
                </c:pt>
                <c:pt idx="345">
                  <c:v>944.85753902962097</c:v>
                </c:pt>
                <c:pt idx="346">
                  <c:v>949.12074284006678</c:v>
                </c:pt>
                <c:pt idx="347">
                  <c:v>953.81122276323276</c:v>
                </c:pt>
                <c:pt idx="348">
                  <c:v>958.44039506789181</c:v>
                </c:pt>
                <c:pt idx="349">
                  <c:v>963.08670966000579</c:v>
                </c:pt>
                <c:pt idx="350">
                  <c:v>967.79346302364854</c:v>
                </c:pt>
                <c:pt idx="351">
                  <c:v>972.90703971531264</c:v>
                </c:pt>
                <c:pt idx="352">
                  <c:v>978.58947018345486</c:v>
                </c:pt>
                <c:pt idx="353">
                  <c:v>984.80155484288969</c:v>
                </c:pt>
                <c:pt idx="354">
                  <c:v>993.53808390956283</c:v>
                </c:pt>
                <c:pt idx="355">
                  <c:v>1004.8944339506334</c:v>
                </c:pt>
                <c:pt idx="356">
                  <c:v>1020.0104687816305</c:v>
                </c:pt>
                <c:pt idx="357">
                  <c:v>1040.6164495944452</c:v>
                </c:pt>
                <c:pt idx="358">
                  <c:v>1066.875129819691</c:v>
                </c:pt>
                <c:pt idx="359">
                  <c:v>1100.1341925912848</c:v>
                </c:pt>
                <c:pt idx="360">
                  <c:v>1141.3817071815722</c:v>
                </c:pt>
                <c:pt idx="361">
                  <c:v>1190.8551922549082</c:v>
                </c:pt>
                <c:pt idx="362">
                  <c:v>1248.8960158863283</c:v>
                </c:pt>
                <c:pt idx="363">
                  <c:v>1315.5478994704727</c:v>
                </c:pt>
                <c:pt idx="364">
                  <c:v>1389.6567859105239</c:v>
                </c:pt>
                <c:pt idx="365">
                  <c:v>1471.1468064736584</c:v>
                </c:pt>
                <c:pt idx="366">
                  <c:v>1558.3148371666609</c:v>
                </c:pt>
                <c:pt idx="367">
                  <c:v>1650.5379844678068</c:v>
                </c:pt>
                <c:pt idx="368">
                  <c:v>1746.1164602489191</c:v>
                </c:pt>
                <c:pt idx="369">
                  <c:v>1843.2007112622359</c:v>
                </c:pt>
                <c:pt idx="370">
                  <c:v>1940.7782834424913</c:v>
                </c:pt>
                <c:pt idx="371">
                  <c:v>2036.0307006128357</c:v>
                </c:pt>
                <c:pt idx="372">
                  <c:v>2127.2720635128408</c:v>
                </c:pt>
                <c:pt idx="373">
                  <c:v>2213.6015617429302</c:v>
                </c:pt>
                <c:pt idx="374">
                  <c:v>2292.93936589645</c:v>
                </c:pt>
                <c:pt idx="375">
                  <c:v>2365.167363519995</c:v>
                </c:pt>
                <c:pt idx="376">
                  <c:v>2429.4338182133665</c:v>
                </c:pt>
                <c:pt idx="377">
                  <c:v>2485.286428534102</c:v>
                </c:pt>
                <c:pt idx="378">
                  <c:v>2531.8482171260016</c:v>
                </c:pt>
                <c:pt idx="379">
                  <c:v>2571.4826126596467</c:v>
                </c:pt>
                <c:pt idx="380">
                  <c:v>2602.8835161590318</c:v>
                </c:pt>
                <c:pt idx="381">
                  <c:v>2625.1771275842812</c:v>
                </c:pt>
                <c:pt idx="382">
                  <c:v>2642.4208798768955</c:v>
                </c:pt>
                <c:pt idx="383">
                  <c:v>2653.211788109912</c:v>
                </c:pt>
                <c:pt idx="384">
                  <c:v>2658.0045890341112</c:v>
                </c:pt>
                <c:pt idx="385">
                  <c:v>2659.5208221397943</c:v>
                </c:pt>
                <c:pt idx="386">
                  <c:v>2656.5224882965686</c:v>
                </c:pt>
                <c:pt idx="387">
                  <c:v>2651.0552020976129</c:v>
                </c:pt>
                <c:pt idx="388">
                  <c:v>2643.0435006948242</c:v>
                </c:pt>
                <c:pt idx="389">
                  <c:v>2633.3247559744968</c:v>
                </c:pt>
                <c:pt idx="390">
                  <c:v>2621.3654641824496</c:v>
                </c:pt>
                <c:pt idx="391">
                  <c:v>2607.9783841019021</c:v>
                </c:pt>
                <c:pt idx="392">
                  <c:v>2594.3929151807483</c:v>
                </c:pt>
                <c:pt idx="393">
                  <c:v>2579.6170371125768</c:v>
                </c:pt>
                <c:pt idx="394">
                  <c:v>2564.0970835660828</c:v>
                </c:pt>
                <c:pt idx="395">
                  <c:v>2547.5454344818354</c:v>
                </c:pt>
                <c:pt idx="396">
                  <c:v>2530.7582454212402</c:v>
                </c:pt>
                <c:pt idx="397">
                  <c:v>2513.3542003741245</c:v>
                </c:pt>
                <c:pt idx="398">
                  <c:v>2495.2166709030889</c:v>
                </c:pt>
                <c:pt idx="399">
                  <c:v>2477.8707307903642</c:v>
                </c:pt>
                <c:pt idx="400">
                  <c:v>2460.4335046674209</c:v>
                </c:pt>
                <c:pt idx="401">
                  <c:v>2443.4697747796426</c:v>
                </c:pt>
                <c:pt idx="402">
                  <c:v>2426.792764394575</c:v>
                </c:pt>
                <c:pt idx="403">
                  <c:v>2409.8095330144097</c:v>
                </c:pt>
                <c:pt idx="404">
                  <c:v>2393.7769343831542</c:v>
                </c:pt>
                <c:pt idx="405">
                  <c:v>2377.5011283595209</c:v>
                </c:pt>
                <c:pt idx="406">
                  <c:v>2361.8044690951765</c:v>
                </c:pt>
                <c:pt idx="407">
                  <c:v>2346.0999648402362</c:v>
                </c:pt>
                <c:pt idx="408">
                  <c:v>2329.7951951366895</c:v>
                </c:pt>
                <c:pt idx="409">
                  <c:v>2314.3892508027639</c:v>
                </c:pt>
                <c:pt idx="410">
                  <c:v>2298.5393827406656</c:v>
                </c:pt>
                <c:pt idx="411">
                  <c:v>2283.537807400598</c:v>
                </c:pt>
                <c:pt idx="412">
                  <c:v>2267.9875076293652</c:v>
                </c:pt>
                <c:pt idx="413">
                  <c:v>2252.9357801586302</c:v>
                </c:pt>
                <c:pt idx="414">
                  <c:v>2238.2672522568464</c:v>
                </c:pt>
                <c:pt idx="415">
                  <c:v>2223.6204011358686</c:v>
                </c:pt>
                <c:pt idx="416">
                  <c:v>2209.9167626837707</c:v>
                </c:pt>
                <c:pt idx="417">
                  <c:v>2196.5835130641608</c:v>
                </c:pt>
                <c:pt idx="418">
                  <c:v>2184.4288511991103</c:v>
                </c:pt>
                <c:pt idx="419">
                  <c:v>2172.2611883391346</c:v>
                </c:pt>
                <c:pt idx="420">
                  <c:v>2159.7055123711125</c:v>
                </c:pt>
                <c:pt idx="421">
                  <c:v>2147.0379390594535</c:v>
                </c:pt>
                <c:pt idx="422">
                  <c:v>2134.3652224273637</c:v>
                </c:pt>
                <c:pt idx="423">
                  <c:v>2121.904745451935</c:v>
                </c:pt>
                <c:pt idx="424">
                  <c:v>2109.4455178404096</c:v>
                </c:pt>
                <c:pt idx="425">
                  <c:v>2097.2019164861749</c:v>
                </c:pt>
                <c:pt idx="426">
                  <c:v>2085.7599374531655</c:v>
                </c:pt>
                <c:pt idx="427">
                  <c:v>2074.4188334568744</c:v>
                </c:pt>
                <c:pt idx="428">
                  <c:v>2063.7742910589177</c:v>
                </c:pt>
                <c:pt idx="429">
                  <c:v>2052.6362182097137</c:v>
                </c:pt>
                <c:pt idx="430">
                  <c:v>2042.5032935008221</c:v>
                </c:pt>
                <c:pt idx="431">
                  <c:v>2033.1973969598221</c:v>
                </c:pt>
                <c:pt idx="432">
                  <c:v>2024.6756887229499</c:v>
                </c:pt>
                <c:pt idx="433">
                  <c:v>2016.0419436195687</c:v>
                </c:pt>
                <c:pt idx="434">
                  <c:v>2007.2309347068476</c:v>
                </c:pt>
                <c:pt idx="435">
                  <c:v>1998.8511909926067</c:v>
                </c:pt>
                <c:pt idx="436">
                  <c:v>1990.5153335636735</c:v>
                </c:pt>
                <c:pt idx="437">
                  <c:v>1982.2682317074102</c:v>
                </c:pt>
                <c:pt idx="438">
                  <c:v>1973.7533981429763</c:v>
                </c:pt>
                <c:pt idx="439">
                  <c:v>1965.1710672180614</c:v>
                </c:pt>
                <c:pt idx="440">
                  <c:v>1956.3486364556525</c:v>
                </c:pt>
                <c:pt idx="441">
                  <c:v>1947.634894010816</c:v>
                </c:pt>
                <c:pt idx="442">
                  <c:v>1939.0847865274686</c:v>
                </c:pt>
                <c:pt idx="443">
                  <c:v>1930.3076753307835</c:v>
                </c:pt>
                <c:pt idx="444">
                  <c:v>1921.8909453714687</c:v>
                </c:pt>
                <c:pt idx="445">
                  <c:v>1914.0593362871598</c:v>
                </c:pt>
                <c:pt idx="446">
                  <c:v>1906.5610600288285</c:v>
                </c:pt>
                <c:pt idx="447">
                  <c:v>1899.0630501323437</c:v>
                </c:pt>
                <c:pt idx="448">
                  <c:v>1892.2775835450279</c:v>
                </c:pt>
                <c:pt idx="449">
                  <c:v>1884.8230159974394</c:v>
                </c:pt>
                <c:pt idx="450">
                  <c:v>1877.8443102318975</c:v>
                </c:pt>
                <c:pt idx="451">
                  <c:v>1870.7680589527263</c:v>
                </c:pt>
                <c:pt idx="452">
                  <c:v>1863.6836138757781</c:v>
                </c:pt>
                <c:pt idx="453">
                  <c:v>1856.8665960934611</c:v>
                </c:pt>
                <c:pt idx="454">
                  <c:v>1849.8237034646827</c:v>
                </c:pt>
                <c:pt idx="455">
                  <c:v>1842.7066924809351</c:v>
                </c:pt>
                <c:pt idx="456">
                  <c:v>1836.0247011293236</c:v>
                </c:pt>
                <c:pt idx="457">
                  <c:v>1829.7125278348133</c:v>
                </c:pt>
                <c:pt idx="458">
                  <c:v>1824.0036641243066</c:v>
                </c:pt>
                <c:pt idx="459">
                  <c:v>1818.1894035676255</c:v>
                </c:pt>
                <c:pt idx="460">
                  <c:v>1814.0745189124523</c:v>
                </c:pt>
                <c:pt idx="461">
                  <c:v>1810.3287293322232</c:v>
                </c:pt>
                <c:pt idx="462">
                  <c:v>1806.4003613896077</c:v>
                </c:pt>
                <c:pt idx="463">
                  <c:v>1802.9017809714142</c:v>
                </c:pt>
                <c:pt idx="464">
                  <c:v>1798.6679974611914</c:v>
                </c:pt>
                <c:pt idx="465">
                  <c:v>1792.0819407682282</c:v>
                </c:pt>
                <c:pt idx="466">
                  <c:v>1786.5651366334807</c:v>
                </c:pt>
                <c:pt idx="467">
                  <c:v>1781.7117130212384</c:v>
                </c:pt>
                <c:pt idx="468">
                  <c:v>1776.8237257883427</c:v>
                </c:pt>
                <c:pt idx="469">
                  <c:v>1771.9899558752575</c:v>
                </c:pt>
                <c:pt idx="470">
                  <c:v>1769.6980770704054</c:v>
                </c:pt>
                <c:pt idx="471">
                  <c:v>1766.4804513235142</c:v>
                </c:pt>
                <c:pt idx="472">
                  <c:v>1763.110802723284</c:v>
                </c:pt>
                <c:pt idx="473">
                  <c:v>1762.9407560516145</c:v>
                </c:pt>
                <c:pt idx="474">
                  <c:v>1761.557551662783</c:v>
                </c:pt>
                <c:pt idx="475">
                  <c:v>1756.0752287033556</c:v>
                </c:pt>
                <c:pt idx="476">
                  <c:v>1751.2164715122203</c:v>
                </c:pt>
                <c:pt idx="477">
                  <c:v>1745.5292148210838</c:v>
                </c:pt>
                <c:pt idx="478">
                  <c:v>1738.0634093403207</c:v>
                </c:pt>
                <c:pt idx="479">
                  <c:v>1732.4333950785465</c:v>
                </c:pt>
                <c:pt idx="480">
                  <c:v>1727.09112137323</c:v>
                </c:pt>
                <c:pt idx="481">
                  <c:v>1723.2096648254724</c:v>
                </c:pt>
                <c:pt idx="482">
                  <c:v>1720.4072845145342</c:v>
                </c:pt>
                <c:pt idx="483">
                  <c:v>1715.8319743805566</c:v>
                </c:pt>
                <c:pt idx="484">
                  <c:v>1712.7944726618884</c:v>
                </c:pt>
                <c:pt idx="485">
                  <c:v>1711.5722966936125</c:v>
                </c:pt>
                <c:pt idx="486">
                  <c:v>1708.1586222852022</c:v>
                </c:pt>
                <c:pt idx="487">
                  <c:v>1703.0014066442316</c:v>
                </c:pt>
                <c:pt idx="488">
                  <c:v>1697.5258759119092</c:v>
                </c:pt>
                <c:pt idx="489">
                  <c:v>1690.5236415165275</c:v>
                </c:pt>
                <c:pt idx="490">
                  <c:v>1684.1372166861238</c:v>
                </c:pt>
                <c:pt idx="491">
                  <c:v>1676.9896438513795</c:v>
                </c:pt>
                <c:pt idx="492">
                  <c:v>1669.4976968578942</c:v>
                </c:pt>
                <c:pt idx="493">
                  <c:v>1664.4295412031338</c:v>
                </c:pt>
                <c:pt idx="494">
                  <c:v>1659.8030769105883</c:v>
                </c:pt>
                <c:pt idx="495">
                  <c:v>1655.70417396625</c:v>
                </c:pt>
                <c:pt idx="496">
                  <c:v>1652.8318419606669</c:v>
                </c:pt>
                <c:pt idx="497">
                  <c:v>1651.4988721478355</c:v>
                </c:pt>
                <c:pt idx="498">
                  <c:v>1649.1585915901703</c:v>
                </c:pt>
                <c:pt idx="499">
                  <c:v>1645.872111305767</c:v>
                </c:pt>
                <c:pt idx="500">
                  <c:v>1642.8445157110366</c:v>
                </c:pt>
                <c:pt idx="501">
                  <c:v>1639.0903864682095</c:v>
                </c:pt>
                <c:pt idx="502">
                  <c:v>1632.7644448029762</c:v>
                </c:pt>
                <c:pt idx="503">
                  <c:v>1626.7285331376972</c:v>
                </c:pt>
                <c:pt idx="504">
                  <c:v>1618.9094811119012</c:v>
                </c:pt>
                <c:pt idx="505">
                  <c:v>1609.8157734919735</c:v>
                </c:pt>
                <c:pt idx="506">
                  <c:v>1604.3903504966761</c:v>
                </c:pt>
                <c:pt idx="507">
                  <c:v>1596.1323848822149</c:v>
                </c:pt>
                <c:pt idx="508">
                  <c:v>1585.2507297046225</c:v>
                </c:pt>
                <c:pt idx="509">
                  <c:v>1576.5574337025364</c:v>
                </c:pt>
                <c:pt idx="510">
                  <c:v>1567.3593946838239</c:v>
                </c:pt>
                <c:pt idx="511">
                  <c:v>1557.3923499862763</c:v>
                </c:pt>
                <c:pt idx="512">
                  <c:v>1548.3207313738237</c:v>
                </c:pt>
                <c:pt idx="513">
                  <c:v>1537.1480758781192</c:v>
                </c:pt>
                <c:pt idx="514">
                  <c:v>1522.2512695312996</c:v>
                </c:pt>
                <c:pt idx="515">
                  <c:v>1506.6309229361907</c:v>
                </c:pt>
                <c:pt idx="516">
                  <c:v>1490.2296921922496</c:v>
                </c:pt>
                <c:pt idx="517">
                  <c:v>1471.4538836318363</c:v>
                </c:pt>
                <c:pt idx="518">
                  <c:v>1454.3374713280498</c:v>
                </c:pt>
                <c:pt idx="519">
                  <c:v>1437.83950049797</c:v>
                </c:pt>
                <c:pt idx="520">
                  <c:v>1421.4254970692591</c:v>
                </c:pt>
                <c:pt idx="521">
                  <c:v>1404.8030401272854</c:v>
                </c:pt>
                <c:pt idx="522">
                  <c:v>1388.5775130732934</c:v>
                </c:pt>
                <c:pt idx="523">
                  <c:v>1372.7048837571531</c:v>
                </c:pt>
                <c:pt idx="524">
                  <c:v>1356.3707508309221</c:v>
                </c:pt>
                <c:pt idx="525">
                  <c:v>1339.3543700846728</c:v>
                </c:pt>
                <c:pt idx="526">
                  <c:v>1320.5075697500206</c:v>
                </c:pt>
                <c:pt idx="527">
                  <c:v>1302.3112440721807</c:v>
                </c:pt>
                <c:pt idx="528">
                  <c:v>1282.0618837211309</c:v>
                </c:pt>
                <c:pt idx="529">
                  <c:v>1261.0930166011926</c:v>
                </c:pt>
                <c:pt idx="530">
                  <c:v>1238.6027540292939</c:v>
                </c:pt>
                <c:pt idx="531">
                  <c:v>1214.5717150100736</c:v>
                </c:pt>
                <c:pt idx="532">
                  <c:v>1191.2632776307294</c:v>
                </c:pt>
                <c:pt idx="533">
                  <c:v>1167.8116834423895</c:v>
                </c:pt>
                <c:pt idx="534">
                  <c:v>1146.1873886036706</c:v>
                </c:pt>
                <c:pt idx="535">
                  <c:v>1128.8792274796133</c:v>
                </c:pt>
                <c:pt idx="536">
                  <c:v>1111.4758102854234</c:v>
                </c:pt>
                <c:pt idx="537">
                  <c:v>1094.8154919094491</c:v>
                </c:pt>
                <c:pt idx="538">
                  <c:v>1076.4026901531861</c:v>
                </c:pt>
                <c:pt idx="539">
                  <c:v>1056.5013125297123</c:v>
                </c:pt>
                <c:pt idx="540">
                  <c:v>1036.5421914629253</c:v>
                </c:pt>
                <c:pt idx="541">
                  <c:v>1016.2006064932424</c:v>
                </c:pt>
                <c:pt idx="542">
                  <c:v>998.31339373912681</c:v>
                </c:pt>
                <c:pt idx="543">
                  <c:v>982.57294331870628</c:v>
                </c:pt>
                <c:pt idx="544">
                  <c:v>967.3324033499697</c:v>
                </c:pt>
                <c:pt idx="545">
                  <c:v>950.09680046149106</c:v>
                </c:pt>
                <c:pt idx="546">
                  <c:v>932.81557359374904</c:v>
                </c:pt>
                <c:pt idx="547">
                  <c:v>915.20138173305679</c:v>
                </c:pt>
                <c:pt idx="548">
                  <c:v>898.10620227366474</c:v>
                </c:pt>
                <c:pt idx="549">
                  <c:v>879.85833557838339</c:v>
                </c:pt>
                <c:pt idx="550">
                  <c:v>861.04682184654212</c:v>
                </c:pt>
                <c:pt idx="551">
                  <c:v>843.30872099129226</c:v>
                </c:pt>
                <c:pt idx="552">
                  <c:v>825.83122349382529</c:v>
                </c:pt>
                <c:pt idx="553">
                  <c:v>809.43269442004919</c:v>
                </c:pt>
                <c:pt idx="554">
                  <c:v>794.41375482432045</c:v>
                </c:pt>
                <c:pt idx="555">
                  <c:v>781.02342766601578</c:v>
                </c:pt>
                <c:pt idx="556">
                  <c:v>767.88661356679836</c:v>
                </c:pt>
                <c:pt idx="557">
                  <c:v>756.12477200694275</c:v>
                </c:pt>
                <c:pt idx="558">
                  <c:v>747.07940906228964</c:v>
                </c:pt>
                <c:pt idx="559">
                  <c:v>740.46605662193315</c:v>
                </c:pt>
                <c:pt idx="560">
                  <c:v>734.38689286622105</c:v>
                </c:pt>
                <c:pt idx="561">
                  <c:v>729.90645828545166</c:v>
                </c:pt>
                <c:pt idx="562">
                  <c:v>725.12686129853694</c:v>
                </c:pt>
                <c:pt idx="563">
                  <c:v>719.23859020001498</c:v>
                </c:pt>
                <c:pt idx="564">
                  <c:v>711.42960284687547</c:v>
                </c:pt>
                <c:pt idx="565">
                  <c:v>702.53422699001476</c:v>
                </c:pt>
                <c:pt idx="566">
                  <c:v>693.35907606431851</c:v>
                </c:pt>
                <c:pt idx="567">
                  <c:v>683.3924309095421</c:v>
                </c:pt>
                <c:pt idx="568">
                  <c:v>673.69288961001075</c:v>
                </c:pt>
                <c:pt idx="569">
                  <c:v>665.06083146499532</c:v>
                </c:pt>
                <c:pt idx="570">
                  <c:v>657.77364062865468</c:v>
                </c:pt>
                <c:pt idx="571">
                  <c:v>647.29925905744449</c:v>
                </c:pt>
                <c:pt idx="572">
                  <c:v>634.99109666499749</c:v>
                </c:pt>
                <c:pt idx="573">
                  <c:v>626.4142388418486</c:v>
                </c:pt>
                <c:pt idx="574">
                  <c:v>618.89400675696584</c:v>
                </c:pt>
                <c:pt idx="575">
                  <c:v>611.38475892730753</c:v>
                </c:pt>
                <c:pt idx="576">
                  <c:v>605.70257579516624</c:v>
                </c:pt>
                <c:pt idx="577">
                  <c:v>602.09607443519872</c:v>
                </c:pt>
                <c:pt idx="578">
                  <c:v>597.9589041721398</c:v>
                </c:pt>
                <c:pt idx="579">
                  <c:v>591.75442350924891</c:v>
                </c:pt>
                <c:pt idx="580">
                  <c:v>586.31958906201567</c:v>
                </c:pt>
                <c:pt idx="581">
                  <c:v>583.94966623592154</c:v>
                </c:pt>
                <c:pt idx="582">
                  <c:v>581.80399471741043</c:v>
                </c:pt>
                <c:pt idx="583">
                  <c:v>580.90603819476678</c:v>
                </c:pt>
                <c:pt idx="584">
                  <c:v>579.71316837163624</c:v>
                </c:pt>
                <c:pt idx="585">
                  <c:v>577.23498213853554</c:v>
                </c:pt>
                <c:pt idx="586">
                  <c:v>572.9839929213706</c:v>
                </c:pt>
                <c:pt idx="587">
                  <c:v>567.00239370513395</c:v>
                </c:pt>
                <c:pt idx="588">
                  <c:v>560.78259089407788</c:v>
                </c:pt>
                <c:pt idx="589">
                  <c:v>553.60170380258182</c:v>
                </c:pt>
                <c:pt idx="590">
                  <c:v>544.98236760674649</c:v>
                </c:pt>
                <c:pt idx="591">
                  <c:v>536.42071777668525</c:v>
                </c:pt>
                <c:pt idx="592">
                  <c:v>532.00470471125618</c:v>
                </c:pt>
                <c:pt idx="593">
                  <c:v>527.83512074816736</c:v>
                </c:pt>
                <c:pt idx="594">
                  <c:v>525.3382003984774</c:v>
                </c:pt>
                <c:pt idx="595">
                  <c:v>524.01014559592249</c:v>
                </c:pt>
                <c:pt idx="596">
                  <c:v>521.71102428560482</c:v>
                </c:pt>
                <c:pt idx="597">
                  <c:v>518.92664242520186</c:v>
                </c:pt>
                <c:pt idx="598">
                  <c:v>517.98871894157446</c:v>
                </c:pt>
                <c:pt idx="599">
                  <c:v>517.00792388443858</c:v>
                </c:pt>
                <c:pt idx="600">
                  <c:v>515.08132230138665</c:v>
                </c:pt>
                <c:pt idx="601">
                  <c:v>512.67634752458525</c:v>
                </c:pt>
                <c:pt idx="602">
                  <c:v>511.38319880791659</c:v>
                </c:pt>
                <c:pt idx="603">
                  <c:v>509.83252892055475</c:v>
                </c:pt>
                <c:pt idx="604">
                  <c:v>507.58459347854881</c:v>
                </c:pt>
                <c:pt idx="605">
                  <c:v>505.54407781215957</c:v>
                </c:pt>
                <c:pt idx="606">
                  <c:v>504.78686181603985</c:v>
                </c:pt>
                <c:pt idx="607">
                  <c:v>503.12344476390956</c:v>
                </c:pt>
                <c:pt idx="608">
                  <c:v>501.43628979763099</c:v>
                </c:pt>
                <c:pt idx="609">
                  <c:v>501.20620389720364</c:v>
                </c:pt>
                <c:pt idx="610">
                  <c:v>500.93323373937028</c:v>
                </c:pt>
                <c:pt idx="611">
                  <c:v>500.59643186742994</c:v>
                </c:pt>
                <c:pt idx="612">
                  <c:v>499.38430154596421</c:v>
                </c:pt>
                <c:pt idx="613">
                  <c:v>498.94631388181551</c:v>
                </c:pt>
                <c:pt idx="614">
                  <c:v>498.46366621461254</c:v>
                </c:pt>
                <c:pt idx="615">
                  <c:v>498.12402314963504</c:v>
                </c:pt>
                <c:pt idx="616">
                  <c:v>498.1280819968311</c:v>
                </c:pt>
                <c:pt idx="617">
                  <c:v>496.28403356057805</c:v>
                </c:pt>
                <c:pt idx="618">
                  <c:v>494.60665153731372</c:v>
                </c:pt>
                <c:pt idx="619">
                  <c:v>492.50748552894134</c:v>
                </c:pt>
                <c:pt idx="620">
                  <c:v>490.76679183136707</c:v>
                </c:pt>
                <c:pt idx="621">
                  <c:v>489.18214178263554</c:v>
                </c:pt>
                <c:pt idx="622">
                  <c:v>487.7543534941347</c:v>
                </c:pt>
                <c:pt idx="623">
                  <c:v>486.83398452463041</c:v>
                </c:pt>
                <c:pt idx="624">
                  <c:v>485.87257680480445</c:v>
                </c:pt>
                <c:pt idx="625">
                  <c:v>485.02930690617927</c:v>
                </c:pt>
                <c:pt idx="626">
                  <c:v>483.96071391063333</c:v>
                </c:pt>
                <c:pt idx="627">
                  <c:v>482.48084553904789</c:v>
                </c:pt>
                <c:pt idx="628">
                  <c:v>480.95995744298716</c:v>
                </c:pt>
                <c:pt idx="629">
                  <c:v>479.21739287053344</c:v>
                </c:pt>
                <c:pt idx="630">
                  <c:v>477.27463200208223</c:v>
                </c:pt>
                <c:pt idx="631">
                  <c:v>474.79370604712426</c:v>
                </c:pt>
                <c:pt idx="632">
                  <c:v>472.1269292842274</c:v>
                </c:pt>
                <c:pt idx="633">
                  <c:v>469.12458732939524</c:v>
                </c:pt>
                <c:pt idx="634">
                  <c:v>465.95429154597946</c:v>
                </c:pt>
                <c:pt idx="635">
                  <c:v>463.42029616393279</c:v>
                </c:pt>
                <c:pt idx="636">
                  <c:v>461.50307432307312</c:v>
                </c:pt>
                <c:pt idx="637">
                  <c:v>459.09073654378</c:v>
                </c:pt>
                <c:pt idx="638">
                  <c:v>456.81435746165789</c:v>
                </c:pt>
                <c:pt idx="639">
                  <c:v>454.05786749183034</c:v>
                </c:pt>
                <c:pt idx="640">
                  <c:v>451.30137752200278</c:v>
                </c:pt>
                <c:pt idx="641">
                  <c:v>448.10748334731102</c:v>
                </c:pt>
                <c:pt idx="642">
                  <c:v>445.19912907286295</c:v>
                </c:pt>
                <c:pt idx="643">
                  <c:v>442.44418653852892</c:v>
                </c:pt>
                <c:pt idx="644">
                  <c:v>439.95181336608823</c:v>
                </c:pt>
                <c:pt idx="645">
                  <c:v>436.63828467029225</c:v>
                </c:pt>
                <c:pt idx="646">
                  <c:v>433.34317299364841</c:v>
                </c:pt>
                <c:pt idx="647">
                  <c:v>430.4624442479286</c:v>
                </c:pt>
                <c:pt idx="648">
                  <c:v>427.19726022740707</c:v>
                </c:pt>
                <c:pt idx="649">
                  <c:v>423.82310884356855</c:v>
                </c:pt>
                <c:pt idx="650">
                  <c:v>420.35436729421519</c:v>
                </c:pt>
                <c:pt idx="651">
                  <c:v>417.03596798178393</c:v>
                </c:pt>
                <c:pt idx="652">
                  <c:v>413.39381218597839</c:v>
                </c:pt>
                <c:pt idx="653">
                  <c:v>409.5517327979714</c:v>
                </c:pt>
                <c:pt idx="654">
                  <c:v>405.64662712334786</c:v>
                </c:pt>
                <c:pt idx="655">
                  <c:v>402.14703833530439</c:v>
                </c:pt>
                <c:pt idx="656">
                  <c:v>398.80225651609868</c:v>
                </c:pt>
                <c:pt idx="657">
                  <c:v>395.39413131283919</c:v>
                </c:pt>
                <c:pt idx="658">
                  <c:v>392.67065118622349</c:v>
                </c:pt>
                <c:pt idx="659">
                  <c:v>390.17973032004517</c:v>
                </c:pt>
                <c:pt idx="660">
                  <c:v>387.39548798251451</c:v>
                </c:pt>
                <c:pt idx="661">
                  <c:v>385.24046843155492</c:v>
                </c:pt>
                <c:pt idx="662">
                  <c:v>382.7992240498873</c:v>
                </c:pt>
                <c:pt idx="663">
                  <c:v>380.08431189602453</c:v>
                </c:pt>
                <c:pt idx="664">
                  <c:v>377.95931513041842</c:v>
                </c:pt>
                <c:pt idx="665">
                  <c:v>375.01778612209114</c:v>
                </c:pt>
                <c:pt idx="666">
                  <c:v>371.40662977174566</c:v>
                </c:pt>
                <c:pt idx="667">
                  <c:v>368.40700217097589</c:v>
                </c:pt>
                <c:pt idx="668">
                  <c:v>364.77164494422385</c:v>
                </c:pt>
                <c:pt idx="669">
                  <c:v>361.31303148701448</c:v>
                </c:pt>
                <c:pt idx="670">
                  <c:v>358.91128476212367</c:v>
                </c:pt>
                <c:pt idx="671">
                  <c:v>356.1521501996699</c:v>
                </c:pt>
                <c:pt idx="672">
                  <c:v>353.59954119806008</c:v>
                </c:pt>
                <c:pt idx="673">
                  <c:v>351.32966261340039</c:v>
                </c:pt>
                <c:pt idx="674">
                  <c:v>348.79776641638801</c:v>
                </c:pt>
                <c:pt idx="675">
                  <c:v>346.18263848406116</c:v>
                </c:pt>
                <c:pt idx="676">
                  <c:v>343.90595498839929</c:v>
                </c:pt>
                <c:pt idx="677">
                  <c:v>341.68026076063813</c:v>
                </c:pt>
                <c:pt idx="678">
                  <c:v>339.82820878507039</c:v>
                </c:pt>
                <c:pt idx="679">
                  <c:v>338.00831048963397</c:v>
                </c:pt>
                <c:pt idx="680">
                  <c:v>336.40115920675919</c:v>
                </c:pt>
                <c:pt idx="681">
                  <c:v>334.88281423214477</c:v>
                </c:pt>
                <c:pt idx="682">
                  <c:v>332.97074839561378</c:v>
                </c:pt>
                <c:pt idx="683">
                  <c:v>330.7576112263655</c:v>
                </c:pt>
                <c:pt idx="684">
                  <c:v>328.3344857922591</c:v>
                </c:pt>
                <c:pt idx="685">
                  <c:v>325.93408990245069</c:v>
                </c:pt>
                <c:pt idx="686">
                  <c:v>323.93308457673578</c:v>
                </c:pt>
                <c:pt idx="687">
                  <c:v>322.04769931857032</c:v>
                </c:pt>
                <c:pt idx="688">
                  <c:v>320.56304277568324</c:v>
                </c:pt>
                <c:pt idx="689">
                  <c:v>319.26190320359734</c:v>
                </c:pt>
                <c:pt idx="690">
                  <c:v>318.04442027739174</c:v>
                </c:pt>
                <c:pt idx="691">
                  <c:v>316.99103527493367</c:v>
                </c:pt>
                <c:pt idx="692">
                  <c:v>316.04622443497044</c:v>
                </c:pt>
                <c:pt idx="693">
                  <c:v>314.94739302781375</c:v>
                </c:pt>
                <c:pt idx="694">
                  <c:v>313.5100854742484</c:v>
                </c:pt>
                <c:pt idx="695">
                  <c:v>312.44961017309464</c:v>
                </c:pt>
                <c:pt idx="696">
                  <c:v>311.30252921989467</c:v>
                </c:pt>
                <c:pt idx="697">
                  <c:v>310.23692962415583</c:v>
                </c:pt>
                <c:pt idx="698">
                  <c:v>308.91869850020521</c:v>
                </c:pt>
                <c:pt idx="699">
                  <c:v>307.33704819322952</c:v>
                </c:pt>
                <c:pt idx="700">
                  <c:v>306.52525338622013</c:v>
                </c:pt>
                <c:pt idx="701">
                  <c:v>305.57958004122776</c:v>
                </c:pt>
                <c:pt idx="702">
                  <c:v>304.74433904971227</c:v>
                </c:pt>
                <c:pt idx="703">
                  <c:v>304.78950006671732</c:v>
                </c:pt>
                <c:pt idx="704">
                  <c:v>304.4903630283668</c:v>
                </c:pt>
                <c:pt idx="705">
                  <c:v>303.96707615361316</c:v>
                </c:pt>
                <c:pt idx="706">
                  <c:v>303.06039310949808</c:v>
                </c:pt>
                <c:pt idx="707">
                  <c:v>301.92858356887331</c:v>
                </c:pt>
                <c:pt idx="708">
                  <c:v>301.19687489060141</c:v>
                </c:pt>
                <c:pt idx="709">
                  <c:v>300.52641675329767</c:v>
                </c:pt>
                <c:pt idx="710">
                  <c:v>299.68489089057704</c:v>
                </c:pt>
                <c:pt idx="711">
                  <c:v>298.92547423824317</c:v>
                </c:pt>
                <c:pt idx="712">
                  <c:v>298.09834459917107</c:v>
                </c:pt>
                <c:pt idx="713">
                  <c:v>297.58722792405695</c:v>
                </c:pt>
                <c:pt idx="714">
                  <c:v>297.54092535627802</c:v>
                </c:pt>
                <c:pt idx="715">
                  <c:v>297.58797627400872</c:v>
                </c:pt>
                <c:pt idx="716">
                  <c:v>297.41872234593251</c:v>
                </c:pt>
                <c:pt idx="717">
                  <c:v>297.00215144269185</c:v>
                </c:pt>
                <c:pt idx="718">
                  <c:v>296.38089414374303</c:v>
                </c:pt>
                <c:pt idx="719">
                  <c:v>295.76127306757019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511-425C-A438-C2099D914EBE}"/>
            </c:ext>
          </c:extLst>
        </c:ser>
        <c:ser>
          <c:idx val="3"/>
          <c:order val="3"/>
          <c:tx>
            <c:v>2000RPM</c:v>
          </c:tx>
          <c:spPr>
            <a:ln w="31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Data'!$AV$4:$AV$723</c:f>
              <c:numCache>
                <c:formatCode>0.0000</c:formatCode>
                <c:ptCount val="720"/>
                <c:pt idx="0">
                  <c:v>297.92973754986673</c:v>
                </c:pt>
                <c:pt idx="1">
                  <c:v>297.78061930905233</c:v>
                </c:pt>
                <c:pt idx="2">
                  <c:v>297.93128498536026</c:v>
                </c:pt>
                <c:pt idx="3">
                  <c:v>297.95721087182517</c:v>
                </c:pt>
                <c:pt idx="4">
                  <c:v>298.17785361057287</c:v>
                </c:pt>
                <c:pt idx="5">
                  <c:v>298.30289147200688</c:v>
                </c:pt>
                <c:pt idx="6">
                  <c:v>298.54733554439036</c:v>
                </c:pt>
                <c:pt idx="7">
                  <c:v>298.73689639234442</c:v>
                </c:pt>
                <c:pt idx="8">
                  <c:v>299.0789557397934</c:v>
                </c:pt>
                <c:pt idx="9">
                  <c:v>299.57159197626794</c:v>
                </c:pt>
                <c:pt idx="10">
                  <c:v>300.06845195060589</c:v>
                </c:pt>
                <c:pt idx="11">
                  <c:v>300.66600304515009</c:v>
                </c:pt>
                <c:pt idx="12">
                  <c:v>301.28231996602744</c:v>
                </c:pt>
                <c:pt idx="13">
                  <c:v>302.07409958280124</c:v>
                </c:pt>
                <c:pt idx="14">
                  <c:v>302.85205375131341</c:v>
                </c:pt>
                <c:pt idx="15">
                  <c:v>303.66228209698312</c:v>
                </c:pt>
                <c:pt idx="16">
                  <c:v>304.58408434690358</c:v>
                </c:pt>
                <c:pt idx="17">
                  <c:v>305.7508760767995</c:v>
                </c:pt>
                <c:pt idx="18">
                  <c:v>307.01414153098699</c:v>
                </c:pt>
                <c:pt idx="19">
                  <c:v>308.04670591571903</c:v>
                </c:pt>
                <c:pt idx="20">
                  <c:v>309.09610183241728</c:v>
                </c:pt>
                <c:pt idx="21">
                  <c:v>310.19549133106341</c:v>
                </c:pt>
                <c:pt idx="22">
                  <c:v>311.49219788097736</c:v>
                </c:pt>
                <c:pt idx="23">
                  <c:v>312.65884374605213</c:v>
                </c:pt>
                <c:pt idx="24">
                  <c:v>313.99110960257292</c:v>
                </c:pt>
                <c:pt idx="25">
                  <c:v>315.17857608537383</c:v>
                </c:pt>
                <c:pt idx="26">
                  <c:v>316.48633665194831</c:v>
                </c:pt>
                <c:pt idx="27">
                  <c:v>317.75808129160635</c:v>
                </c:pt>
                <c:pt idx="28">
                  <c:v>319.03006058336797</c:v>
                </c:pt>
                <c:pt idx="29">
                  <c:v>320.33670496696351</c:v>
                </c:pt>
                <c:pt idx="30">
                  <c:v>321.53804129166724</c:v>
                </c:pt>
                <c:pt idx="31">
                  <c:v>322.95709671674774</c:v>
                </c:pt>
                <c:pt idx="32">
                  <c:v>324.12285470899843</c:v>
                </c:pt>
                <c:pt idx="33">
                  <c:v>325.4601560728218</c:v>
                </c:pt>
                <c:pt idx="34">
                  <c:v>327.29015709260716</c:v>
                </c:pt>
                <c:pt idx="35">
                  <c:v>329.28298130444244</c:v>
                </c:pt>
                <c:pt idx="36">
                  <c:v>330.78143792779616</c:v>
                </c:pt>
                <c:pt idx="37">
                  <c:v>332.36039924850445</c:v>
                </c:pt>
                <c:pt idx="38">
                  <c:v>334.14895563324865</c:v>
                </c:pt>
                <c:pt idx="39">
                  <c:v>335.73135429017611</c:v>
                </c:pt>
                <c:pt idx="40">
                  <c:v>337.33627954904182</c:v>
                </c:pt>
                <c:pt idx="41">
                  <c:v>338.8417503677062</c:v>
                </c:pt>
                <c:pt idx="42">
                  <c:v>340.2895475044939</c:v>
                </c:pt>
                <c:pt idx="43">
                  <c:v>341.47706472288473</c:v>
                </c:pt>
                <c:pt idx="44">
                  <c:v>343.48845181869331</c:v>
                </c:pt>
                <c:pt idx="45">
                  <c:v>345.03915975774771</c:v>
                </c:pt>
                <c:pt idx="46">
                  <c:v>346.6698523543597</c:v>
                </c:pt>
                <c:pt idx="47">
                  <c:v>347.71444741585884</c:v>
                </c:pt>
                <c:pt idx="48">
                  <c:v>349.65843228041763</c:v>
                </c:pt>
                <c:pt idx="49">
                  <c:v>351.633873210746</c:v>
                </c:pt>
                <c:pt idx="50">
                  <c:v>353.22179570502936</c:v>
                </c:pt>
                <c:pt idx="51">
                  <c:v>354.73121121581249</c:v>
                </c:pt>
                <c:pt idx="52">
                  <c:v>356.32011671215116</c:v>
                </c:pt>
                <c:pt idx="53">
                  <c:v>358.26290294839737</c:v>
                </c:pt>
                <c:pt idx="54">
                  <c:v>359.67663113653305</c:v>
                </c:pt>
                <c:pt idx="55">
                  <c:v>361.54373889841872</c:v>
                </c:pt>
                <c:pt idx="56">
                  <c:v>362.85793020101949</c:v>
                </c:pt>
                <c:pt idx="57">
                  <c:v>364.15600026991336</c:v>
                </c:pt>
                <c:pt idx="58">
                  <c:v>365.333395738109</c:v>
                </c:pt>
                <c:pt idx="59">
                  <c:v>367.28600565295943</c:v>
                </c:pt>
                <c:pt idx="60">
                  <c:v>368.94460282404441</c:v>
                </c:pt>
                <c:pt idx="61">
                  <c:v>370.91157091085097</c:v>
                </c:pt>
                <c:pt idx="62">
                  <c:v>372.03040482434579</c:v>
                </c:pt>
                <c:pt idx="63">
                  <c:v>374.64936329371392</c:v>
                </c:pt>
                <c:pt idx="64">
                  <c:v>376.51664863016447</c:v>
                </c:pt>
                <c:pt idx="65">
                  <c:v>379.1825121524422</c:v>
                </c:pt>
                <c:pt idx="66">
                  <c:v>380.83335946216221</c:v>
                </c:pt>
                <c:pt idx="67">
                  <c:v>383.42365232320805</c:v>
                </c:pt>
                <c:pt idx="68">
                  <c:v>385.67657887887538</c:v>
                </c:pt>
                <c:pt idx="69">
                  <c:v>387.81127882605966</c:v>
                </c:pt>
                <c:pt idx="70">
                  <c:v>389.33239523227513</c:v>
                </c:pt>
                <c:pt idx="71">
                  <c:v>390.95793816650712</c:v>
                </c:pt>
                <c:pt idx="72">
                  <c:v>393.08970813337169</c:v>
                </c:pt>
                <c:pt idx="73">
                  <c:v>394.82551218846447</c:v>
                </c:pt>
                <c:pt idx="74">
                  <c:v>396.5475034791931</c:v>
                </c:pt>
                <c:pt idx="75">
                  <c:v>398.39227489760293</c:v>
                </c:pt>
                <c:pt idx="76">
                  <c:v>400.92815383842645</c:v>
                </c:pt>
                <c:pt idx="77">
                  <c:v>403.18961665710304</c:v>
                </c:pt>
                <c:pt idx="78">
                  <c:v>405.44983011187708</c:v>
                </c:pt>
                <c:pt idx="79">
                  <c:v>407.28309089331674</c:v>
                </c:pt>
                <c:pt idx="80">
                  <c:v>409.68785004386092</c:v>
                </c:pt>
                <c:pt idx="81">
                  <c:v>411.80100639116228</c:v>
                </c:pt>
                <c:pt idx="82">
                  <c:v>413.91416273846363</c:v>
                </c:pt>
                <c:pt idx="83">
                  <c:v>415.70571886496367</c:v>
                </c:pt>
                <c:pt idx="84">
                  <c:v>417.482339702172</c:v>
                </c:pt>
                <c:pt idx="85">
                  <c:v>418.92510133165706</c:v>
                </c:pt>
                <c:pt idx="86">
                  <c:v>420.50571155903873</c:v>
                </c:pt>
                <c:pt idx="87">
                  <c:v>422.22522948975723</c:v>
                </c:pt>
                <c:pt idx="88">
                  <c:v>423.75803410750768</c:v>
                </c:pt>
                <c:pt idx="89">
                  <c:v>426.11392220103164</c:v>
                </c:pt>
                <c:pt idx="90">
                  <c:v>427.95519286373485</c:v>
                </c:pt>
                <c:pt idx="91">
                  <c:v>429.26769720796972</c:v>
                </c:pt>
                <c:pt idx="92">
                  <c:v>430.3703718360652</c:v>
                </c:pt>
                <c:pt idx="93">
                  <c:v>432.68040764017104</c:v>
                </c:pt>
                <c:pt idx="94">
                  <c:v>435.16707940069097</c:v>
                </c:pt>
                <c:pt idx="95">
                  <c:v>438.92019393171904</c:v>
                </c:pt>
                <c:pt idx="96">
                  <c:v>441.9756433653323</c:v>
                </c:pt>
                <c:pt idx="97">
                  <c:v>445.03912170605531</c:v>
                </c:pt>
                <c:pt idx="98">
                  <c:v>446.98296704774168</c:v>
                </c:pt>
                <c:pt idx="99">
                  <c:v>448.90919445581767</c:v>
                </c:pt>
                <c:pt idx="100">
                  <c:v>449.86350553499921</c:v>
                </c:pt>
                <c:pt idx="101">
                  <c:v>452.13829278798664</c:v>
                </c:pt>
                <c:pt idx="102">
                  <c:v>454.40367493098699</c:v>
                </c:pt>
                <c:pt idx="103">
                  <c:v>457.45202772395578</c:v>
                </c:pt>
                <c:pt idx="104">
                  <c:v>459.50610881870807</c:v>
                </c:pt>
                <c:pt idx="105">
                  <c:v>462.15268013290699</c:v>
                </c:pt>
                <c:pt idx="106">
                  <c:v>464.38906688625036</c:v>
                </c:pt>
                <c:pt idx="107">
                  <c:v>466.81538866252356</c:v>
                </c:pt>
                <c:pt idx="108">
                  <c:v>469.65707002982748</c:v>
                </c:pt>
                <c:pt idx="109">
                  <c:v>472.27798181940875</c:v>
                </c:pt>
                <c:pt idx="110">
                  <c:v>475.11349881253352</c:v>
                </c:pt>
                <c:pt idx="111">
                  <c:v>477.08337785381354</c:v>
                </c:pt>
                <c:pt idx="112">
                  <c:v>479.69070518918545</c:v>
                </c:pt>
                <c:pt idx="113">
                  <c:v>482.28207618151771</c:v>
                </c:pt>
                <c:pt idx="114">
                  <c:v>485.96375500189498</c:v>
                </c:pt>
                <c:pt idx="115">
                  <c:v>489.43808380809162</c:v>
                </c:pt>
                <c:pt idx="116">
                  <c:v>492.90915919458268</c:v>
                </c:pt>
                <c:pt idx="117">
                  <c:v>495.26856072771079</c:v>
                </c:pt>
                <c:pt idx="118">
                  <c:v>498.0644405411864</c:v>
                </c:pt>
                <c:pt idx="119">
                  <c:v>500.3969141599481</c:v>
                </c:pt>
                <c:pt idx="120">
                  <c:v>504.08803614200485</c:v>
                </c:pt>
                <c:pt idx="121">
                  <c:v>507.78267156366587</c:v>
                </c:pt>
                <c:pt idx="122">
                  <c:v>511.02221508541595</c:v>
                </c:pt>
                <c:pt idx="123">
                  <c:v>513.08237810901358</c:v>
                </c:pt>
                <c:pt idx="124">
                  <c:v>515.12265278135033</c:v>
                </c:pt>
                <c:pt idx="125">
                  <c:v>516.90608487150962</c:v>
                </c:pt>
                <c:pt idx="126">
                  <c:v>519.14292824516247</c:v>
                </c:pt>
                <c:pt idx="127">
                  <c:v>521.84182063649837</c:v>
                </c:pt>
                <c:pt idx="128">
                  <c:v>525.01109536616639</c:v>
                </c:pt>
                <c:pt idx="129">
                  <c:v>528.41622082767003</c:v>
                </c:pt>
                <c:pt idx="130">
                  <c:v>531.81012738184563</c:v>
                </c:pt>
                <c:pt idx="131">
                  <c:v>534.96033187164107</c:v>
                </c:pt>
                <c:pt idx="132">
                  <c:v>536.36915773339774</c:v>
                </c:pt>
                <c:pt idx="133">
                  <c:v>537.75089079012059</c:v>
                </c:pt>
                <c:pt idx="134">
                  <c:v>538.60044555995091</c:v>
                </c:pt>
                <c:pt idx="135">
                  <c:v>540.42630528720656</c:v>
                </c:pt>
                <c:pt idx="136">
                  <c:v>541.97159720203376</c:v>
                </c:pt>
                <c:pt idx="137">
                  <c:v>544.50335387617372</c:v>
                </c:pt>
                <c:pt idx="138">
                  <c:v>545.48905125968861</c:v>
                </c:pt>
                <c:pt idx="139">
                  <c:v>547.47238791620316</c:v>
                </c:pt>
                <c:pt idx="140">
                  <c:v>547.37880612053868</c:v>
                </c:pt>
                <c:pt idx="141">
                  <c:v>548.27621723559025</c:v>
                </c:pt>
                <c:pt idx="142">
                  <c:v>549.6542022006056</c:v>
                </c:pt>
                <c:pt idx="143">
                  <c:v>551.26642070052662</c:v>
                </c:pt>
                <c:pt idx="144">
                  <c:v>553.63644499780071</c:v>
                </c:pt>
                <c:pt idx="145">
                  <c:v>554.94374894406565</c:v>
                </c:pt>
                <c:pt idx="146">
                  <c:v>555.95650742287057</c:v>
                </c:pt>
                <c:pt idx="147">
                  <c:v>556.15243558736347</c:v>
                </c:pt>
                <c:pt idx="148">
                  <c:v>557.10096280929054</c:v>
                </c:pt>
                <c:pt idx="149">
                  <c:v>558.29391507775483</c:v>
                </c:pt>
                <c:pt idx="150">
                  <c:v>560.25159220965168</c:v>
                </c:pt>
                <c:pt idx="151">
                  <c:v>561.64845715607748</c:v>
                </c:pt>
                <c:pt idx="152">
                  <c:v>563.29518219911392</c:v>
                </c:pt>
                <c:pt idx="153">
                  <c:v>563.83983509918562</c:v>
                </c:pt>
                <c:pt idx="154">
                  <c:v>564.61738972492685</c:v>
                </c:pt>
                <c:pt idx="155">
                  <c:v>565.10483190538025</c:v>
                </c:pt>
                <c:pt idx="156">
                  <c:v>566.63707843164116</c:v>
                </c:pt>
                <c:pt idx="157">
                  <c:v>568.41644533265548</c:v>
                </c:pt>
                <c:pt idx="158">
                  <c:v>569.62344501758753</c:v>
                </c:pt>
                <c:pt idx="159">
                  <c:v>571.62100666513447</c:v>
                </c:pt>
                <c:pt idx="160">
                  <c:v>573.32389600624674</c:v>
                </c:pt>
                <c:pt idx="161">
                  <c:v>575.54228430905482</c:v>
                </c:pt>
                <c:pt idx="162">
                  <c:v>577.74579440011007</c:v>
                </c:pt>
                <c:pt idx="163">
                  <c:v>580.4679490594383</c:v>
                </c:pt>
                <c:pt idx="164">
                  <c:v>581.5150047970501</c:v>
                </c:pt>
                <c:pt idx="165">
                  <c:v>583.09222208185383</c:v>
                </c:pt>
                <c:pt idx="166">
                  <c:v>582.98515730315989</c:v>
                </c:pt>
                <c:pt idx="167">
                  <c:v>584.49483283384143</c:v>
                </c:pt>
                <c:pt idx="168">
                  <c:v>585.98582498352357</c:v>
                </c:pt>
                <c:pt idx="169">
                  <c:v>587.44347116671054</c:v>
                </c:pt>
                <c:pt idx="170">
                  <c:v>587.76824236188372</c:v>
                </c:pt>
                <c:pt idx="171">
                  <c:v>587.78007643823992</c:v>
                </c:pt>
                <c:pt idx="172">
                  <c:v>588.87813412764967</c:v>
                </c:pt>
                <c:pt idx="173">
                  <c:v>589.38677744275378</c:v>
                </c:pt>
                <c:pt idx="174">
                  <c:v>590.69925641919372</c:v>
                </c:pt>
                <c:pt idx="175">
                  <c:v>590.86627163936328</c:v>
                </c:pt>
                <c:pt idx="176">
                  <c:v>591.28197369562599</c:v>
                </c:pt>
                <c:pt idx="177">
                  <c:v>592.22447606624655</c:v>
                </c:pt>
                <c:pt idx="178">
                  <c:v>592.86042766043488</c:v>
                </c:pt>
                <c:pt idx="179">
                  <c:v>593.46009696585952</c:v>
                </c:pt>
                <c:pt idx="180">
                  <c:v>594.31589855520258</c:v>
                </c:pt>
                <c:pt idx="181">
                  <c:v>592.6262892547602</c:v>
                </c:pt>
                <c:pt idx="182">
                  <c:v>593.41622336444948</c:v>
                </c:pt>
                <c:pt idx="183">
                  <c:v>594.44710079081574</c:v>
                </c:pt>
                <c:pt idx="184">
                  <c:v>597.39209884510581</c:v>
                </c:pt>
                <c:pt idx="185">
                  <c:v>595.86329599701276</c:v>
                </c:pt>
                <c:pt idx="186">
                  <c:v>594.86125541158481</c:v>
                </c:pt>
                <c:pt idx="187">
                  <c:v>594.37797989145633</c:v>
                </c:pt>
                <c:pt idx="188">
                  <c:v>594.41985577901198</c:v>
                </c:pt>
                <c:pt idx="189">
                  <c:v>594.70136219985466</c:v>
                </c:pt>
                <c:pt idx="190">
                  <c:v>594.68318617475472</c:v>
                </c:pt>
                <c:pt idx="191">
                  <c:v>595.45652974653012</c:v>
                </c:pt>
                <c:pt idx="192">
                  <c:v>594.81787648217687</c:v>
                </c:pt>
                <c:pt idx="193">
                  <c:v>595.24553945377056</c:v>
                </c:pt>
                <c:pt idx="194">
                  <c:v>594.54765873009831</c:v>
                </c:pt>
                <c:pt idx="195">
                  <c:v>593.53859126546229</c:v>
                </c:pt>
                <c:pt idx="196">
                  <c:v>594.41554325386619</c:v>
                </c:pt>
                <c:pt idx="197">
                  <c:v>593.89569371533184</c:v>
                </c:pt>
                <c:pt idx="198">
                  <c:v>593.88583198503511</c:v>
                </c:pt>
                <c:pt idx="199">
                  <c:v>593.563756118078</c:v>
                </c:pt>
                <c:pt idx="200">
                  <c:v>594.58094127710615</c:v>
                </c:pt>
                <c:pt idx="201">
                  <c:v>594.73829770933889</c:v>
                </c:pt>
                <c:pt idx="202">
                  <c:v>596.21914274103096</c:v>
                </c:pt>
                <c:pt idx="203">
                  <c:v>596.84790890729232</c:v>
                </c:pt>
                <c:pt idx="204">
                  <c:v>598.24290932078748</c:v>
                </c:pt>
                <c:pt idx="205">
                  <c:v>599.0579765733487</c:v>
                </c:pt>
                <c:pt idx="206">
                  <c:v>599.82649392213011</c:v>
                </c:pt>
                <c:pt idx="207">
                  <c:v>599.75922487180401</c:v>
                </c:pt>
                <c:pt idx="208">
                  <c:v>599.64890667340444</c:v>
                </c:pt>
                <c:pt idx="209">
                  <c:v>599.49525393923818</c:v>
                </c:pt>
                <c:pt idx="210">
                  <c:v>598.78210180299072</c:v>
                </c:pt>
                <c:pt idx="211">
                  <c:v>597.76354678303392</c:v>
                </c:pt>
                <c:pt idx="212">
                  <c:v>596.17804691317065</c:v>
                </c:pt>
                <c:pt idx="213">
                  <c:v>596.41481722757408</c:v>
                </c:pt>
                <c:pt idx="214">
                  <c:v>597.12812157059125</c:v>
                </c:pt>
                <c:pt idx="215">
                  <c:v>598.5810112922203</c:v>
                </c:pt>
                <c:pt idx="216">
                  <c:v>599.71497075346917</c:v>
                </c:pt>
                <c:pt idx="217">
                  <c:v>600.0213946909264</c:v>
                </c:pt>
                <c:pt idx="218">
                  <c:v>600.54204331500262</c:v>
                </c:pt>
                <c:pt idx="219">
                  <c:v>601.53058823350352</c:v>
                </c:pt>
                <c:pt idx="220">
                  <c:v>600.15381458069828</c:v>
                </c:pt>
                <c:pt idx="221">
                  <c:v>598.48956039133384</c:v>
                </c:pt>
                <c:pt idx="222">
                  <c:v>600.85029373369809</c:v>
                </c:pt>
                <c:pt idx="223">
                  <c:v>600.11856602957982</c:v>
                </c:pt>
                <c:pt idx="224">
                  <c:v>601.10005870107761</c:v>
                </c:pt>
                <c:pt idx="225">
                  <c:v>600.271705065898</c:v>
                </c:pt>
                <c:pt idx="226">
                  <c:v>601.1386367752865</c:v>
                </c:pt>
                <c:pt idx="227">
                  <c:v>602.94703711765032</c:v>
                </c:pt>
                <c:pt idx="228">
                  <c:v>602.95124817161627</c:v>
                </c:pt>
                <c:pt idx="229">
                  <c:v>602.16738330687474</c:v>
                </c:pt>
                <c:pt idx="230">
                  <c:v>600.35456262623643</c:v>
                </c:pt>
                <c:pt idx="231">
                  <c:v>602.39717747765985</c:v>
                </c:pt>
                <c:pt idx="232">
                  <c:v>603.62891076269295</c:v>
                </c:pt>
                <c:pt idx="233">
                  <c:v>604.54936217753095</c:v>
                </c:pt>
                <c:pt idx="234">
                  <c:v>604.92361959875257</c:v>
                </c:pt>
                <c:pt idx="235">
                  <c:v>604.75963583008252</c:v>
                </c:pt>
                <c:pt idx="236">
                  <c:v>603.83036910649048</c:v>
                </c:pt>
                <c:pt idx="237">
                  <c:v>604.01913086890295</c:v>
                </c:pt>
                <c:pt idx="238">
                  <c:v>604.37336675794006</c:v>
                </c:pt>
                <c:pt idx="239">
                  <c:v>605.33971485583743</c:v>
                </c:pt>
                <c:pt idx="240">
                  <c:v>606.92106709122208</c:v>
                </c:pt>
                <c:pt idx="241">
                  <c:v>607.7282576434435</c:v>
                </c:pt>
                <c:pt idx="242">
                  <c:v>607.77488999255706</c:v>
                </c:pt>
                <c:pt idx="243">
                  <c:v>607.97126843541082</c:v>
                </c:pt>
                <c:pt idx="244">
                  <c:v>608.75614801195138</c:v>
                </c:pt>
                <c:pt idx="245">
                  <c:v>609.68146370147588</c:v>
                </c:pt>
                <c:pt idx="246">
                  <c:v>610.50268264431872</c:v>
                </c:pt>
                <c:pt idx="247">
                  <c:v>611.67223946386684</c:v>
                </c:pt>
                <c:pt idx="248">
                  <c:v>612.3172410189128</c:v>
                </c:pt>
                <c:pt idx="249">
                  <c:v>612.85432797413296</c:v>
                </c:pt>
                <c:pt idx="250">
                  <c:v>613.10093465103819</c:v>
                </c:pt>
                <c:pt idx="251">
                  <c:v>613.24093316955896</c:v>
                </c:pt>
                <c:pt idx="252">
                  <c:v>613.92769011513428</c:v>
                </c:pt>
                <c:pt idx="253">
                  <c:v>614.08212925094483</c:v>
                </c:pt>
                <c:pt idx="254">
                  <c:v>614.97023038524048</c:v>
                </c:pt>
                <c:pt idx="255">
                  <c:v>616.14236203597875</c:v>
                </c:pt>
                <c:pt idx="256">
                  <c:v>617.39593699248564</c:v>
                </c:pt>
                <c:pt idx="257">
                  <c:v>618.32748047567657</c:v>
                </c:pt>
                <c:pt idx="258">
                  <c:v>619.13782297642376</c:v>
                </c:pt>
                <c:pt idx="259">
                  <c:v>619.6316261314671</c:v>
                </c:pt>
                <c:pt idx="260">
                  <c:v>620.19784799921672</c:v>
                </c:pt>
                <c:pt idx="261">
                  <c:v>621.20902099083571</c:v>
                </c:pt>
                <c:pt idx="262">
                  <c:v>622.09325353639747</c:v>
                </c:pt>
                <c:pt idx="263">
                  <c:v>623.02343984255731</c:v>
                </c:pt>
                <c:pt idx="264">
                  <c:v>624.17546751577754</c:v>
                </c:pt>
                <c:pt idx="265">
                  <c:v>625.35349717884765</c:v>
                </c:pt>
                <c:pt idx="266">
                  <c:v>626.57446183491356</c:v>
                </c:pt>
                <c:pt idx="267">
                  <c:v>627.45151529449731</c:v>
                </c:pt>
                <c:pt idx="268">
                  <c:v>628.0023515945943</c:v>
                </c:pt>
                <c:pt idx="269">
                  <c:v>628.75101864380724</c:v>
                </c:pt>
                <c:pt idx="270">
                  <c:v>629.669992384588</c:v>
                </c:pt>
                <c:pt idx="271">
                  <c:v>631.44491357953291</c:v>
                </c:pt>
                <c:pt idx="272">
                  <c:v>633.85522827717659</c:v>
                </c:pt>
                <c:pt idx="273">
                  <c:v>637.04396644753979</c:v>
                </c:pt>
                <c:pt idx="274">
                  <c:v>639.33819811537592</c:v>
                </c:pt>
                <c:pt idx="275">
                  <c:v>641.72003746315966</c:v>
                </c:pt>
                <c:pt idx="276">
                  <c:v>643.08860463429028</c:v>
                </c:pt>
                <c:pt idx="277">
                  <c:v>644.71663361242986</c:v>
                </c:pt>
                <c:pt idx="278">
                  <c:v>645.97215554720106</c:v>
                </c:pt>
                <c:pt idx="279">
                  <c:v>647.74767922727676</c:v>
                </c:pt>
                <c:pt idx="280">
                  <c:v>649.2988374446918</c:v>
                </c:pt>
                <c:pt idx="281">
                  <c:v>651.063034404311</c:v>
                </c:pt>
                <c:pt idx="282">
                  <c:v>652.69907960566275</c:v>
                </c:pt>
                <c:pt idx="283">
                  <c:v>654.39062320047208</c:v>
                </c:pt>
                <c:pt idx="284">
                  <c:v>656.36775743111502</c:v>
                </c:pt>
                <c:pt idx="285">
                  <c:v>658.87492002802639</c:v>
                </c:pt>
                <c:pt idx="286">
                  <c:v>661.23460060689922</c:v>
                </c:pt>
                <c:pt idx="287">
                  <c:v>663.55437764427563</c:v>
                </c:pt>
                <c:pt idx="288">
                  <c:v>665.69075186592818</c:v>
                </c:pt>
                <c:pt idx="289">
                  <c:v>667.63681688967495</c:v>
                </c:pt>
                <c:pt idx="290">
                  <c:v>669.90611835699906</c:v>
                </c:pt>
                <c:pt idx="291">
                  <c:v>671.8310520075313</c:v>
                </c:pt>
                <c:pt idx="292">
                  <c:v>674.5383538229014</c:v>
                </c:pt>
                <c:pt idx="293">
                  <c:v>677.21677440369194</c:v>
                </c:pt>
                <c:pt idx="294">
                  <c:v>680.44776897853535</c:v>
                </c:pt>
                <c:pt idx="295">
                  <c:v>683.63301273514048</c:v>
                </c:pt>
                <c:pt idx="296">
                  <c:v>686.84373844179845</c:v>
                </c:pt>
                <c:pt idx="297">
                  <c:v>689.96983718441834</c:v>
                </c:pt>
                <c:pt idx="298">
                  <c:v>693.29102695429685</c:v>
                </c:pt>
                <c:pt idx="299">
                  <c:v>696.27119745632046</c:v>
                </c:pt>
                <c:pt idx="300">
                  <c:v>699.21544716065887</c:v>
                </c:pt>
                <c:pt idx="301">
                  <c:v>702.10162998229839</c:v>
                </c:pt>
                <c:pt idx="302">
                  <c:v>705.42643466296101</c:v>
                </c:pt>
                <c:pt idx="303">
                  <c:v>708.72568129018578</c:v>
                </c:pt>
                <c:pt idx="304">
                  <c:v>712.06573201562867</c:v>
                </c:pt>
                <c:pt idx="305">
                  <c:v>715.53537412170363</c:v>
                </c:pt>
                <c:pt idx="306">
                  <c:v>718.91903208670931</c:v>
                </c:pt>
                <c:pt idx="307">
                  <c:v>722.66343278016325</c:v>
                </c:pt>
                <c:pt idx="308">
                  <c:v>726.39461051048636</c:v>
                </c:pt>
                <c:pt idx="309">
                  <c:v>730.39485175821665</c:v>
                </c:pt>
                <c:pt idx="310">
                  <c:v>734.25500570014356</c:v>
                </c:pt>
                <c:pt idx="311">
                  <c:v>738.06545778976488</c:v>
                </c:pt>
                <c:pt idx="312">
                  <c:v>741.45102468134246</c:v>
                </c:pt>
                <c:pt idx="313">
                  <c:v>745.3881191454301</c:v>
                </c:pt>
                <c:pt idx="314">
                  <c:v>749.13911546557779</c:v>
                </c:pt>
                <c:pt idx="315">
                  <c:v>752.97519537007315</c:v>
                </c:pt>
                <c:pt idx="316">
                  <c:v>756.39908665790972</c:v>
                </c:pt>
                <c:pt idx="317">
                  <c:v>760.26409853257462</c:v>
                </c:pt>
                <c:pt idx="318">
                  <c:v>764.32573618609422</c:v>
                </c:pt>
                <c:pt idx="319">
                  <c:v>768.51206289386676</c:v>
                </c:pt>
                <c:pt idx="320">
                  <c:v>772.60362820350861</c:v>
                </c:pt>
                <c:pt idx="321">
                  <c:v>776.85096445819727</c:v>
                </c:pt>
                <c:pt idx="322">
                  <c:v>781.10187123002868</c:v>
                </c:pt>
                <c:pt idx="323">
                  <c:v>785.43422764957745</c:v>
                </c:pt>
                <c:pt idx="324">
                  <c:v>790.14108882634889</c:v>
                </c:pt>
                <c:pt idx="325">
                  <c:v>794.72487180384826</c:v>
                </c:pt>
                <c:pt idx="326">
                  <c:v>799.48338815313832</c:v>
                </c:pt>
                <c:pt idx="327">
                  <c:v>804.01901671382552</c:v>
                </c:pt>
                <c:pt idx="328">
                  <c:v>808.70225413152593</c:v>
                </c:pt>
                <c:pt idx="329">
                  <c:v>813.31407486442197</c:v>
                </c:pt>
                <c:pt idx="330">
                  <c:v>818.33094952163958</c:v>
                </c:pt>
                <c:pt idx="331">
                  <c:v>823.31745258632293</c:v>
                </c:pt>
                <c:pt idx="332">
                  <c:v>828.5639628656071</c:v>
                </c:pt>
                <c:pt idx="333">
                  <c:v>833.2638605826578</c:v>
                </c:pt>
                <c:pt idx="334">
                  <c:v>838.3223764753277</c:v>
                </c:pt>
                <c:pt idx="335">
                  <c:v>843.31374381469755</c:v>
                </c:pt>
                <c:pt idx="336">
                  <c:v>848.16137722773635</c:v>
                </c:pt>
                <c:pt idx="337">
                  <c:v>852.93490496970333</c:v>
                </c:pt>
                <c:pt idx="338">
                  <c:v>857.51523792708588</c:v>
                </c:pt>
                <c:pt idx="339">
                  <c:v>862.33951394290125</c:v>
                </c:pt>
                <c:pt idx="340">
                  <c:v>866.72702629067555</c:v>
                </c:pt>
                <c:pt idx="341">
                  <c:v>871.05834897257921</c:v>
                </c:pt>
                <c:pt idx="342">
                  <c:v>875.45163249371012</c:v>
                </c:pt>
                <c:pt idx="343">
                  <c:v>879.75644582986445</c:v>
                </c:pt>
                <c:pt idx="344">
                  <c:v>883.71935202533939</c:v>
                </c:pt>
                <c:pt idx="345">
                  <c:v>887.46481816618245</c:v>
                </c:pt>
                <c:pt idx="346">
                  <c:v>890.99406190655225</c:v>
                </c:pt>
                <c:pt idx="347">
                  <c:v>894.6153082973492</c:v>
                </c:pt>
                <c:pt idx="348">
                  <c:v>897.85983659081194</c:v>
                </c:pt>
                <c:pt idx="349">
                  <c:v>901.13831333590065</c:v>
                </c:pt>
                <c:pt idx="350">
                  <c:v>903.93054652884859</c:v>
                </c:pt>
                <c:pt idx="351">
                  <c:v>906.11461854700383</c:v>
                </c:pt>
                <c:pt idx="352">
                  <c:v>908.51552813466049</c:v>
                </c:pt>
                <c:pt idx="353">
                  <c:v>910.49116566539988</c:v>
                </c:pt>
                <c:pt idx="354">
                  <c:v>912.71560418730985</c:v>
                </c:pt>
                <c:pt idx="355">
                  <c:v>915.73429568600363</c:v>
                </c:pt>
                <c:pt idx="356">
                  <c:v>918.99540183348279</c:v>
                </c:pt>
                <c:pt idx="357">
                  <c:v>924.14946552592767</c:v>
                </c:pt>
                <c:pt idx="358">
                  <c:v>930.99087444311363</c:v>
                </c:pt>
                <c:pt idx="359">
                  <c:v>940.63076971470889</c:v>
                </c:pt>
                <c:pt idx="360">
                  <c:v>954.14717481404159</c:v>
                </c:pt>
                <c:pt idx="361">
                  <c:v>972.41677536766827</c:v>
                </c:pt>
                <c:pt idx="362">
                  <c:v>996.5824095650795</c:v>
                </c:pt>
                <c:pt idx="363">
                  <c:v>1027.5974815867862</c:v>
                </c:pt>
                <c:pt idx="364">
                  <c:v>1066.9500853118943</c:v>
                </c:pt>
                <c:pt idx="365">
                  <c:v>1115.0169071279954</c:v>
                </c:pt>
                <c:pt idx="366">
                  <c:v>1172.0081572681524</c:v>
                </c:pt>
                <c:pt idx="367">
                  <c:v>1238.3295809291008</c:v>
                </c:pt>
                <c:pt idx="368">
                  <c:v>1313.2694021774701</c:v>
                </c:pt>
                <c:pt idx="369">
                  <c:v>1395.7910992525128</c:v>
                </c:pt>
                <c:pt idx="370">
                  <c:v>1486.1214412154627</c:v>
                </c:pt>
                <c:pt idx="371">
                  <c:v>1582.9335972598726</c:v>
                </c:pt>
                <c:pt idx="372">
                  <c:v>1684.6665728058254</c:v>
                </c:pt>
                <c:pt idx="373">
                  <c:v>1790.5865092544254</c:v>
                </c:pt>
                <c:pt idx="374">
                  <c:v>1897.5112640620032</c:v>
                </c:pt>
                <c:pt idx="375">
                  <c:v>2003.7425711680808</c:v>
                </c:pt>
                <c:pt idx="376">
                  <c:v>2105.9703075033376</c:v>
                </c:pt>
                <c:pt idx="377">
                  <c:v>2201.808689027871</c:v>
                </c:pt>
                <c:pt idx="378">
                  <c:v>2289.1109343821399</c:v>
                </c:pt>
                <c:pt idx="379">
                  <c:v>2366.4407951180187</c:v>
                </c:pt>
                <c:pt idx="380">
                  <c:v>2432.7211419769533</c:v>
                </c:pt>
                <c:pt idx="381">
                  <c:v>2488.3648928997068</c:v>
                </c:pt>
                <c:pt idx="382">
                  <c:v>2531.1721780738035</c:v>
                </c:pt>
                <c:pt idx="383">
                  <c:v>2560.8006273963056</c:v>
                </c:pt>
                <c:pt idx="384">
                  <c:v>2578.7888800778082</c:v>
                </c:pt>
                <c:pt idx="385">
                  <c:v>2587.2433573160474</c:v>
                </c:pt>
                <c:pt idx="386">
                  <c:v>2587.2006379493087</c:v>
                </c:pt>
                <c:pt idx="387">
                  <c:v>2581.0009264318733</c:v>
                </c:pt>
                <c:pt idx="388">
                  <c:v>2570.4221944360306</c:v>
                </c:pt>
                <c:pt idx="389">
                  <c:v>2557.2785881097093</c:v>
                </c:pt>
                <c:pt idx="390">
                  <c:v>2541.7109050569684</c:v>
                </c:pt>
                <c:pt idx="391">
                  <c:v>2524.3806295576419</c:v>
                </c:pt>
                <c:pt idx="392">
                  <c:v>2506.5347789932334</c:v>
                </c:pt>
                <c:pt idx="393">
                  <c:v>2488.7540095068348</c:v>
                </c:pt>
                <c:pt idx="394">
                  <c:v>2470.413778670048</c:v>
                </c:pt>
                <c:pt idx="395">
                  <c:v>2451.9399863927151</c:v>
                </c:pt>
                <c:pt idx="396">
                  <c:v>2433.325060388036</c:v>
                </c:pt>
                <c:pt idx="397">
                  <c:v>2414.8972218713016</c:v>
                </c:pt>
                <c:pt idx="398">
                  <c:v>2396.7774561986971</c:v>
                </c:pt>
                <c:pt idx="399">
                  <c:v>2378.8339840172748</c:v>
                </c:pt>
                <c:pt idx="400">
                  <c:v>2361.1860656731624</c:v>
                </c:pt>
                <c:pt idx="401">
                  <c:v>2343.5852109306784</c:v>
                </c:pt>
                <c:pt idx="402">
                  <c:v>2326.3527346229307</c:v>
                </c:pt>
                <c:pt idx="403">
                  <c:v>2309.2274943264929</c:v>
                </c:pt>
                <c:pt idx="404">
                  <c:v>2292.462831867836</c:v>
                </c:pt>
                <c:pt idx="405">
                  <c:v>2275.9459239788071</c:v>
                </c:pt>
                <c:pt idx="406">
                  <c:v>2259.8113468117508</c:v>
                </c:pt>
                <c:pt idx="407">
                  <c:v>2243.8948185264053</c:v>
                </c:pt>
                <c:pt idx="408">
                  <c:v>2228.2536830233139</c:v>
                </c:pt>
                <c:pt idx="409">
                  <c:v>2213.0054566126992</c:v>
                </c:pt>
                <c:pt idx="410">
                  <c:v>2197.9979832602994</c:v>
                </c:pt>
                <c:pt idx="411">
                  <c:v>2183.0609055389568</c:v>
                </c:pt>
                <c:pt idx="412">
                  <c:v>2168.4472862293974</c:v>
                </c:pt>
                <c:pt idx="413">
                  <c:v>2154.3806092634054</c:v>
                </c:pt>
                <c:pt idx="414">
                  <c:v>2140.2187903823592</c:v>
                </c:pt>
                <c:pt idx="415">
                  <c:v>2126.2772844587253</c:v>
                </c:pt>
                <c:pt idx="416">
                  <c:v>2112.0860516194043</c:v>
                </c:pt>
                <c:pt idx="417">
                  <c:v>2098.9026622486117</c:v>
                </c:pt>
                <c:pt idx="418">
                  <c:v>2086.1099749721338</c:v>
                </c:pt>
                <c:pt idx="419">
                  <c:v>2073.3611866648607</c:v>
                </c:pt>
                <c:pt idx="420">
                  <c:v>2060.4807521855623</c:v>
                </c:pt>
                <c:pt idx="421">
                  <c:v>2047.7650307990402</c:v>
                </c:pt>
                <c:pt idx="422">
                  <c:v>2035.3348176030177</c:v>
                </c:pt>
                <c:pt idx="423">
                  <c:v>2023.2033228767284</c:v>
                </c:pt>
                <c:pt idx="424">
                  <c:v>2011.2774151028691</c:v>
                </c:pt>
                <c:pt idx="425">
                  <c:v>1999.7732088687842</c:v>
                </c:pt>
                <c:pt idx="426">
                  <c:v>1988.593964088335</c:v>
                </c:pt>
                <c:pt idx="427">
                  <c:v>1977.4730145007388</c:v>
                </c:pt>
                <c:pt idx="428">
                  <c:v>1966.6434647740264</c:v>
                </c:pt>
                <c:pt idx="429">
                  <c:v>1955.998275497298</c:v>
                </c:pt>
                <c:pt idx="430">
                  <c:v>1945.8098080013071</c:v>
                </c:pt>
                <c:pt idx="431">
                  <c:v>1935.7483443708611</c:v>
                </c:pt>
                <c:pt idx="432">
                  <c:v>1925.8545682071517</c:v>
                </c:pt>
                <c:pt idx="433">
                  <c:v>1915.4666020295253</c:v>
                </c:pt>
                <c:pt idx="434">
                  <c:v>1905.8414073951183</c:v>
                </c:pt>
                <c:pt idx="435">
                  <c:v>1896.5431148506623</c:v>
                </c:pt>
                <c:pt idx="436">
                  <c:v>1887.8672274978783</c:v>
                </c:pt>
                <c:pt idx="437">
                  <c:v>1879.0484814076897</c:v>
                </c:pt>
                <c:pt idx="438">
                  <c:v>1870.0034228765762</c:v>
                </c:pt>
                <c:pt idx="439">
                  <c:v>1861.2146678619974</c:v>
                </c:pt>
                <c:pt idx="440">
                  <c:v>1852.6850448730927</c:v>
                </c:pt>
                <c:pt idx="441">
                  <c:v>1844.1732554440559</c:v>
                </c:pt>
                <c:pt idx="442">
                  <c:v>1835.7273778883139</c:v>
                </c:pt>
                <c:pt idx="443">
                  <c:v>1827.2682583435949</c:v>
                </c:pt>
                <c:pt idx="444">
                  <c:v>1819.2283035591529</c:v>
                </c:pt>
                <c:pt idx="445">
                  <c:v>1811.0346199371593</c:v>
                </c:pt>
                <c:pt idx="446">
                  <c:v>1801.592631518065</c:v>
                </c:pt>
                <c:pt idx="447">
                  <c:v>1791.3257141161123</c:v>
                </c:pt>
                <c:pt idx="448">
                  <c:v>1781.2452056135887</c:v>
                </c:pt>
                <c:pt idx="449">
                  <c:v>1772.6405383451981</c:v>
                </c:pt>
                <c:pt idx="450">
                  <c:v>1766.406269549057</c:v>
                </c:pt>
                <c:pt idx="451">
                  <c:v>1761.8646858984996</c:v>
                </c:pt>
                <c:pt idx="452">
                  <c:v>1757.4279790543192</c:v>
                </c:pt>
                <c:pt idx="453">
                  <c:v>1752.4806248392322</c:v>
                </c:pt>
                <c:pt idx="454">
                  <c:v>1746.1372301310555</c:v>
                </c:pt>
                <c:pt idx="455">
                  <c:v>1739.596550081355</c:v>
                </c:pt>
                <c:pt idx="456">
                  <c:v>1732.4352849792722</c:v>
                </c:pt>
                <c:pt idx="457">
                  <c:v>1726.0431650788967</c:v>
                </c:pt>
                <c:pt idx="458">
                  <c:v>1719.5387292662672</c:v>
                </c:pt>
                <c:pt idx="459">
                  <c:v>1713.3277671317601</c:v>
                </c:pt>
                <c:pt idx="460">
                  <c:v>1706.7273966604823</c:v>
                </c:pt>
                <c:pt idx="461">
                  <c:v>1701.0601932112738</c:v>
                </c:pt>
                <c:pt idx="462">
                  <c:v>1695.2048114589377</c:v>
                </c:pt>
                <c:pt idx="463">
                  <c:v>1690.5663355154711</c:v>
                </c:pt>
                <c:pt idx="464">
                  <c:v>1686.4041272387717</c:v>
                </c:pt>
                <c:pt idx="465">
                  <c:v>1682.5512221442586</c:v>
                </c:pt>
                <c:pt idx="466">
                  <c:v>1677.4039950725596</c:v>
                </c:pt>
                <c:pt idx="467">
                  <c:v>1671.9310518553243</c:v>
                </c:pt>
                <c:pt idx="468">
                  <c:v>1667.0616401902994</c:v>
                </c:pt>
                <c:pt idx="469">
                  <c:v>1662.7017153195609</c:v>
                </c:pt>
                <c:pt idx="470">
                  <c:v>1659.0118363594577</c:v>
                </c:pt>
                <c:pt idx="471">
                  <c:v>1655.4727562565863</c:v>
                </c:pt>
                <c:pt idx="472">
                  <c:v>1652.4451543199075</c:v>
                </c:pt>
                <c:pt idx="473">
                  <c:v>1648.7474240272593</c:v>
                </c:pt>
                <c:pt idx="474">
                  <c:v>1645.7735574222872</c:v>
                </c:pt>
                <c:pt idx="475">
                  <c:v>1642.0094903457784</c:v>
                </c:pt>
                <c:pt idx="476">
                  <c:v>1639.8165839930232</c:v>
                </c:pt>
                <c:pt idx="477">
                  <c:v>1637.3077280957973</c:v>
                </c:pt>
                <c:pt idx="478">
                  <c:v>1635.125209855084</c:v>
                </c:pt>
                <c:pt idx="479">
                  <c:v>1631.0143713632099</c:v>
                </c:pt>
                <c:pt idx="480">
                  <c:v>1627.4644655538325</c:v>
                </c:pt>
                <c:pt idx="481">
                  <c:v>1624.268833685185</c:v>
                </c:pt>
                <c:pt idx="482">
                  <c:v>1622.1795801426993</c:v>
                </c:pt>
                <c:pt idx="483">
                  <c:v>1620.219810167717</c:v>
                </c:pt>
                <c:pt idx="484">
                  <c:v>1618.4395807616731</c:v>
                </c:pt>
                <c:pt idx="485">
                  <c:v>1615.9042789381854</c:v>
                </c:pt>
                <c:pt idx="486">
                  <c:v>1613.0850227016401</c:v>
                </c:pt>
                <c:pt idx="487">
                  <c:v>1611.4237809379288</c:v>
                </c:pt>
                <c:pt idx="488">
                  <c:v>1610.9498153985562</c:v>
                </c:pt>
                <c:pt idx="489">
                  <c:v>1609.5084299719485</c:v>
                </c:pt>
                <c:pt idx="490">
                  <c:v>1607.0552183330012</c:v>
                </c:pt>
                <c:pt idx="491">
                  <c:v>1604.876968223793</c:v>
                </c:pt>
                <c:pt idx="492">
                  <c:v>1602.6690060847195</c:v>
                </c:pt>
                <c:pt idx="493">
                  <c:v>1601.2165476156049</c:v>
                </c:pt>
                <c:pt idx="494">
                  <c:v>1598.0123541161531</c:v>
                </c:pt>
                <c:pt idx="495">
                  <c:v>1595.6083750253047</c:v>
                </c:pt>
                <c:pt idx="496">
                  <c:v>1592.6969385637669</c:v>
                </c:pt>
                <c:pt idx="497">
                  <c:v>1590.574935197968</c:v>
                </c:pt>
                <c:pt idx="498">
                  <c:v>1588.4643853916004</c:v>
                </c:pt>
                <c:pt idx="499">
                  <c:v>1588.222706408869</c:v>
                </c:pt>
                <c:pt idx="500">
                  <c:v>1586.7390455519349</c:v>
                </c:pt>
                <c:pt idx="501">
                  <c:v>1583.777875528348</c:v>
                </c:pt>
                <c:pt idx="502">
                  <c:v>1580.068406288575</c:v>
                </c:pt>
                <c:pt idx="503">
                  <c:v>1577.4548892112291</c:v>
                </c:pt>
                <c:pt idx="504">
                  <c:v>1575.6945925500875</c:v>
                </c:pt>
                <c:pt idx="505">
                  <c:v>1573.7562393360133</c:v>
                </c:pt>
                <c:pt idx="506">
                  <c:v>1571.8726425073937</c:v>
                </c:pt>
                <c:pt idx="507">
                  <c:v>1568.764491479719</c:v>
                </c:pt>
                <c:pt idx="508">
                  <c:v>1565.9762220047357</c:v>
                </c:pt>
                <c:pt idx="509">
                  <c:v>1560.9285191346742</c:v>
                </c:pt>
                <c:pt idx="510">
                  <c:v>1556.9960162414773</c:v>
                </c:pt>
                <c:pt idx="511">
                  <c:v>1554.7270826071806</c:v>
                </c:pt>
                <c:pt idx="512">
                  <c:v>1554.2014809211353</c:v>
                </c:pt>
                <c:pt idx="513">
                  <c:v>1551.3549986986325</c:v>
                </c:pt>
                <c:pt idx="514">
                  <c:v>1547.7845893689664</c:v>
                </c:pt>
                <c:pt idx="515">
                  <c:v>1544.0871698318065</c:v>
                </c:pt>
                <c:pt idx="516">
                  <c:v>1540.7449945535345</c:v>
                </c:pt>
                <c:pt idx="517">
                  <c:v>1536.1693102445811</c:v>
                </c:pt>
                <c:pt idx="518">
                  <c:v>1530.0537944386692</c:v>
                </c:pt>
                <c:pt idx="519">
                  <c:v>1524.5973339462196</c:v>
                </c:pt>
                <c:pt idx="520">
                  <c:v>1518.1723056738122</c:v>
                </c:pt>
                <c:pt idx="521">
                  <c:v>1509.9282923465871</c:v>
                </c:pt>
                <c:pt idx="522">
                  <c:v>1498.8221765771034</c:v>
                </c:pt>
                <c:pt idx="523">
                  <c:v>1486.9777311348589</c:v>
                </c:pt>
                <c:pt idx="524">
                  <c:v>1474.9459128169769</c:v>
                </c:pt>
                <c:pt idx="525">
                  <c:v>1463.3362780269742</c:v>
                </c:pt>
                <c:pt idx="526">
                  <c:v>1450.9986572826119</c:v>
                </c:pt>
                <c:pt idx="527">
                  <c:v>1436.5572472492433</c:v>
                </c:pt>
                <c:pt idx="528">
                  <c:v>1420.3386899969205</c:v>
                </c:pt>
                <c:pt idx="529">
                  <c:v>1402.8412597545516</c:v>
                </c:pt>
                <c:pt idx="530">
                  <c:v>1383.2633785945532</c:v>
                </c:pt>
                <c:pt idx="531">
                  <c:v>1362.4103788781654</c:v>
                </c:pt>
                <c:pt idx="532">
                  <c:v>1341.9981065477832</c:v>
                </c:pt>
                <c:pt idx="533">
                  <c:v>1321.1525142275279</c:v>
                </c:pt>
                <c:pt idx="534">
                  <c:v>1300.7362845211296</c:v>
                </c:pt>
                <c:pt idx="535">
                  <c:v>1278.234733280467</c:v>
                </c:pt>
                <c:pt idx="536">
                  <c:v>1254.7860183368571</c:v>
                </c:pt>
                <c:pt idx="537">
                  <c:v>1229.562115836455</c:v>
                </c:pt>
                <c:pt idx="538">
                  <c:v>1205.069395632579</c:v>
                </c:pt>
                <c:pt idx="539">
                  <c:v>1179.9048537724198</c:v>
                </c:pt>
                <c:pt idx="540">
                  <c:v>1154.1171266608931</c:v>
                </c:pt>
                <c:pt idx="541">
                  <c:v>1127.3749679731591</c:v>
                </c:pt>
                <c:pt idx="542">
                  <c:v>1101.4134968338458</c:v>
                </c:pt>
                <c:pt idx="543">
                  <c:v>1074.2562132071844</c:v>
                </c:pt>
                <c:pt idx="544">
                  <c:v>1049.541359906606</c:v>
                </c:pt>
                <c:pt idx="545">
                  <c:v>1021.9984287187793</c:v>
                </c:pt>
                <c:pt idx="546">
                  <c:v>992.74835908418208</c:v>
                </c:pt>
                <c:pt idx="547">
                  <c:v>964.28153914529821</c:v>
                </c:pt>
                <c:pt idx="548">
                  <c:v>937.72951208090512</c:v>
                </c:pt>
                <c:pt idx="549">
                  <c:v>911.69625008181129</c:v>
                </c:pt>
                <c:pt idx="550">
                  <c:v>884.83422856281811</c:v>
                </c:pt>
                <c:pt idx="551">
                  <c:v>860.16377524539553</c:v>
                </c:pt>
                <c:pt idx="552">
                  <c:v>835.49127982047719</c:v>
                </c:pt>
                <c:pt idx="553">
                  <c:v>810.81099014055292</c:v>
                </c:pt>
                <c:pt idx="554">
                  <c:v>787.53131349876185</c:v>
                </c:pt>
                <c:pt idx="555">
                  <c:v>765.90368279500342</c:v>
                </c:pt>
                <c:pt idx="556">
                  <c:v>745.10481161114421</c:v>
                </c:pt>
                <c:pt idx="557">
                  <c:v>724.61067740637645</c:v>
                </c:pt>
                <c:pt idx="558">
                  <c:v>705.22473532511117</c:v>
                </c:pt>
                <c:pt idx="559">
                  <c:v>686.12858859169683</c:v>
                </c:pt>
                <c:pt idx="560">
                  <c:v>669.25312594653599</c:v>
                </c:pt>
                <c:pt idx="561">
                  <c:v>654.29931816440671</c:v>
                </c:pt>
                <c:pt idx="562">
                  <c:v>639.91207471525922</c:v>
                </c:pt>
                <c:pt idx="563">
                  <c:v>626.09170001263317</c:v>
                </c:pt>
                <c:pt idx="564">
                  <c:v>613.91075711198823</c:v>
                </c:pt>
                <c:pt idx="565">
                  <c:v>602.83054820312304</c:v>
                </c:pt>
                <c:pt idx="566">
                  <c:v>592.56965565247742</c:v>
                </c:pt>
                <c:pt idx="567">
                  <c:v>583.40786087083575</c:v>
                </c:pt>
                <c:pt idx="568">
                  <c:v>575.05668129373726</c:v>
                </c:pt>
                <c:pt idx="569">
                  <c:v>567.7785721279979</c:v>
                </c:pt>
                <c:pt idx="570">
                  <c:v>560.25159220965168</c:v>
                </c:pt>
                <c:pt idx="571">
                  <c:v>552.73108107902431</c:v>
                </c:pt>
                <c:pt idx="572">
                  <c:v>545.4834513189478</c:v>
                </c:pt>
                <c:pt idx="573">
                  <c:v>539.04750221080326</c:v>
                </c:pt>
                <c:pt idx="574">
                  <c:v>534.19062223649587</c:v>
                </c:pt>
                <c:pt idx="575">
                  <c:v>530.64275853461413</c:v>
                </c:pt>
                <c:pt idx="576">
                  <c:v>527.60337959911783</c:v>
                </c:pt>
                <c:pt idx="577">
                  <c:v>524.81425396105442</c:v>
                </c:pt>
                <c:pt idx="578">
                  <c:v>522.78955511483241</c:v>
                </c:pt>
                <c:pt idx="579">
                  <c:v>520.74859551203122</c:v>
                </c:pt>
                <c:pt idx="580">
                  <c:v>518.68559763734515</c:v>
                </c:pt>
                <c:pt idx="581">
                  <c:v>516.35191270637347</c:v>
                </c:pt>
                <c:pt idx="582">
                  <c:v>515.26892348717888</c:v>
                </c:pt>
                <c:pt idx="583">
                  <c:v>514.42058002955855</c:v>
                </c:pt>
                <c:pt idx="584">
                  <c:v>513.53961358759989</c:v>
                </c:pt>
                <c:pt idx="585">
                  <c:v>511.88080079025758</c:v>
                </c:pt>
                <c:pt idx="586">
                  <c:v>510.69495784633511</c:v>
                </c:pt>
                <c:pt idx="587">
                  <c:v>510.23464652260805</c:v>
                </c:pt>
                <c:pt idx="588">
                  <c:v>509.2431208881975</c:v>
                </c:pt>
                <c:pt idx="589">
                  <c:v>508.22468002331811</c:v>
                </c:pt>
                <c:pt idx="590">
                  <c:v>507.90495067739624</c:v>
                </c:pt>
                <c:pt idx="591">
                  <c:v>507.79857717111548</c:v>
                </c:pt>
                <c:pt idx="592">
                  <c:v>507.88881041784316</c:v>
                </c:pt>
                <c:pt idx="593">
                  <c:v>507.93736437742609</c:v>
                </c:pt>
                <c:pt idx="594">
                  <c:v>507.22894333494168</c:v>
                </c:pt>
                <c:pt idx="595">
                  <c:v>506.01319176074315</c:v>
                </c:pt>
                <c:pt idx="596">
                  <c:v>504.53419857808439</c:v>
                </c:pt>
                <c:pt idx="597">
                  <c:v>502.32893176722717</c:v>
                </c:pt>
                <c:pt idx="598">
                  <c:v>500.34024250597292</c:v>
                </c:pt>
                <c:pt idx="599">
                  <c:v>498.78805055091243</c:v>
                </c:pt>
                <c:pt idx="600">
                  <c:v>497.21723229239126</c:v>
                </c:pt>
                <c:pt idx="601">
                  <c:v>494.93938822010932</c:v>
                </c:pt>
                <c:pt idx="602">
                  <c:v>491.96941557166576</c:v>
                </c:pt>
                <c:pt idx="603">
                  <c:v>489.21891240145249</c:v>
                </c:pt>
                <c:pt idx="604">
                  <c:v>487.35028257186832</c:v>
                </c:pt>
                <c:pt idx="605">
                  <c:v>485.90800293048767</c:v>
                </c:pt>
                <c:pt idx="606">
                  <c:v>483.77502165141306</c:v>
                </c:pt>
                <c:pt idx="607">
                  <c:v>481.19658823451812</c:v>
                </c:pt>
                <c:pt idx="608">
                  <c:v>478.61419109965846</c:v>
                </c:pt>
                <c:pt idx="609">
                  <c:v>475.16209082380902</c:v>
                </c:pt>
                <c:pt idx="610">
                  <c:v>472.57385275415618</c:v>
                </c:pt>
                <c:pt idx="611">
                  <c:v>469.34125366628058</c:v>
                </c:pt>
                <c:pt idx="612">
                  <c:v>466.12306348595109</c:v>
                </c:pt>
                <c:pt idx="613">
                  <c:v>462.49007180608044</c:v>
                </c:pt>
                <c:pt idx="614">
                  <c:v>458.87999992897016</c:v>
                </c:pt>
                <c:pt idx="615">
                  <c:v>455.28174944431845</c:v>
                </c:pt>
                <c:pt idx="616">
                  <c:v>452.50212404547335</c:v>
                </c:pt>
                <c:pt idx="617">
                  <c:v>449.72525105238299</c:v>
                </c:pt>
                <c:pt idx="618">
                  <c:v>447.14752793374748</c:v>
                </c:pt>
                <c:pt idx="619">
                  <c:v>443.98682117683234</c:v>
                </c:pt>
                <c:pt idx="620">
                  <c:v>441.02993196864747</c:v>
                </c:pt>
                <c:pt idx="621">
                  <c:v>438.08109069341856</c:v>
                </c:pt>
                <c:pt idx="622">
                  <c:v>436.08554578557209</c:v>
                </c:pt>
                <c:pt idx="623">
                  <c:v>434.4437294108634</c:v>
                </c:pt>
                <c:pt idx="624">
                  <c:v>432.9758536643526</c:v>
                </c:pt>
                <c:pt idx="625">
                  <c:v>431.1143204754128</c:v>
                </c:pt>
                <c:pt idx="626">
                  <c:v>429.2472634491171</c:v>
                </c:pt>
                <c:pt idx="627">
                  <c:v>427.54086066840085</c:v>
                </c:pt>
                <c:pt idx="628">
                  <c:v>425.81905963613451</c:v>
                </c:pt>
                <c:pt idx="629">
                  <c:v>424.07627943742352</c:v>
                </c:pt>
                <c:pt idx="630">
                  <c:v>421.81159490878508</c:v>
                </c:pt>
                <c:pt idx="631">
                  <c:v>419.20779369691473</c:v>
                </c:pt>
                <c:pt idx="632">
                  <c:v>416.44452418387999</c:v>
                </c:pt>
                <c:pt idx="633">
                  <c:v>415.99384628029486</c:v>
                </c:pt>
                <c:pt idx="634">
                  <c:v>416.62398230748511</c:v>
                </c:pt>
                <c:pt idx="635">
                  <c:v>418.60613936153322</c:v>
                </c:pt>
                <c:pt idx="636">
                  <c:v>419.2117257051359</c:v>
                </c:pt>
                <c:pt idx="637">
                  <c:v>418.95959519087489</c:v>
                </c:pt>
                <c:pt idx="638">
                  <c:v>417.12022711279485</c:v>
                </c:pt>
                <c:pt idx="639">
                  <c:v>415.56051360652418</c:v>
                </c:pt>
                <c:pt idx="640">
                  <c:v>413.83439370716331</c:v>
                </c:pt>
                <c:pt idx="641">
                  <c:v>412.53194135168746</c:v>
                </c:pt>
                <c:pt idx="642">
                  <c:v>410.61580398406295</c:v>
                </c:pt>
                <c:pt idx="643">
                  <c:v>408.13173876447678</c:v>
                </c:pt>
                <c:pt idx="644">
                  <c:v>405.64474356457094</c:v>
                </c:pt>
                <c:pt idx="645">
                  <c:v>403.71939768737036</c:v>
                </c:pt>
                <c:pt idx="646">
                  <c:v>401.65055253594238</c:v>
                </c:pt>
                <c:pt idx="647">
                  <c:v>399.44511449246909</c:v>
                </c:pt>
                <c:pt idx="648">
                  <c:v>397.36936295885903</c:v>
                </c:pt>
                <c:pt idx="649">
                  <c:v>394.65208525811482</c:v>
                </c:pt>
                <c:pt idx="650">
                  <c:v>391.83416717275418</c:v>
                </c:pt>
                <c:pt idx="651">
                  <c:v>388.6708285071104</c:v>
                </c:pt>
                <c:pt idx="652">
                  <c:v>385.91759829893715</c:v>
                </c:pt>
                <c:pt idx="653">
                  <c:v>383.06897249775875</c:v>
                </c:pt>
                <c:pt idx="654">
                  <c:v>380.94930931104625</c:v>
                </c:pt>
                <c:pt idx="655">
                  <c:v>378.84145483289473</c:v>
                </c:pt>
                <c:pt idx="656">
                  <c:v>376.96236078788314</c:v>
                </c:pt>
                <c:pt idx="657">
                  <c:v>374.54018030413954</c:v>
                </c:pt>
                <c:pt idx="658">
                  <c:v>372.13734910601352</c:v>
                </c:pt>
                <c:pt idx="659">
                  <c:v>369.13136053065369</c:v>
                </c:pt>
                <c:pt idx="660">
                  <c:v>366.27947496782099</c:v>
                </c:pt>
                <c:pt idx="661">
                  <c:v>363.37413946097496</c:v>
                </c:pt>
                <c:pt idx="662">
                  <c:v>360.52538682082172</c:v>
                </c:pt>
                <c:pt idx="663">
                  <c:v>357.34328867079353</c:v>
                </c:pt>
                <c:pt idx="664">
                  <c:v>354.22856738422013</c:v>
                </c:pt>
                <c:pt idx="665">
                  <c:v>351.55277871215822</c:v>
                </c:pt>
                <c:pt idx="666">
                  <c:v>349.02113619309563</c:v>
                </c:pt>
                <c:pt idx="667">
                  <c:v>347.2443124135275</c:v>
                </c:pt>
                <c:pt idx="668">
                  <c:v>345.39288829088542</c:v>
                </c:pt>
                <c:pt idx="669">
                  <c:v>343.98368191220413</c:v>
                </c:pt>
                <c:pt idx="670">
                  <c:v>342.57432332675296</c:v>
                </c:pt>
                <c:pt idx="671">
                  <c:v>341.24976293795595</c:v>
                </c:pt>
                <c:pt idx="672">
                  <c:v>339.84429830903355</c:v>
                </c:pt>
                <c:pt idx="673">
                  <c:v>338.75172640528706</c:v>
                </c:pt>
                <c:pt idx="674">
                  <c:v>337.27767994264849</c:v>
                </c:pt>
                <c:pt idx="675">
                  <c:v>336.10573220842383</c:v>
                </c:pt>
                <c:pt idx="676">
                  <c:v>334.51213367001475</c:v>
                </c:pt>
                <c:pt idx="677">
                  <c:v>333.21375918758116</c:v>
                </c:pt>
                <c:pt idx="678">
                  <c:v>332.051356086216</c:v>
                </c:pt>
                <c:pt idx="679">
                  <c:v>330.89201614609414</c:v>
                </c:pt>
                <c:pt idx="680">
                  <c:v>329.85531681078112</c:v>
                </c:pt>
                <c:pt idx="681">
                  <c:v>329.0036438300703</c:v>
                </c:pt>
                <c:pt idx="682">
                  <c:v>327.96336763566569</c:v>
                </c:pt>
                <c:pt idx="683">
                  <c:v>326.57891388293172</c:v>
                </c:pt>
                <c:pt idx="684">
                  <c:v>325.33140817137263</c:v>
                </c:pt>
                <c:pt idx="685">
                  <c:v>323.82752918184298</c:v>
                </c:pt>
                <c:pt idx="686">
                  <c:v>322.3594568349211</c:v>
                </c:pt>
                <c:pt idx="687">
                  <c:v>320.82532674988317</c:v>
                </c:pt>
                <c:pt idx="688">
                  <c:v>319.32699696550435</c:v>
                </c:pt>
                <c:pt idx="689">
                  <c:v>317.82221741925304</c:v>
                </c:pt>
                <c:pt idx="690">
                  <c:v>316.69355348520526</c:v>
                </c:pt>
                <c:pt idx="691">
                  <c:v>315.0921416659437</c:v>
                </c:pt>
                <c:pt idx="692">
                  <c:v>313.58894760687832</c:v>
                </c:pt>
                <c:pt idx="693">
                  <c:v>312.22187713565125</c:v>
                </c:pt>
                <c:pt idx="694">
                  <c:v>310.9472025156735</c:v>
                </c:pt>
                <c:pt idx="695">
                  <c:v>309.72064426081545</c:v>
                </c:pt>
                <c:pt idx="696">
                  <c:v>308.53601897105182</c:v>
                </c:pt>
                <c:pt idx="697">
                  <c:v>307.32306419624933</c:v>
                </c:pt>
                <c:pt idx="698">
                  <c:v>306.05108490448771</c:v>
                </c:pt>
                <c:pt idx="699">
                  <c:v>305.12175476140828</c:v>
                </c:pt>
                <c:pt idx="700">
                  <c:v>304.30181689221172</c:v>
                </c:pt>
                <c:pt idx="701">
                  <c:v>303.48421286015292</c:v>
                </c:pt>
                <c:pt idx="702">
                  <c:v>302.60611932097515</c:v>
                </c:pt>
                <c:pt idx="703">
                  <c:v>301.93741790347349</c:v>
                </c:pt>
                <c:pt idx="704">
                  <c:v>301.24135731909087</c:v>
                </c:pt>
                <c:pt idx="705">
                  <c:v>300.70577974767161</c:v>
                </c:pt>
                <c:pt idx="706">
                  <c:v>300.29245592218786</c:v>
                </c:pt>
                <c:pt idx="707">
                  <c:v>299.97866898223901</c:v>
                </c:pt>
                <c:pt idx="708">
                  <c:v>299.74430860835827</c:v>
                </c:pt>
                <c:pt idx="709">
                  <c:v>299.54931271033075</c:v>
                </c:pt>
                <c:pt idx="710">
                  <c:v>299.21913817482772</c:v>
                </c:pt>
                <c:pt idx="711">
                  <c:v>298.87163109340776</c:v>
                </c:pt>
                <c:pt idx="712">
                  <c:v>298.68141068278436</c:v>
                </c:pt>
                <c:pt idx="713">
                  <c:v>298.47560810409726</c:v>
                </c:pt>
                <c:pt idx="714">
                  <c:v>298.34089242888012</c:v>
                </c:pt>
                <c:pt idx="715">
                  <c:v>298.14969535815015</c:v>
                </c:pt>
                <c:pt idx="716">
                  <c:v>298.07663610862085</c:v>
                </c:pt>
                <c:pt idx="717">
                  <c:v>298.00747715756904</c:v>
                </c:pt>
                <c:pt idx="718">
                  <c:v>298.0063038970514</c:v>
                </c:pt>
                <c:pt idx="719">
                  <c:v>297.95513071263719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511-425C-A438-C2099D914EBE}"/>
            </c:ext>
          </c:extLst>
        </c:ser>
        <c:ser>
          <c:idx val="4"/>
          <c:order val="4"/>
          <c:tx>
            <c:v>Volume</c:v>
          </c:tx>
          <c:spPr>
            <a:ln w="19050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56E-4606-9421-91FD7EF2A5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6659128"/>
        <c:axId val="756658800"/>
      </c:scatterChart>
      <c:scatterChart>
        <c:scatterStyle val="smoothMarker"/>
        <c:varyColors val="0"/>
        <c:ser>
          <c:idx val="5"/>
          <c:order val="5"/>
          <c:tx>
            <c:v>Pressure</c:v>
          </c:tx>
          <c:spPr>
            <a:ln w="19050" cap="rnd">
              <a:solidFill>
                <a:schemeClr val="accent6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Data'!$J$4:$J$723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56E-4606-9421-91FD7EF2A5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3399104"/>
        <c:axId val="1033403040"/>
      </c:scatterChart>
      <c:valAx>
        <c:axId val="756659128"/>
        <c:scaling>
          <c:orientation val="minMax"/>
          <c:max val="359"/>
          <c:min val="-3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6658800"/>
        <c:crosses val="autoZero"/>
        <c:crossBetween val="midCat"/>
        <c:majorUnit val="40"/>
        <c:minorUnit val="10"/>
      </c:valAx>
      <c:valAx>
        <c:axId val="756658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6659128"/>
        <c:crosses val="autoZero"/>
        <c:crossBetween val="midCat"/>
      </c:valAx>
      <c:valAx>
        <c:axId val="10334030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3399104"/>
        <c:crosses val="max"/>
        <c:crossBetween val="midCat"/>
      </c:valAx>
      <c:valAx>
        <c:axId val="1033399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33403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Volume against C.A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Volume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17-49B4-8318-A77817A323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2154272"/>
        <c:axId val="882149680"/>
      </c:scatterChart>
      <c:valAx>
        <c:axId val="882154272"/>
        <c:scaling>
          <c:orientation val="minMax"/>
          <c:max val="359"/>
          <c:min val="-3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2149680"/>
        <c:crosses val="autoZero"/>
        <c:crossBetween val="midCat"/>
        <c:majorUnit val="40"/>
        <c:minorUnit val="10"/>
      </c:valAx>
      <c:valAx>
        <c:axId val="882149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21542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against C.A Comparative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Task 1 Data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Data'!$J$4:$J$723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575-44FE-96DE-5113AD20FE16}"/>
            </c:ext>
          </c:extLst>
        </c:ser>
        <c:ser>
          <c:idx val="1"/>
          <c:order val="1"/>
          <c:tx>
            <c:v>Simulated Data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Simulation!$H$3:$H$722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Simulation!$R$3:$R$722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 formatCode="0.0000">
                  <c:v>2.1958878653348641</c:v>
                </c:pt>
                <c:pt idx="262" formatCode="0.0000">
                  <c:v>2.2277585007166349</c:v>
                </c:pt>
                <c:pt idx="263" formatCode="0.0000">
                  <c:v>2.2607572503899886</c:v>
                </c:pt>
                <c:pt idx="264" formatCode="0.0000">
                  <c:v>2.2949392369234407</c:v>
                </c:pt>
                <c:pt idx="265" formatCode="0.0000">
                  <c:v>2.330363207191386</c:v>
                </c:pt>
                <c:pt idx="266" formatCode="0.0000">
                  <c:v>2.3668727974408772</c:v>
                </c:pt>
                <c:pt idx="267" formatCode="0.0000">
                  <c:v>2.4047414811583985</c:v>
                </c:pt>
                <c:pt idx="268" formatCode="0.0000">
                  <c:v>2.4439239591863786</c:v>
                </c:pt>
                <c:pt idx="269" formatCode="0.0000">
                  <c:v>2.4844854593628503</c:v>
                </c:pt>
                <c:pt idx="270" formatCode="0.0000">
                  <c:v>2.5266183955791162</c:v>
                </c:pt>
                <c:pt idx="271" formatCode="0.0000">
                  <c:v>2.5701549841568192</c:v>
                </c:pt>
                <c:pt idx="272" formatCode="0.0000">
                  <c:v>2.6152937976212192</c:v>
                </c:pt>
                <c:pt idx="273" formatCode="0.0000">
                  <c:v>2.6619848716518821</c:v>
                </c:pt>
                <c:pt idx="274" formatCode="0.0000">
                  <c:v>2.7104449598106517</c:v>
                </c:pt>
                <c:pt idx="275" formatCode="0.0000">
                  <c:v>2.7607706083459655</c:v>
                </c:pt>
                <c:pt idx="276" formatCode="0.0000">
                  <c:v>2.8129168738249222</c:v>
                </c:pt>
                <c:pt idx="277" formatCode="0.0000">
                  <c:v>2.8669797122935683</c:v>
                </c:pt>
                <c:pt idx="278" formatCode="0.0000">
                  <c:v>2.9230617863735633</c:v>
                </c:pt>
                <c:pt idx="279" formatCode="0.0000">
                  <c:v>2.9814375946587663</c:v>
                </c:pt>
                <c:pt idx="280" formatCode="0.0000">
                  <c:v>3.0419018860266087</c:v>
                </c:pt>
                <c:pt idx="281" formatCode="0.0000">
                  <c:v>3.1045634278965859</c:v>
                </c:pt>
                <c:pt idx="282" formatCode="0.0000">
                  <c:v>3.1699051266092737</c:v>
                </c:pt>
                <c:pt idx="283" formatCode="0.0000">
                  <c:v>3.2375222518163103</c:v>
                </c:pt>
                <c:pt idx="284" formatCode="0.0000">
                  <c:v>3.3079236189213965</c:v>
                </c:pt>
                <c:pt idx="285" formatCode="0.0000">
                  <c:v>3.381276745538293</c:v>
                </c:pt>
                <c:pt idx="286" formatCode="0.0000">
                  <c:v>3.4573351405596737</c:v>
                </c:pt>
                <c:pt idx="287" formatCode="0.0000">
                  <c:v>3.536464445993023</c:v>
                </c:pt>
                <c:pt idx="288" formatCode="0.0000">
                  <c:v>3.6188455190552746</c:v>
                </c:pt>
                <c:pt idx="289" formatCode="0.0000">
                  <c:v>3.7046733387501765</c:v>
                </c:pt>
                <c:pt idx="290" formatCode="0.0000">
                  <c:v>3.7939066466485221</c:v>
                </c:pt>
                <c:pt idx="291" formatCode="0.0000">
                  <c:v>3.8870026922914693</c:v>
                </c:pt>
                <c:pt idx="292" formatCode="0.0000">
                  <c:v>3.9836569000284094</c:v>
                </c:pt>
                <c:pt idx="293" formatCode="0.0000">
                  <c:v>4.0846330716066976</c:v>
                </c:pt>
                <c:pt idx="294" formatCode="0.0000">
                  <c:v>4.1899137101073913</c:v>
                </c:pt>
                <c:pt idx="295" formatCode="0.0000">
                  <c:v>4.2994497117682915</c:v>
                </c:pt>
                <c:pt idx="296" formatCode="0.0000">
                  <c:v>4.4138115274626539</c:v>
                </c:pt>
                <c:pt idx="297" formatCode="0.0000">
                  <c:v>4.5329616835765183</c:v>
                </c:pt>
                <c:pt idx="298" formatCode="0.0000">
                  <c:v>4.657543971397601</c:v>
                </c:pt>
                <c:pt idx="299" formatCode="0.0000">
                  <c:v>4.7875370474483088</c:v>
                </c:pt>
                <c:pt idx="300" formatCode="0.0000">
                  <c:v>4.9232725964197215</c:v>
                </c:pt>
                <c:pt idx="301" formatCode="0.0000">
                  <c:v>5.065108988558694</c:v>
                </c:pt>
                <c:pt idx="302" formatCode="0.0000">
                  <c:v>5.2129929898023928</c:v>
                </c:pt>
                <c:pt idx="303" formatCode="0.0000">
                  <c:v>5.3677389149965364</c:v>
                </c:pt>
                <c:pt idx="304" formatCode="0.0000">
                  <c:v>5.5297976490672731</c:v>
                </c:pt>
                <c:pt idx="305" formatCode="0.0000">
                  <c:v>5.6991429544596635</c:v>
                </c:pt>
                <c:pt idx="306" formatCode="0.0000">
                  <c:v>5.8762217304950966</c:v>
                </c:pt>
                <c:pt idx="307" formatCode="0.0000">
                  <c:v>6.0609409196753319</c:v>
                </c:pt>
                <c:pt idx="308" formatCode="0.0000">
                  <c:v>6.2549392291381007</c:v>
                </c:pt>
                <c:pt idx="309" formatCode="0.0000">
                  <c:v>6.4575921460579604</c:v>
                </c:pt>
                <c:pt idx="310" formatCode="0.0000">
                  <c:v>6.670077710460645</c:v>
                </c:pt>
                <c:pt idx="311" formatCode="0.0000">
                  <c:v>6.8923278184650378</c:v>
                </c:pt>
                <c:pt idx="312" formatCode="0.0000">
                  <c:v>7.1256865296049252</c:v>
                </c:pt>
                <c:pt idx="313" formatCode="0.0000">
                  <c:v>7.3692911057233781</c:v>
                </c:pt>
                <c:pt idx="314" formatCode="0.0000">
                  <c:v>7.6253928345166795</c:v>
                </c:pt>
                <c:pt idx="315" formatCode="0.0000">
                  <c:v>7.8930379968091238</c:v>
                </c:pt>
                <c:pt idx="316" formatCode="0.0000">
                  <c:v>8.1738104789930368</c:v>
                </c:pt>
                <c:pt idx="317" formatCode="0.0000">
                  <c:v>8.4675036094406906</c:v>
                </c:pt>
                <c:pt idx="318" formatCode="0.0000">
                  <c:v>8.775915377308511</c:v>
                </c:pt>
                <c:pt idx="319" formatCode="0.0000">
                  <c:v>9.0988178727291196</c:v>
                </c:pt>
                <c:pt idx="320" formatCode="0.0000">
                  <c:v>9.4382570265231749</c:v>
                </c:pt>
                <c:pt idx="321" formatCode="0.0000">
                  <c:v>9.7926386493114848</c:v>
                </c:pt>
                <c:pt idx="322" formatCode="0.0000">
                  <c:v>10.164022250746044</c:v>
                </c:pt>
                <c:pt idx="323" formatCode="0.0000">
                  <c:v>10.553338089614066</c:v>
                </c:pt>
                <c:pt idx="324" formatCode="0.0000">
                  <c:v>10.959931306508654</c:v>
                </c:pt>
                <c:pt idx="325" formatCode="0.0000">
                  <c:v>11.386243144271884</c:v>
                </c:pt>
                <c:pt idx="326" formatCode="0.0000">
                  <c:v>11.831461830544415</c:v>
                </c:pt>
                <c:pt idx="327" formatCode="0.0000">
                  <c:v>12.29630365415321</c:v>
                </c:pt>
                <c:pt idx="328" formatCode="0.0000">
                  <c:v>12.783622113867516</c:v>
                </c:pt>
                <c:pt idx="329" formatCode="0.0000">
                  <c:v>13.292268282074968</c:v>
                </c:pt>
                <c:pt idx="330" formatCode="0.0000">
                  <c:v>13.82047978380966</c:v>
                </c:pt>
                <c:pt idx="331" formatCode="0.0000">
                  <c:v>14.371034790755772</c:v>
                </c:pt>
                <c:pt idx="332" formatCode="0.0000">
                  <c:v>14.944516954559404</c:v>
                </c:pt>
                <c:pt idx="333" formatCode="0.0000">
                  <c:v>15.541447525095089</c:v>
                </c:pt>
                <c:pt idx="334" formatCode="0.0000">
                  <c:v>16.159024185893443</c:v>
                </c:pt>
                <c:pt idx="335" formatCode="0.0000">
                  <c:v>16.796900860672231</c:v>
                </c:pt>
                <c:pt idx="336" formatCode="0.0000">
                  <c:v>17.458241396001799</c:v>
                </c:pt>
                <c:pt idx="337" formatCode="0.0000">
                  <c:v>18.139055186811866</c:v>
                </c:pt>
                <c:pt idx="338" formatCode="0.0000">
                  <c:v>18.838331269877688</c:v>
                </c:pt>
                <c:pt idx="339" formatCode="0.0000">
                  <c:v>19.554764355864702</c:v>
                </c:pt>
                <c:pt idx="340" formatCode="0.0000">
                  <c:v>20.286724944518284</c:v>
                </c:pt>
                <c:pt idx="341" formatCode="0.0000">
                  <c:v>21.032230599005569</c:v>
                </c:pt>
                <c:pt idx="342" formatCode="0.0000">
                  <c:v>21.788919536446709</c:v>
                </c:pt>
                <c:pt idx="343" formatCode="0.0000">
                  <c:v>22.548186705024769</c:v>
                </c:pt>
                <c:pt idx="344" formatCode="0.0000">
                  <c:v>23.311979780461048</c:v>
                </c:pt>
                <c:pt idx="345" formatCode="0.0000">
                  <c:v>24.076656328754655</c:v>
                </c:pt>
                <c:pt idx="346" formatCode="0.0000">
                  <c:v>24.838150174006277</c:v>
                </c:pt>
                <c:pt idx="347" formatCode="0.0000">
                  <c:v>25.578027572078877</c:v>
                </c:pt>
                <c:pt idx="348" formatCode="0.0000">
                  <c:v>26.311580056411991</c:v>
                </c:pt>
                <c:pt idx="349" formatCode="0.0000">
                  <c:v>27.024564039278516</c:v>
                </c:pt>
                <c:pt idx="350" formatCode="0.0000">
                  <c:v>27.749093069449042</c:v>
                </c:pt>
                <c:pt idx="351" formatCode="0.0000">
                  <c:v>28.501811678867973</c:v>
                </c:pt>
                <c:pt idx="352" formatCode="0.0000">
                  <c:v>29.280653713882952</c:v>
                </c:pt>
                <c:pt idx="353" formatCode="0.0000">
                  <c:v>30.118251387544817</c:v>
                </c:pt>
                <c:pt idx="354" formatCode="0.0000">
                  <c:v>31.019809480167499</c:v>
                </c:pt>
                <c:pt idx="355" formatCode="0.0000">
                  <c:v>31.99823160465273</c:v>
                </c:pt>
                <c:pt idx="356" formatCode="0.0000">
                  <c:v>33.075681765619791</c:v>
                </c:pt>
                <c:pt idx="357" formatCode="0.0000">
                  <c:v>34.240340491853502</c:v>
                </c:pt>
                <c:pt idx="358" formatCode="0.0000">
                  <c:v>35.521231600828827</c:v>
                </c:pt>
                <c:pt idx="359" formatCode="0.0000">
                  <c:v>36.911571545016272</c:v>
                </c:pt>
                <c:pt idx="360" formatCode="0.0000">
                  <c:v>38.412198312114342</c:v>
                </c:pt>
                <c:pt idx="361" formatCode="0.0000">
                  <c:v>40.020352110375697</c:v>
                </c:pt>
                <c:pt idx="362" formatCode="0.0000">
                  <c:v>41.729656871125862</c:v>
                </c:pt>
                <c:pt idx="363" formatCode="0.0000">
                  <c:v>43.530258074611808</c:v>
                </c:pt>
                <c:pt idx="364" formatCode="0.0000">
                  <c:v>45.423595913970523</c:v>
                </c:pt>
                <c:pt idx="365" formatCode="0.0000">
                  <c:v>47.363979202902215</c:v>
                </c:pt>
                <c:pt idx="366" formatCode="0.0000">
                  <c:v>49.362244834502313</c:v>
                </c:pt>
                <c:pt idx="367" formatCode="0.0000">
                  <c:v>51.381784405287213</c:v>
                </c:pt>
                <c:pt idx="368" formatCode="0.0000">
                  <c:v>53.399199105475432</c:v>
                </c:pt>
                <c:pt idx="369" formatCode="0.0000">
                  <c:v>55.406901518889157</c:v>
                </c:pt>
                <c:pt idx="370" formatCode="0.0000">
                  <c:v>57.346283020607196</c:v>
                </c:pt>
                <c:pt idx="371" formatCode="0.0000">
                  <c:v>59.226881461210986</c:v>
                </c:pt>
                <c:pt idx="372" formatCode="0.0000">
                  <c:v>61.025213529398656</c:v>
                </c:pt>
                <c:pt idx="373" formatCode="0.0000">
                  <c:v>62.683473892955824</c:v>
                </c:pt>
                <c:pt idx="374" formatCode="0.0000">
                  <c:v>64.234247062982135</c:v>
                </c:pt>
                <c:pt idx="375" formatCode="0.0000">
                  <c:v>65.605682990907312</c:v>
                </c:pt>
                <c:pt idx="376" formatCode="0.0000">
                  <c:v>66.817733883432609</c:v>
                </c:pt>
                <c:pt idx="377" formatCode="0.0000">
                  <c:v>67.857121078476908</c:v>
                </c:pt>
                <c:pt idx="378" formatCode="0.0000">
                  <c:v>68.713375516355057</c:v>
                </c:pt>
                <c:pt idx="379" formatCode="0.0000">
                  <c:v>69.362037894948728</c:v>
                </c:pt>
                <c:pt idx="380" formatCode="0.0000">
                  <c:v>69.816239330512914</c:v>
                </c:pt>
                <c:pt idx="381" formatCode="0.0000">
                  <c:v>70.074355865999635</c:v>
                </c:pt>
                <c:pt idx="382" formatCode="0.0000">
                  <c:v>70.137515392227556</c:v>
                </c:pt>
                <c:pt idx="383" formatCode="0.0000">
                  <c:v>70.009427046364991</c:v>
                </c:pt>
                <c:pt idx="384" formatCode="0.0000">
                  <c:v>69.696163782385696</c:v>
                </c:pt>
                <c:pt idx="385" formatCode="0.0000">
                  <c:v>69.205907603143046</c:v>
                </c:pt>
                <c:pt idx="386" formatCode="0.0000">
                  <c:v>68.562369157255048</c:v>
                </c:pt>
                <c:pt idx="387" formatCode="0.0000">
                  <c:v>67.762183472753307</c:v>
                </c:pt>
                <c:pt idx="388" formatCode="0.0000">
                  <c:v>66.818099029299191</c:v>
                </c:pt>
                <c:pt idx="389" formatCode="0.0000">
                  <c:v>65.755818802770705</c:v>
                </c:pt>
                <c:pt idx="390" formatCode="0.0000">
                  <c:v>64.58788719308788</c:v>
                </c:pt>
                <c:pt idx="391" formatCode="0.0000">
                  <c:v>63.327233151682165</c:v>
                </c:pt>
                <c:pt idx="392" formatCode="0.0000">
                  <c:v>61.976537152925502</c:v>
                </c:pt>
                <c:pt idx="393" formatCode="0.0000">
                  <c:v>60.560267289773535</c:v>
                </c:pt>
                <c:pt idx="394" formatCode="0.0000">
                  <c:v>59.100397429455107</c:v>
                </c:pt>
                <c:pt idx="395" formatCode="0.0000">
                  <c:v>57.598717004654219</c:v>
                </c:pt>
                <c:pt idx="396" formatCode="0.0000">
                  <c:v>56.066822309596802</c:v>
                </c:pt>
                <c:pt idx="397" formatCode="0.0000">
                  <c:v>54.523471084863111</c:v>
                </c:pt>
                <c:pt idx="398" formatCode="0.0000">
                  <c:v>52.969872224180428</c:v>
                </c:pt>
                <c:pt idx="399" formatCode="0.0000">
                  <c:v>51.422247205853864</c:v>
                </c:pt>
                <c:pt idx="400" formatCode="0.0000">
                  <c:v>49.887615646877471</c:v>
                </c:pt>
                <c:pt idx="401" formatCode="0.0000">
                  <c:v>48.36589602954168</c:v>
                </c:pt>
                <c:pt idx="402" formatCode="0.0000">
                  <c:v>46.875347391408653</c:v>
                </c:pt>
                <c:pt idx="403" formatCode="0.0000">
                  <c:v>45.413854957272584</c:v>
                </c:pt>
                <c:pt idx="404" formatCode="0.0000">
                  <c:v>43.990434483515187</c:v>
                </c:pt>
                <c:pt idx="405" formatCode="0.0000">
                  <c:v>42.602251070200154</c:v>
                </c:pt>
                <c:pt idx="406" formatCode="0.0000">
                  <c:v>41.256374343459015</c:v>
                </c:pt>
                <c:pt idx="407" formatCode="0.0000">
                  <c:v>39.949365024205719</c:v>
                </c:pt>
                <c:pt idx="408" formatCode="0.0000">
                  <c:v>38.690802394652152</c:v>
                </c:pt>
                <c:pt idx="409" formatCode="0.0000">
                  <c:v>37.472176801543753</c:v>
                </c:pt>
                <c:pt idx="410" formatCode="0.0000">
                  <c:v>36.301318086699155</c:v>
                </c:pt>
                <c:pt idx="411" formatCode="0.0000">
                  <c:v>35.173511323585608</c:v>
                </c:pt>
                <c:pt idx="412" formatCode="0.0000">
                  <c:v>34.091282321907926</c:v>
                </c:pt>
                <c:pt idx="413" formatCode="0.0000">
                  <c:v>33.049958718371244</c:v>
                </c:pt>
                <c:pt idx="414" formatCode="0.0000">
                  <c:v>32.054381826104425</c:v>
                </c:pt>
                <c:pt idx="415" formatCode="0.0000">
                  <c:v>31.096740004638594</c:v>
                </c:pt>
                <c:pt idx="416" formatCode="0.0000">
                  <c:v>30.178453467706348</c:v>
                </c:pt>
                <c:pt idx="417" formatCode="0.0000">
                  <c:v>29.297797065534471</c:v>
                </c:pt>
                <c:pt idx="418" formatCode="0.0000">
                  <c:v>28.455476487336359</c:v>
                </c:pt>
                <c:pt idx="419" formatCode="0.0000">
                  <c:v>27.649459557851738</c:v>
                </c:pt>
                <c:pt idx="420" formatCode="0.0000">
                  <c:v>26.875623167765117</c:v>
                </c:pt>
                <c:pt idx="421" formatCode="0.0000">
                  <c:v>26.134510930455257</c:v>
                </c:pt>
                <c:pt idx="422" formatCode="0.0000">
                  <c:v>25.424351097940093</c:v>
                </c:pt>
                <c:pt idx="423" formatCode="0.0000">
                  <c:v>24.743469133265709</c:v>
                </c:pt>
                <c:pt idx="424" formatCode="0.0000">
                  <c:v>24.092084779608982</c:v>
                </c:pt>
                <c:pt idx="425" formatCode="0.0000">
                  <c:v>23.46674990858514</c:v>
                </c:pt>
                <c:pt idx="426" formatCode="0.0000">
                  <c:v>22.867722823725732</c:v>
                </c:pt>
                <c:pt idx="427" formatCode="0.0000">
                  <c:v>22.291919895246611</c:v>
                </c:pt>
                <c:pt idx="428" formatCode="0.0000">
                  <c:v>21.739635651815437</c:v>
                </c:pt>
                <c:pt idx="429" formatCode="0.0000">
                  <c:v>21.210983046232304</c:v>
                </c:pt>
                <c:pt idx="430" formatCode="0.0000">
                  <c:v>20.701795135264668</c:v>
                </c:pt>
                <c:pt idx="431" formatCode="0.0000">
                  <c:v>20.213745095325823</c:v>
                </c:pt>
                <c:pt idx="432" formatCode="0.0000">
                  <c:v>19.744335924961891</c:v>
                </c:pt>
                <c:pt idx="433" formatCode="0.0000">
                  <c:v>19.293795335168035</c:v>
                </c:pt>
                <c:pt idx="434" formatCode="0.0000">
                  <c:v>18.861057556743546</c:v>
                </c:pt>
                <c:pt idx="435" formatCode="0.0000">
                  <c:v>18.445133244589993</c:v>
                </c:pt>
                <c:pt idx="436" formatCode="0.0000">
                  <c:v>18.044022143587199</c:v>
                </c:pt>
                <c:pt idx="437" formatCode="0.0000">
                  <c:v>17.659071001871517</c:v>
                </c:pt>
                <c:pt idx="438" formatCode="0.0000">
                  <c:v>17.289362364688508</c:v>
                </c:pt>
                <c:pt idx="439" formatCode="0.0000">
                  <c:v>16.932112803325438</c:v>
                </c:pt>
                <c:pt idx="440" formatCode="0.0000">
                  <c:v>16.589533686554226</c:v>
                </c:pt>
                <c:pt idx="441" formatCode="0.0000">
                  <c:v>16.258983389827133</c:v>
                </c:pt>
                <c:pt idx="442" formatCode="0.0000">
                  <c:v>15.939865982680052</c:v>
                </c:pt>
                <c:pt idx="443" formatCode="0.0000">
                  <c:v>15.633302113861317</c:v>
                </c:pt>
                <c:pt idx="444" formatCode="0.0000">
                  <c:v>15.337789916083526</c:v>
                </c:pt>
                <c:pt idx="445" formatCode="0.0000">
                  <c:v>15.052767004505936</c:v>
                </c:pt>
                <c:pt idx="446" formatCode="0.0000">
                  <c:v>14.777707751771262</c:v>
                </c:pt>
                <c:pt idx="447" formatCode="0.0000">
                  <c:v>14.512856674809765</c:v>
                </c:pt>
                <c:pt idx="448" formatCode="0.0000">
                  <c:v>14.257685014552685</c:v>
                </c:pt>
                <c:pt idx="449" formatCode="0.0000">
                  <c:v>14.011007208150223</c:v>
                </c:pt>
                <c:pt idx="450" formatCode="0.0000">
                  <c:v>13.773095387314465</c:v>
                </c:pt>
                <c:pt idx="451" formatCode="0.0000">
                  <c:v>13.54286356469076</c:v>
                </c:pt>
                <c:pt idx="452" formatCode="0.0000">
                  <c:v>13.3212277370876</c:v>
                </c:pt>
                <c:pt idx="453" formatCode="0.0000">
                  <c:v>13.107135690744773</c:v>
                </c:pt>
                <c:pt idx="454" formatCode="0.0000">
                  <c:v>12.900230286622202</c:v>
                </c:pt>
                <c:pt idx="455" formatCode="0.0000">
                  <c:v>12.700758305738148</c:v>
                </c:pt>
                <c:pt idx="456" formatCode="0.0000">
                  <c:v>12.507224967149401</c:v>
                </c:pt>
                <c:pt idx="457" formatCode="0.0000">
                  <c:v>12.3204839367882</c:v>
                </c:pt>
                <c:pt idx="458" formatCode="0.0000">
                  <c:v>12.140213645372482</c:v>
                </c:pt>
                <c:pt idx="459" formatCode="0.0000">
                  <c:v>11.966112375434731</c:v>
                </c:pt>
                <c:pt idx="460" formatCode="0.0000">
                  <c:v>11.797385626227847</c:v>
                </c:pt>
                <c:pt idx="461" formatCode="0.0000">
                  <c:v>11.634302939125217</c:v>
                </c:pt>
                <c:pt idx="462" formatCode="0.0000">
                  <c:v>11.476612142461795</c:v>
                </c:pt>
                <c:pt idx="463" formatCode="0.0000">
                  <c:v>11.324075822193667</c:v>
                </c:pt>
                <c:pt idx="464" formatCode="0.0000">
                  <c:v>11.176470274682275</c:v>
                </c:pt>
                <c:pt idx="465" formatCode="0.0000">
                  <c:v>11.033584546785704</c:v>
                </c:pt>
                <c:pt idx="466" formatCode="0.0000">
                  <c:v>10.895219554932517</c:v>
                </c:pt>
                <c:pt idx="467" formatCode="0.0000">
                  <c:v>10.761621973204008</c:v>
                </c:pt>
                <c:pt idx="468" formatCode="0.0000">
                  <c:v>10.631735495994414</c:v>
                </c:pt>
                <c:pt idx="469" formatCode="0.0000">
                  <c:v>10.506669708279999</c:v>
                </c:pt>
                <c:pt idx="470" formatCode="0.0000">
                  <c:v>10.384989973235019</c:v>
                </c:pt>
                <c:pt idx="471" formatCode="0.0000">
                  <c:v>10.267772394361991</c:v>
                </c:pt>
                <c:pt idx="472" formatCode="0.0000">
                  <c:v>10.153651175078947</c:v>
                </c:pt>
                <c:pt idx="473" formatCode="0.0000">
                  <c:v>10.043670650178729</c:v>
                </c:pt>
                <c:pt idx="474" formatCode="0.0000">
                  <c:v>9.9369053227833923</c:v>
                </c:pt>
                <c:pt idx="475" formatCode="0.0000">
                  <c:v>9.8332362744568496</c:v>
                </c:pt>
                <c:pt idx="476" formatCode="0.0000">
                  <c:v>9.733278834360128</c:v>
                </c:pt>
                <c:pt idx="477" formatCode="0.0000">
                  <c:v>9.6361715853442202</c:v>
                </c:pt>
                <c:pt idx="478" formatCode="0.0000">
                  <c:v>9.5421653311213905</c:v>
                </c:pt>
                <c:pt idx="479" formatCode="0.0000">
                  <c:v>9.4511462956464349</c:v>
                </c:pt>
                <c:pt idx="480" formatCode="0.0000">
                  <c:v>9.3630065639372226</c:v>
                </c:pt>
                <c:pt idx="481" formatCode="0.0000">
                  <c:v>9.2776437255166719</c:v>
                </c:pt>
                <c:pt idx="482" formatCode="0.0000">
                  <c:v>9.1946311025482927</c:v>
                </c:pt>
                <c:pt idx="483" formatCode="0.0000">
                  <c:v>9.1145402477528386</c:v>
                </c:pt>
                <c:pt idx="484" formatCode="0.0000">
                  <c:v>9.0369487020092372</c:v>
                </c:pt>
                <c:pt idx="485" formatCode="0.0000">
                  <c:v>8.9617730015537198</c:v>
                </c:pt>
                <c:pt idx="486" formatCode="0.0000">
                  <c:v>8.8889337517489935</c:v>
                </c:pt>
                <c:pt idx="487" formatCode="0.0000">
                  <c:v>8.8183553972933844</c:v>
                </c:pt>
                <c:pt idx="488" formatCode="0.0000">
                  <c:v>8.7499660080665134</c:v>
                </c:pt>
                <c:pt idx="489" formatCode="0.0000">
                  <c:v>8.6836970794038919</c:v>
                </c:pt>
                <c:pt idx="490" formatCode="0.0000">
                  <c:v>8.6197773411236813</c:v>
                </c:pt>
                <c:pt idx="491" formatCode="0.0000">
                  <c:v>8.5575528720688432</c:v>
                </c:pt>
                <c:pt idx="492" formatCode="0.0000">
                  <c:v>8.4975489232768293</c:v>
                </c:pt>
                <c:pt idx="493" formatCode="0.0000">
                  <c:v>8.4394153414829081</c:v>
                </c:pt>
                <c:pt idx="494" formatCode="0.0000">
                  <c:v>8.3833784927759236</c:v>
                </c:pt>
                <c:pt idx="495" formatCode="0.0000">
                  <c:v>8.3288241905010914</c:v>
                </c:pt>
                <c:pt idx="496" formatCode="0.0000">
                  <c:v>8.2762605711024708</c:v>
                </c:pt>
                <c:pt idx="497" formatCode="0.0000">
                  <c:v>8.225361470093107</c:v>
                </c:pt>
                <c:pt idx="498" formatCode="0.0000">
                  <c:v>8.1763506192608872</c:v>
                </c:pt>
                <c:pt idx="499" formatCode="0.0000">
                  <c:v>8.128647389512027</c:v>
                </c:pt>
                <c:pt idx="500" formatCode="0.0000">
                  <c:v>8.0827447367051732</c:v>
                </c:pt>
                <c:pt idx="501" formatCode="0.0000">
                  <c:v>8.038336642509309</c:v>
                </c:pt>
                <c:pt idx="502" formatCode="0.0000">
                  <c:v>7.9956441916947458</c:v>
                </c:pt>
                <c:pt idx="503" formatCode="0.0000">
                  <c:v>7.9543703653321893</c:v>
                </c:pt>
                <c:pt idx="504" formatCode="0.0000">
                  <c:v>7.9144821811766919</c:v>
                </c:pt>
                <c:pt idx="505" formatCode="0.0000">
                  <c:v>7.8759481379319061</c:v>
                </c:pt>
                <c:pt idx="506" formatCode="0.0000">
                  <c:v>7.838986849558041</c:v>
                </c:pt>
                <c:pt idx="507" formatCode="0.0000">
                  <c:v>7.8033168943825215</c:v>
                </c:pt>
                <c:pt idx="508" formatCode="0.0000">
                  <c:v>7.7691558835228012</c:v>
                </c:pt>
                <c:pt idx="509" formatCode="0.0000">
                  <c:v>7.7359864042456845</c:v>
                </c:pt>
                <c:pt idx="510" formatCode="0.0000">
                  <c:v>7.7042716210353879</c:v>
                </c:pt>
                <c:pt idx="511" formatCode="0.0000">
                  <c:v>7.6739828563975996</c:v>
                </c:pt>
                <c:pt idx="512" formatCode="0.0000">
                  <c:v>7.6446170744547324</c:v>
                </c:pt>
                <c:pt idx="513" formatCode="0.0000">
                  <c:v>7.6166306248298898</c:v>
                </c:pt>
                <c:pt idx="514" formatCode="0.0000">
                  <c:v>7.5899988333144464</c:v>
                </c:pt>
                <c:pt idx="515" formatCode="0.0000">
                  <c:v>7.5642312957548574</c:v>
                </c:pt>
                <c:pt idx="516" formatCode="0.0000">
                  <c:v>7.5397784658662266</c:v>
                </c:pt>
                <c:pt idx="517" formatCode="0.0000">
                  <c:v>7.5163883070954149</c:v>
                </c:pt>
                <c:pt idx="518" formatCode="0.0000">
                  <c:v>7.4942743459885532</c:v>
                </c:pt>
                <c:pt idx="519" formatCode="0.0000">
                  <c:v>7.4731891586138079</c:v>
                </c:pt>
                <c:pt idx="520" formatCode="0.0000">
                  <c:v>7.4531183426867864</c:v>
                </c:pt>
                <c:pt idx="521" formatCode="0.0000">
                  <c:v>7.434274797807106</c:v>
                </c:pt>
                <c:pt idx="522" formatCode="0.0000">
                  <c:v>7.4161916578522504</c:v>
                </c:pt>
                <c:pt idx="523" formatCode="0.0000">
                  <c:v>7.3993089908394527</c:v>
                </c:pt>
                <c:pt idx="524" formatCode="0.0000">
                  <c:v>7.3836128427644709</c:v>
                </c:pt>
                <c:pt idx="525" formatCode="0.0000">
                  <c:v>7.3686442604306013</c:v>
                </c:pt>
                <c:pt idx="526" formatCode="0.0000">
                  <c:v>7.354840308010945</c:v>
                </c:pt>
                <c:pt idx="527" formatCode="0.0000">
                  <c:v>7.3421897318071006</c:v>
                </c:pt>
                <c:pt idx="528" formatCode="0.0000">
                  <c:v>7.3302403032126602</c:v>
                </c:pt>
                <c:pt idx="529" formatCode="0.0000">
                  <c:v>7.3194269289404188</c:v>
                </c:pt>
                <c:pt idx="530" formatCode="0.0000">
                  <c:v>7.3095210160777651</c:v>
                </c:pt>
                <c:pt idx="531" formatCode="0.0000">
                  <c:v>7.300735575982781</c:v>
                </c:pt>
                <c:pt idx="532" formatCode="0.0000">
                  <c:v>7.2926255971768867</c:v>
                </c:pt>
                <c:pt idx="533" formatCode="0.0000">
                  <c:v>7.2856243550888591</c:v>
                </c:pt>
                <c:pt idx="534" formatCode="0.0000">
                  <c:v>7.2795079787271044</c:v>
                </c:pt>
                <c:pt idx="535" formatCode="0.0000">
                  <c:v>7.2744905782247447</c:v>
                </c:pt>
                <c:pt idx="536" formatCode="0.0000">
                  <c:v>7.2703503638094658</c:v>
                </c:pt>
                <c:pt idx="537" formatCode="0.0000">
                  <c:v>7.2670847057233745</c:v>
                </c:pt>
                <c:pt idx="538" formatCode="0.0000">
                  <c:v>7.2646915322846075</c:v>
                </c:pt>
                <c:pt idx="539" formatCode="0.0000">
                  <c:v>7.2633867502657079</c:v>
                </c:pt>
                <c:pt idx="540" formatCode="0.0000">
                  <c:v>7.2627345141135633</c:v>
                </c:pt>
                <c:pt idx="541" formatCode="0.0000">
                  <c:v>0</c:v>
                </c:pt>
                <c:pt idx="542" formatCode="0.0000">
                  <c:v>0</c:v>
                </c:pt>
                <c:pt idx="543" formatCode="0.0000">
                  <c:v>0</c:v>
                </c:pt>
                <c:pt idx="544" formatCode="0.0000">
                  <c:v>0</c:v>
                </c:pt>
                <c:pt idx="545" formatCode="0.0000">
                  <c:v>0</c:v>
                </c:pt>
                <c:pt idx="546" formatCode="0.0000">
                  <c:v>0</c:v>
                </c:pt>
                <c:pt idx="547" formatCode="0.0000">
                  <c:v>0</c:v>
                </c:pt>
                <c:pt idx="548" formatCode="0.0000">
                  <c:v>0</c:v>
                </c:pt>
                <c:pt idx="549" formatCode="0.0000">
                  <c:v>0</c:v>
                </c:pt>
                <c:pt idx="550" formatCode="0.0000">
                  <c:v>0</c:v>
                </c:pt>
                <c:pt idx="551" formatCode="0.0000">
                  <c:v>0</c:v>
                </c:pt>
                <c:pt idx="552" formatCode="0.0000">
                  <c:v>0</c:v>
                </c:pt>
                <c:pt idx="553" formatCode="0.0000">
                  <c:v>0</c:v>
                </c:pt>
                <c:pt idx="554" formatCode="0.0000">
                  <c:v>0</c:v>
                </c:pt>
                <c:pt idx="555" formatCode="0.0000">
                  <c:v>0</c:v>
                </c:pt>
                <c:pt idx="556" formatCode="0.0000">
                  <c:v>0</c:v>
                </c:pt>
                <c:pt idx="557" formatCode="0.0000">
                  <c:v>0</c:v>
                </c:pt>
                <c:pt idx="558" formatCode="0.0000">
                  <c:v>0</c:v>
                </c:pt>
                <c:pt idx="559" formatCode="0.0000">
                  <c:v>0</c:v>
                </c:pt>
                <c:pt idx="560" formatCode="0.0000">
                  <c:v>0</c:v>
                </c:pt>
                <c:pt idx="561" formatCode="0.0000">
                  <c:v>0</c:v>
                </c:pt>
                <c:pt idx="562" formatCode="0.0000">
                  <c:v>0</c:v>
                </c:pt>
                <c:pt idx="563" formatCode="0.0000">
                  <c:v>0</c:v>
                </c:pt>
                <c:pt idx="564" formatCode="0.0000">
                  <c:v>0</c:v>
                </c:pt>
                <c:pt idx="565" formatCode="0.0000">
                  <c:v>0</c:v>
                </c:pt>
                <c:pt idx="566" formatCode="0.0000">
                  <c:v>0</c:v>
                </c:pt>
                <c:pt idx="567" formatCode="0.0000">
                  <c:v>0</c:v>
                </c:pt>
                <c:pt idx="568" formatCode="0.0000">
                  <c:v>0</c:v>
                </c:pt>
                <c:pt idx="569" formatCode="0.0000">
                  <c:v>0</c:v>
                </c:pt>
                <c:pt idx="570" formatCode="0.0000">
                  <c:v>0</c:v>
                </c:pt>
                <c:pt idx="571" formatCode="0.0000">
                  <c:v>0</c:v>
                </c:pt>
                <c:pt idx="572" formatCode="0.0000">
                  <c:v>0</c:v>
                </c:pt>
                <c:pt idx="573" formatCode="0.0000">
                  <c:v>0</c:v>
                </c:pt>
                <c:pt idx="574" formatCode="0.0000">
                  <c:v>0</c:v>
                </c:pt>
                <c:pt idx="575" formatCode="0.0000">
                  <c:v>0</c:v>
                </c:pt>
                <c:pt idx="576" formatCode="0.0000">
                  <c:v>0</c:v>
                </c:pt>
                <c:pt idx="577" formatCode="0.0000">
                  <c:v>0</c:v>
                </c:pt>
                <c:pt idx="578" formatCode="0.0000">
                  <c:v>0</c:v>
                </c:pt>
                <c:pt idx="579" formatCode="0.0000">
                  <c:v>0</c:v>
                </c:pt>
                <c:pt idx="580" formatCode="0.0000">
                  <c:v>0</c:v>
                </c:pt>
                <c:pt idx="581" formatCode="0.0000">
                  <c:v>0</c:v>
                </c:pt>
                <c:pt idx="582" formatCode="0.0000">
                  <c:v>0</c:v>
                </c:pt>
                <c:pt idx="583" formatCode="0.0000">
                  <c:v>0</c:v>
                </c:pt>
                <c:pt idx="584" formatCode="0.0000">
                  <c:v>0</c:v>
                </c:pt>
                <c:pt idx="585" formatCode="0.0000">
                  <c:v>0</c:v>
                </c:pt>
                <c:pt idx="586" formatCode="0.0000">
                  <c:v>0</c:v>
                </c:pt>
                <c:pt idx="587" formatCode="0.0000">
                  <c:v>0</c:v>
                </c:pt>
                <c:pt idx="588" formatCode="0.0000">
                  <c:v>0</c:v>
                </c:pt>
                <c:pt idx="589" formatCode="0.0000">
                  <c:v>0</c:v>
                </c:pt>
                <c:pt idx="590" formatCode="0.0000">
                  <c:v>0</c:v>
                </c:pt>
                <c:pt idx="591" formatCode="0.0000">
                  <c:v>0</c:v>
                </c:pt>
                <c:pt idx="592" formatCode="0.0000">
                  <c:v>0</c:v>
                </c:pt>
                <c:pt idx="593" formatCode="0.0000">
                  <c:v>0</c:v>
                </c:pt>
                <c:pt idx="594" formatCode="0.0000">
                  <c:v>0</c:v>
                </c:pt>
                <c:pt idx="595" formatCode="0.0000">
                  <c:v>0</c:v>
                </c:pt>
                <c:pt idx="596" formatCode="0.0000">
                  <c:v>0</c:v>
                </c:pt>
                <c:pt idx="597" formatCode="0.0000">
                  <c:v>0</c:v>
                </c:pt>
                <c:pt idx="598" formatCode="0.0000">
                  <c:v>0</c:v>
                </c:pt>
                <c:pt idx="599" formatCode="0.0000">
                  <c:v>0</c:v>
                </c:pt>
                <c:pt idx="600" formatCode="0.0000">
                  <c:v>0</c:v>
                </c:pt>
                <c:pt idx="601" formatCode="0.0000">
                  <c:v>0</c:v>
                </c:pt>
                <c:pt idx="602" formatCode="0.0000">
                  <c:v>0</c:v>
                </c:pt>
                <c:pt idx="603" formatCode="0.0000">
                  <c:v>0</c:v>
                </c:pt>
                <c:pt idx="604" formatCode="0.0000">
                  <c:v>0</c:v>
                </c:pt>
                <c:pt idx="605" formatCode="0.0000">
                  <c:v>0</c:v>
                </c:pt>
                <c:pt idx="606" formatCode="0.0000">
                  <c:v>0</c:v>
                </c:pt>
                <c:pt idx="607" formatCode="0.0000">
                  <c:v>0</c:v>
                </c:pt>
                <c:pt idx="608" formatCode="0.0000">
                  <c:v>0</c:v>
                </c:pt>
                <c:pt idx="609" formatCode="0.0000">
                  <c:v>0</c:v>
                </c:pt>
                <c:pt idx="610" formatCode="0.0000">
                  <c:v>0</c:v>
                </c:pt>
                <c:pt idx="611" formatCode="0.0000">
                  <c:v>0</c:v>
                </c:pt>
                <c:pt idx="612" formatCode="0.0000">
                  <c:v>0</c:v>
                </c:pt>
                <c:pt idx="613" formatCode="0.0000">
                  <c:v>0</c:v>
                </c:pt>
                <c:pt idx="614" formatCode="0.0000">
                  <c:v>0</c:v>
                </c:pt>
                <c:pt idx="615" formatCode="0.0000">
                  <c:v>0</c:v>
                </c:pt>
                <c:pt idx="616" formatCode="0.0000">
                  <c:v>0</c:v>
                </c:pt>
                <c:pt idx="617" formatCode="0.0000">
                  <c:v>0</c:v>
                </c:pt>
                <c:pt idx="618" formatCode="0.0000">
                  <c:v>0</c:v>
                </c:pt>
                <c:pt idx="619" formatCode="0.0000">
                  <c:v>0</c:v>
                </c:pt>
                <c:pt idx="620" formatCode="0.0000">
                  <c:v>0</c:v>
                </c:pt>
                <c:pt idx="621" formatCode="0.0000">
                  <c:v>0</c:v>
                </c:pt>
                <c:pt idx="622" formatCode="0.0000">
                  <c:v>0</c:v>
                </c:pt>
                <c:pt idx="623" formatCode="0.0000">
                  <c:v>0</c:v>
                </c:pt>
                <c:pt idx="624" formatCode="0.0000">
                  <c:v>0</c:v>
                </c:pt>
                <c:pt idx="625" formatCode="0.0000">
                  <c:v>0</c:v>
                </c:pt>
                <c:pt idx="626" formatCode="0.0000">
                  <c:v>0</c:v>
                </c:pt>
                <c:pt idx="627" formatCode="0.0000">
                  <c:v>0</c:v>
                </c:pt>
                <c:pt idx="628" formatCode="0.0000">
                  <c:v>0</c:v>
                </c:pt>
                <c:pt idx="629" formatCode="0.0000">
                  <c:v>0</c:v>
                </c:pt>
                <c:pt idx="630" formatCode="0.0000">
                  <c:v>0</c:v>
                </c:pt>
                <c:pt idx="631" formatCode="0.0000">
                  <c:v>0</c:v>
                </c:pt>
                <c:pt idx="632" formatCode="0.0000">
                  <c:v>0</c:v>
                </c:pt>
                <c:pt idx="633" formatCode="0.0000">
                  <c:v>0</c:v>
                </c:pt>
                <c:pt idx="634" formatCode="0.0000">
                  <c:v>0</c:v>
                </c:pt>
                <c:pt idx="635" formatCode="0.0000">
                  <c:v>0</c:v>
                </c:pt>
                <c:pt idx="636" formatCode="0.0000">
                  <c:v>0</c:v>
                </c:pt>
                <c:pt idx="637" formatCode="0.0000">
                  <c:v>0</c:v>
                </c:pt>
                <c:pt idx="638" formatCode="0.0000">
                  <c:v>0</c:v>
                </c:pt>
                <c:pt idx="639" formatCode="0.0000">
                  <c:v>0</c:v>
                </c:pt>
                <c:pt idx="640" formatCode="0.0000">
                  <c:v>0</c:v>
                </c:pt>
                <c:pt idx="641" formatCode="0.0000">
                  <c:v>0</c:v>
                </c:pt>
                <c:pt idx="642" formatCode="0.0000">
                  <c:v>0</c:v>
                </c:pt>
                <c:pt idx="643" formatCode="0.0000">
                  <c:v>0</c:v>
                </c:pt>
                <c:pt idx="644" formatCode="0.0000">
                  <c:v>0</c:v>
                </c:pt>
                <c:pt idx="645" formatCode="0.0000">
                  <c:v>0</c:v>
                </c:pt>
                <c:pt idx="646" formatCode="0.0000">
                  <c:v>0</c:v>
                </c:pt>
                <c:pt idx="647" formatCode="0.0000">
                  <c:v>0</c:v>
                </c:pt>
                <c:pt idx="648" formatCode="0.0000">
                  <c:v>0</c:v>
                </c:pt>
                <c:pt idx="649" formatCode="0.0000">
                  <c:v>0</c:v>
                </c:pt>
                <c:pt idx="650" formatCode="0.0000">
                  <c:v>0</c:v>
                </c:pt>
                <c:pt idx="651" formatCode="0.0000">
                  <c:v>0</c:v>
                </c:pt>
                <c:pt idx="652" formatCode="0.0000">
                  <c:v>0</c:v>
                </c:pt>
                <c:pt idx="653" formatCode="0.0000">
                  <c:v>0</c:v>
                </c:pt>
                <c:pt idx="654" formatCode="0.0000">
                  <c:v>0</c:v>
                </c:pt>
                <c:pt idx="655" formatCode="0.0000">
                  <c:v>0</c:v>
                </c:pt>
                <c:pt idx="656" formatCode="0.0000">
                  <c:v>0</c:v>
                </c:pt>
                <c:pt idx="657" formatCode="0.0000">
                  <c:v>0</c:v>
                </c:pt>
                <c:pt idx="658" formatCode="0.0000">
                  <c:v>0</c:v>
                </c:pt>
                <c:pt idx="659" formatCode="0.0000">
                  <c:v>0</c:v>
                </c:pt>
                <c:pt idx="660" formatCode="0.0000">
                  <c:v>0</c:v>
                </c:pt>
                <c:pt idx="661" formatCode="0.0000">
                  <c:v>0</c:v>
                </c:pt>
                <c:pt idx="662" formatCode="0.0000">
                  <c:v>0</c:v>
                </c:pt>
                <c:pt idx="663" formatCode="0.0000">
                  <c:v>0</c:v>
                </c:pt>
                <c:pt idx="664" formatCode="0.0000">
                  <c:v>0</c:v>
                </c:pt>
                <c:pt idx="665" formatCode="0.0000">
                  <c:v>0</c:v>
                </c:pt>
                <c:pt idx="666" formatCode="0.0000">
                  <c:v>0</c:v>
                </c:pt>
                <c:pt idx="667" formatCode="0.0000">
                  <c:v>0</c:v>
                </c:pt>
                <c:pt idx="668" formatCode="0.0000">
                  <c:v>0</c:v>
                </c:pt>
                <c:pt idx="669" formatCode="0.0000">
                  <c:v>0</c:v>
                </c:pt>
                <c:pt idx="670" formatCode="0.0000">
                  <c:v>0</c:v>
                </c:pt>
                <c:pt idx="671" formatCode="0.0000">
                  <c:v>0</c:v>
                </c:pt>
                <c:pt idx="672" formatCode="0.0000">
                  <c:v>0</c:v>
                </c:pt>
                <c:pt idx="673" formatCode="0.0000">
                  <c:v>0</c:v>
                </c:pt>
                <c:pt idx="674" formatCode="0.0000">
                  <c:v>0</c:v>
                </c:pt>
                <c:pt idx="675" formatCode="0.0000">
                  <c:v>0</c:v>
                </c:pt>
                <c:pt idx="676" formatCode="0.0000">
                  <c:v>0</c:v>
                </c:pt>
                <c:pt idx="677" formatCode="0.0000">
                  <c:v>0</c:v>
                </c:pt>
                <c:pt idx="678" formatCode="0.0000">
                  <c:v>0</c:v>
                </c:pt>
                <c:pt idx="679" formatCode="0.0000">
                  <c:v>0</c:v>
                </c:pt>
                <c:pt idx="680" formatCode="0.0000">
                  <c:v>0</c:v>
                </c:pt>
                <c:pt idx="681" formatCode="0.0000">
                  <c:v>0</c:v>
                </c:pt>
                <c:pt idx="682" formatCode="0.0000">
                  <c:v>0</c:v>
                </c:pt>
                <c:pt idx="683" formatCode="0.0000">
                  <c:v>0</c:v>
                </c:pt>
                <c:pt idx="684" formatCode="0.0000">
                  <c:v>0</c:v>
                </c:pt>
                <c:pt idx="685" formatCode="0.0000">
                  <c:v>0</c:v>
                </c:pt>
                <c:pt idx="686" formatCode="0.0000">
                  <c:v>0</c:v>
                </c:pt>
                <c:pt idx="687" formatCode="0.0000">
                  <c:v>0</c:v>
                </c:pt>
                <c:pt idx="688" formatCode="0.0000">
                  <c:v>0</c:v>
                </c:pt>
                <c:pt idx="689" formatCode="0.0000">
                  <c:v>0</c:v>
                </c:pt>
                <c:pt idx="690" formatCode="0.0000">
                  <c:v>0</c:v>
                </c:pt>
                <c:pt idx="691" formatCode="0.0000">
                  <c:v>0</c:v>
                </c:pt>
                <c:pt idx="692" formatCode="0.0000">
                  <c:v>0</c:v>
                </c:pt>
                <c:pt idx="693" formatCode="0.0000">
                  <c:v>0</c:v>
                </c:pt>
                <c:pt idx="694" formatCode="0.0000">
                  <c:v>0</c:v>
                </c:pt>
                <c:pt idx="695" formatCode="0.0000">
                  <c:v>0</c:v>
                </c:pt>
                <c:pt idx="696" formatCode="0.0000">
                  <c:v>0</c:v>
                </c:pt>
                <c:pt idx="697" formatCode="0.0000">
                  <c:v>0</c:v>
                </c:pt>
                <c:pt idx="698" formatCode="0.0000">
                  <c:v>0</c:v>
                </c:pt>
                <c:pt idx="699" formatCode="0.0000">
                  <c:v>0</c:v>
                </c:pt>
                <c:pt idx="700" formatCode="0.0000">
                  <c:v>0</c:v>
                </c:pt>
                <c:pt idx="701" formatCode="0.0000">
                  <c:v>0</c:v>
                </c:pt>
                <c:pt idx="702" formatCode="0.0000">
                  <c:v>0</c:v>
                </c:pt>
                <c:pt idx="703" formatCode="0.0000">
                  <c:v>0</c:v>
                </c:pt>
                <c:pt idx="704" formatCode="0.0000">
                  <c:v>0</c:v>
                </c:pt>
                <c:pt idx="705" formatCode="0.0000">
                  <c:v>0</c:v>
                </c:pt>
                <c:pt idx="706" formatCode="0.0000">
                  <c:v>0</c:v>
                </c:pt>
                <c:pt idx="707" formatCode="0.0000">
                  <c:v>0</c:v>
                </c:pt>
                <c:pt idx="708" formatCode="0.0000">
                  <c:v>0</c:v>
                </c:pt>
                <c:pt idx="709" formatCode="0.0000">
                  <c:v>0</c:v>
                </c:pt>
                <c:pt idx="710" formatCode="0.0000">
                  <c:v>0</c:v>
                </c:pt>
                <c:pt idx="711" formatCode="0.0000">
                  <c:v>0</c:v>
                </c:pt>
                <c:pt idx="712" formatCode="0.0000">
                  <c:v>0</c:v>
                </c:pt>
                <c:pt idx="713" formatCode="0.0000">
                  <c:v>0</c:v>
                </c:pt>
                <c:pt idx="714" formatCode="0.0000">
                  <c:v>0</c:v>
                </c:pt>
                <c:pt idx="715" formatCode="0.0000">
                  <c:v>0</c:v>
                </c:pt>
                <c:pt idx="716" formatCode="0.0000">
                  <c:v>0</c:v>
                </c:pt>
                <c:pt idx="717" formatCode="0.0000">
                  <c:v>0</c:v>
                </c:pt>
                <c:pt idx="718" formatCode="0.0000">
                  <c:v>0</c:v>
                </c:pt>
                <c:pt idx="719" formatCode="0.00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575-44FE-96DE-5113AD20FE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5236608"/>
        <c:axId val="785236936"/>
      </c:scatterChart>
      <c:valAx>
        <c:axId val="785236608"/>
        <c:scaling>
          <c:orientation val="minMax"/>
          <c:max val="100"/>
          <c:min val="-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36936"/>
        <c:crosses val="autoZero"/>
        <c:crossBetween val="midCat"/>
      </c:valAx>
      <c:valAx>
        <c:axId val="785236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36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Delta</a:t>
            </a:r>
            <a:r>
              <a:rPr lang="en-GB" baseline="0"/>
              <a:t> </a:t>
            </a:r>
            <a:r>
              <a:rPr lang="en-GB"/>
              <a:t>P against C.A Comparative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Task 1 Data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Data'!$K$4:$K$723</c:f>
              <c:numCache>
                <c:formatCode>General</c:formatCode>
                <c:ptCount val="720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  <c:pt idx="719">
                  <c:v>9.9999999999988987E-4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E5-4543-9047-980DD6A06D45}"/>
            </c:ext>
          </c:extLst>
        </c:ser>
        <c:ser>
          <c:idx val="1"/>
          <c:order val="1"/>
          <c:tx>
            <c:v>Simulated Data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Simulation!$H$3:$H$722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Simulation!$S$3:$S$722</c:f>
              <c:numCache>
                <c:formatCode>General</c:formatCode>
                <c:ptCount val="720"/>
                <c:pt idx="0">
                  <c:v>0</c:v>
                </c:pt>
                <c:pt idx="1">
                  <c:v>-1.8999999999999906E-2</c:v>
                </c:pt>
                <c:pt idx="2">
                  <c:v>-3.5000000000000142E-2</c:v>
                </c:pt>
                <c:pt idx="3">
                  <c:v>-4.7999999999999932E-2</c:v>
                </c:pt>
                <c:pt idx="4">
                  <c:v>-4.0999999999999925E-2</c:v>
                </c:pt>
                <c:pt idx="5">
                  <c:v>-1.6000000000000014E-2</c:v>
                </c:pt>
                <c:pt idx="6">
                  <c:v>4.0000000000000036E-3</c:v>
                </c:pt>
                <c:pt idx="7">
                  <c:v>-1.4000000000000012E-2</c:v>
                </c:pt>
                <c:pt idx="8">
                  <c:v>-3.6000000000000032E-2</c:v>
                </c:pt>
                <c:pt idx="9">
                  <c:v>-3.7000000000000033E-2</c:v>
                </c:pt>
                <c:pt idx="10">
                  <c:v>-2.5999999999999912E-2</c:v>
                </c:pt>
                <c:pt idx="11">
                  <c:v>-1.8000000000000016E-2</c:v>
                </c:pt>
                <c:pt idx="12">
                  <c:v>-5.0000000000000044E-3</c:v>
                </c:pt>
                <c:pt idx="13">
                  <c:v>1.8000000000000016E-2</c:v>
                </c:pt>
                <c:pt idx="14">
                  <c:v>2.9999999999999916E-2</c:v>
                </c:pt>
                <c:pt idx="15">
                  <c:v>3.0000000000000027E-2</c:v>
                </c:pt>
                <c:pt idx="16">
                  <c:v>1.100000000000001E-2</c:v>
                </c:pt>
                <c:pt idx="17">
                  <c:v>-1.0000000000000009E-3</c:v>
                </c:pt>
                <c:pt idx="18">
                  <c:v>-4.0000000000000036E-3</c:v>
                </c:pt>
                <c:pt idx="19">
                  <c:v>-1.6000000000000014E-2</c:v>
                </c:pt>
                <c:pt idx="20">
                  <c:v>-2.300000000000002E-2</c:v>
                </c:pt>
                <c:pt idx="21">
                  <c:v>-2.9999999999999916E-2</c:v>
                </c:pt>
                <c:pt idx="22">
                  <c:v>-4.2000000000000037E-2</c:v>
                </c:pt>
                <c:pt idx="23">
                  <c:v>-3.3000000000000029E-2</c:v>
                </c:pt>
                <c:pt idx="24">
                  <c:v>-2.8000000000000025E-2</c:v>
                </c:pt>
                <c:pt idx="25">
                  <c:v>-1.9999999999999907E-2</c:v>
                </c:pt>
                <c:pt idx="26">
                  <c:v>-1.4000000000000012E-2</c:v>
                </c:pt>
                <c:pt idx="27">
                  <c:v>-9.000000000000008E-3</c:v>
                </c:pt>
                <c:pt idx="28">
                  <c:v>0</c:v>
                </c:pt>
                <c:pt idx="29">
                  <c:v>2.0000000000000018E-3</c:v>
                </c:pt>
                <c:pt idx="30">
                  <c:v>1.5000000000000013E-2</c:v>
                </c:pt>
                <c:pt idx="31">
                  <c:v>-1.0000000000000009E-3</c:v>
                </c:pt>
                <c:pt idx="32">
                  <c:v>2.0000000000000018E-3</c:v>
                </c:pt>
                <c:pt idx="33">
                  <c:v>1.0000000000000009E-3</c:v>
                </c:pt>
                <c:pt idx="34">
                  <c:v>0</c:v>
                </c:pt>
                <c:pt idx="35">
                  <c:v>-1.2000000000000011E-2</c:v>
                </c:pt>
                <c:pt idx="36">
                  <c:v>-1.100000000000001E-2</c:v>
                </c:pt>
                <c:pt idx="37">
                  <c:v>-1.6000000000000014E-2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-1.5000000000000013E-2</c:v>
                </c:pt>
                <c:pt idx="41">
                  <c:v>-2.0000000000000018E-3</c:v>
                </c:pt>
                <c:pt idx="42">
                  <c:v>-3.400000000000003E-2</c:v>
                </c:pt>
                <c:pt idx="43">
                  <c:v>-2.6999999999999913E-2</c:v>
                </c:pt>
                <c:pt idx="44">
                  <c:v>-3.7000000000000033E-2</c:v>
                </c:pt>
                <c:pt idx="45">
                  <c:v>-8.0000000000000071E-3</c:v>
                </c:pt>
                <c:pt idx="46">
                  <c:v>-2.9000000000000026E-2</c:v>
                </c:pt>
                <c:pt idx="47">
                  <c:v>-2.899999999999997E-2</c:v>
                </c:pt>
                <c:pt idx="48">
                  <c:v>-2.7000000000000024E-2</c:v>
                </c:pt>
                <c:pt idx="49">
                  <c:v>-4.0000000000000036E-3</c:v>
                </c:pt>
                <c:pt idx="50">
                  <c:v>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6.0000000000000053E-3</c:v>
                </c:pt>
                <c:pt idx="54">
                  <c:v>-2.0000000000000018E-3</c:v>
                </c:pt>
                <c:pt idx="55">
                  <c:v>1.0000000000000009E-3</c:v>
                </c:pt>
                <c:pt idx="56">
                  <c:v>-8.0000000000000071E-3</c:v>
                </c:pt>
                <c:pt idx="57">
                  <c:v>-1.0999999999999954E-2</c:v>
                </c:pt>
                <c:pt idx="58">
                  <c:v>-1.5000000000000013E-2</c:v>
                </c:pt>
                <c:pt idx="59">
                  <c:v>-7.0000000000000062E-3</c:v>
                </c:pt>
                <c:pt idx="60">
                  <c:v>-7.0000000000000062E-3</c:v>
                </c:pt>
                <c:pt idx="61">
                  <c:v>-1.0000000000000009E-3</c:v>
                </c:pt>
                <c:pt idx="62">
                  <c:v>3.0000000000000027E-3</c:v>
                </c:pt>
                <c:pt idx="63">
                  <c:v>-2.0000000000000018E-3</c:v>
                </c:pt>
                <c:pt idx="64">
                  <c:v>2.0000000000000018E-3</c:v>
                </c:pt>
                <c:pt idx="65">
                  <c:v>1.0000000000000009E-3</c:v>
                </c:pt>
                <c:pt idx="66">
                  <c:v>8.0000000000000071E-3</c:v>
                </c:pt>
                <c:pt idx="67">
                  <c:v>5.0000000000000044E-3</c:v>
                </c:pt>
                <c:pt idx="68">
                  <c:v>5.0000000000000044E-3</c:v>
                </c:pt>
                <c:pt idx="69">
                  <c:v>8.0000000000000071E-3</c:v>
                </c:pt>
                <c:pt idx="70">
                  <c:v>0</c:v>
                </c:pt>
                <c:pt idx="71">
                  <c:v>0</c:v>
                </c:pt>
                <c:pt idx="72">
                  <c:v>3.0000000000000027E-3</c:v>
                </c:pt>
                <c:pt idx="73">
                  <c:v>-1.0000000000000009E-3</c:v>
                </c:pt>
                <c:pt idx="74">
                  <c:v>-8.0000000000000071E-3</c:v>
                </c:pt>
                <c:pt idx="75">
                  <c:v>-1.4000000000000012E-2</c:v>
                </c:pt>
                <c:pt idx="76">
                  <c:v>-1.5000000000000013E-2</c:v>
                </c:pt>
                <c:pt idx="77">
                  <c:v>-9.000000000000008E-3</c:v>
                </c:pt>
                <c:pt idx="78">
                  <c:v>-1.0000000000000009E-3</c:v>
                </c:pt>
                <c:pt idx="79">
                  <c:v>3.0000000000000027E-3</c:v>
                </c:pt>
                <c:pt idx="80">
                  <c:v>-2.0000000000000018E-3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1.0000000000000009E-2</c:v>
                </c:pt>
                <c:pt idx="85">
                  <c:v>1.6000000000000014E-2</c:v>
                </c:pt>
                <c:pt idx="86">
                  <c:v>1.5000000000000013E-2</c:v>
                </c:pt>
                <c:pt idx="87">
                  <c:v>1.5999999999999959E-2</c:v>
                </c:pt>
                <c:pt idx="88">
                  <c:v>1.5000000000000013E-2</c:v>
                </c:pt>
                <c:pt idx="89">
                  <c:v>1.4000000000000012E-2</c:v>
                </c:pt>
                <c:pt idx="90">
                  <c:v>1.2000000000000011E-2</c:v>
                </c:pt>
                <c:pt idx="91">
                  <c:v>9.000000000000008E-3</c:v>
                </c:pt>
                <c:pt idx="92">
                  <c:v>1.5999999999999959E-2</c:v>
                </c:pt>
                <c:pt idx="93">
                  <c:v>8.0000000000000071E-3</c:v>
                </c:pt>
                <c:pt idx="94">
                  <c:v>-3.0000000000000027E-3</c:v>
                </c:pt>
                <c:pt idx="95">
                  <c:v>-6.0000000000000053E-3</c:v>
                </c:pt>
                <c:pt idx="96">
                  <c:v>-7.0000000000000062E-3</c:v>
                </c:pt>
                <c:pt idx="97">
                  <c:v>0</c:v>
                </c:pt>
                <c:pt idx="98">
                  <c:v>4.0000000000000036E-3</c:v>
                </c:pt>
                <c:pt idx="99">
                  <c:v>3.0000000000000027E-3</c:v>
                </c:pt>
                <c:pt idx="100">
                  <c:v>1.0000000000000009E-2</c:v>
                </c:pt>
                <c:pt idx="101">
                  <c:v>9.000000000000008E-3</c:v>
                </c:pt>
                <c:pt idx="102">
                  <c:v>2.0000000000000018E-3</c:v>
                </c:pt>
                <c:pt idx="103">
                  <c:v>-3.0000000000000027E-3</c:v>
                </c:pt>
                <c:pt idx="104">
                  <c:v>0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1.8000000000000016E-2</c:v>
                </c:pt>
                <c:pt idx="108">
                  <c:v>1.5999999999999903E-2</c:v>
                </c:pt>
                <c:pt idx="109">
                  <c:v>1.8000000000000016E-2</c:v>
                </c:pt>
                <c:pt idx="110">
                  <c:v>1.7000000000000015E-2</c:v>
                </c:pt>
                <c:pt idx="111">
                  <c:v>1.4000000000000012E-2</c:v>
                </c:pt>
                <c:pt idx="112">
                  <c:v>3.0000000000000027E-3</c:v>
                </c:pt>
                <c:pt idx="113">
                  <c:v>-3.0000000000000027E-3</c:v>
                </c:pt>
                <c:pt idx="114">
                  <c:v>-1.0000000000000009E-2</c:v>
                </c:pt>
                <c:pt idx="115">
                  <c:v>-8.0000000000000071E-3</c:v>
                </c:pt>
                <c:pt idx="116">
                  <c:v>-4.0000000000000036E-3</c:v>
                </c:pt>
                <c:pt idx="117">
                  <c:v>3.0000000000000027E-3</c:v>
                </c:pt>
                <c:pt idx="118">
                  <c:v>0</c:v>
                </c:pt>
                <c:pt idx="119">
                  <c:v>2.0000000000000018E-3</c:v>
                </c:pt>
                <c:pt idx="120">
                  <c:v>5.0000000000000044E-3</c:v>
                </c:pt>
                <c:pt idx="121">
                  <c:v>8.0000000000000071E-3</c:v>
                </c:pt>
                <c:pt idx="122">
                  <c:v>8.0000000000000071E-3</c:v>
                </c:pt>
                <c:pt idx="123">
                  <c:v>1.100000000000001E-2</c:v>
                </c:pt>
                <c:pt idx="124">
                  <c:v>1.3000000000000012E-2</c:v>
                </c:pt>
                <c:pt idx="125">
                  <c:v>1.2000000000000011E-2</c:v>
                </c:pt>
                <c:pt idx="126">
                  <c:v>1.100000000000001E-2</c:v>
                </c:pt>
                <c:pt idx="127">
                  <c:v>1.7000000000000015E-2</c:v>
                </c:pt>
                <c:pt idx="128">
                  <c:v>1.7999999999999905E-2</c:v>
                </c:pt>
                <c:pt idx="129">
                  <c:v>2.200000000000002E-2</c:v>
                </c:pt>
                <c:pt idx="130">
                  <c:v>1.6000000000000014E-2</c:v>
                </c:pt>
                <c:pt idx="131">
                  <c:v>8.0000000000000071E-3</c:v>
                </c:pt>
                <c:pt idx="132">
                  <c:v>1.0000000000000009E-2</c:v>
                </c:pt>
                <c:pt idx="133">
                  <c:v>3.0000000000000027E-3</c:v>
                </c:pt>
                <c:pt idx="134">
                  <c:v>-7.0000000000000062E-3</c:v>
                </c:pt>
                <c:pt idx="135">
                  <c:v>-1.4000000000000012E-2</c:v>
                </c:pt>
                <c:pt idx="136">
                  <c:v>-1.0000000000000009E-2</c:v>
                </c:pt>
                <c:pt idx="137">
                  <c:v>-4.0000000000000036E-3</c:v>
                </c:pt>
                <c:pt idx="138">
                  <c:v>1.0000000000000009E-3</c:v>
                </c:pt>
                <c:pt idx="139">
                  <c:v>6.0000000000000053E-3</c:v>
                </c:pt>
                <c:pt idx="140">
                  <c:v>1.2000000000000011E-2</c:v>
                </c:pt>
                <c:pt idx="141">
                  <c:v>1.9000000000000017E-2</c:v>
                </c:pt>
                <c:pt idx="142">
                  <c:v>1.9000000000000017E-2</c:v>
                </c:pt>
                <c:pt idx="143">
                  <c:v>1.8000000000000016E-2</c:v>
                </c:pt>
                <c:pt idx="144">
                  <c:v>1.8999999999999906E-2</c:v>
                </c:pt>
                <c:pt idx="145">
                  <c:v>2.300000000000002E-2</c:v>
                </c:pt>
                <c:pt idx="146">
                  <c:v>1.3000000000000012E-2</c:v>
                </c:pt>
                <c:pt idx="147">
                  <c:v>9.000000000000008E-3</c:v>
                </c:pt>
                <c:pt idx="148">
                  <c:v>4.0000000000000036E-3</c:v>
                </c:pt>
                <c:pt idx="149">
                  <c:v>1.0000000000000009E-2</c:v>
                </c:pt>
                <c:pt idx="150">
                  <c:v>1.0000000000000009E-3</c:v>
                </c:pt>
                <c:pt idx="151">
                  <c:v>5.0000000000000044E-3</c:v>
                </c:pt>
                <c:pt idx="152">
                  <c:v>2.0000000000000018E-3</c:v>
                </c:pt>
                <c:pt idx="153">
                  <c:v>4.0000000000000036E-3</c:v>
                </c:pt>
                <c:pt idx="154">
                  <c:v>3.0000000000000027E-3</c:v>
                </c:pt>
                <c:pt idx="155">
                  <c:v>-5.0000000000000044E-3</c:v>
                </c:pt>
                <c:pt idx="156">
                  <c:v>-4.0000000000000036E-3</c:v>
                </c:pt>
                <c:pt idx="157">
                  <c:v>-1.0000000000000009E-3</c:v>
                </c:pt>
                <c:pt idx="158">
                  <c:v>-1.0000000000000009E-3</c:v>
                </c:pt>
                <c:pt idx="159">
                  <c:v>-2.0000000000000018E-3</c:v>
                </c:pt>
                <c:pt idx="160">
                  <c:v>-5.0000000000000044E-3</c:v>
                </c:pt>
                <c:pt idx="161">
                  <c:v>2.0000000000000018E-3</c:v>
                </c:pt>
                <c:pt idx="162">
                  <c:v>1.100000000000001E-2</c:v>
                </c:pt>
                <c:pt idx="163">
                  <c:v>1.3000000000000012E-2</c:v>
                </c:pt>
                <c:pt idx="164">
                  <c:v>1.100000000000001E-2</c:v>
                </c:pt>
                <c:pt idx="165">
                  <c:v>1.3000000000000012E-2</c:v>
                </c:pt>
                <c:pt idx="166">
                  <c:v>9.000000000000008E-3</c:v>
                </c:pt>
                <c:pt idx="167">
                  <c:v>1.2999999999999901E-2</c:v>
                </c:pt>
                <c:pt idx="168">
                  <c:v>9.000000000000008E-3</c:v>
                </c:pt>
                <c:pt idx="169">
                  <c:v>1.0000000000000009E-2</c:v>
                </c:pt>
                <c:pt idx="170">
                  <c:v>7.0000000000000062E-3</c:v>
                </c:pt>
                <c:pt idx="171">
                  <c:v>4.0000000000000036E-3</c:v>
                </c:pt>
                <c:pt idx="172">
                  <c:v>6.0000000000000053E-3</c:v>
                </c:pt>
                <c:pt idx="173">
                  <c:v>8.0000000000000071E-3</c:v>
                </c:pt>
                <c:pt idx="174">
                  <c:v>7.9999999999998961E-3</c:v>
                </c:pt>
                <c:pt idx="175">
                  <c:v>6.0000000000000053E-3</c:v>
                </c:pt>
                <c:pt idx="176">
                  <c:v>1.0000000000000009E-2</c:v>
                </c:pt>
                <c:pt idx="177">
                  <c:v>1.1000000000000121E-2</c:v>
                </c:pt>
                <c:pt idx="178">
                  <c:v>1.8999999999999906E-2</c:v>
                </c:pt>
                <c:pt idx="179">
                  <c:v>2.100000000000013E-2</c:v>
                </c:pt>
                <c:pt idx="180">
                  <c:v>2.6999999999999913E-2</c:v>
                </c:pt>
                <c:pt idx="181">
                  <c:v>2.5000000000000133E-2</c:v>
                </c:pt>
                <c:pt idx="182">
                  <c:v>1.6999999999999904E-2</c:v>
                </c:pt>
                <c:pt idx="183">
                  <c:v>1.6000000000000014E-2</c:v>
                </c:pt>
                <c:pt idx="184">
                  <c:v>1.2000000000000011E-2</c:v>
                </c:pt>
                <c:pt idx="185">
                  <c:v>1.2999999999999901E-2</c:v>
                </c:pt>
                <c:pt idx="186">
                  <c:v>1.2000000000000011E-2</c:v>
                </c:pt>
                <c:pt idx="187">
                  <c:v>2.0000000000000018E-3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1.2000000000000011E-2</c:v>
                </c:pt>
                <c:pt idx="191">
                  <c:v>8.0000000000000071E-3</c:v>
                </c:pt>
                <c:pt idx="192">
                  <c:v>-1.0000000000001119E-3</c:v>
                </c:pt>
                <c:pt idx="193">
                  <c:v>0</c:v>
                </c:pt>
                <c:pt idx="194">
                  <c:v>-9.9999999999988987E-4</c:v>
                </c:pt>
                <c:pt idx="195">
                  <c:v>-3.0000000000001137E-3</c:v>
                </c:pt>
                <c:pt idx="196">
                  <c:v>0</c:v>
                </c:pt>
                <c:pt idx="197">
                  <c:v>8.0000000000000071E-3</c:v>
                </c:pt>
                <c:pt idx="198">
                  <c:v>5.0000000000001155E-3</c:v>
                </c:pt>
                <c:pt idx="199">
                  <c:v>-5.0000000000001155E-3</c:v>
                </c:pt>
                <c:pt idx="200">
                  <c:v>-1.0000000000000009E-2</c:v>
                </c:pt>
                <c:pt idx="201">
                  <c:v>-2.0000000000000018E-3</c:v>
                </c:pt>
                <c:pt idx="202">
                  <c:v>-2.0000000000000018E-3</c:v>
                </c:pt>
                <c:pt idx="203">
                  <c:v>2.0000000000000018E-3</c:v>
                </c:pt>
                <c:pt idx="204">
                  <c:v>-2.9999999999998916E-3</c:v>
                </c:pt>
                <c:pt idx="205">
                  <c:v>-1.0000000000001119E-3</c:v>
                </c:pt>
                <c:pt idx="206">
                  <c:v>7.0000000000001172E-3</c:v>
                </c:pt>
                <c:pt idx="207">
                  <c:v>1.0000000000000009E-2</c:v>
                </c:pt>
                <c:pt idx="208">
                  <c:v>1.8999999999999906E-2</c:v>
                </c:pt>
                <c:pt idx="209">
                  <c:v>2.0999999999999908E-2</c:v>
                </c:pt>
                <c:pt idx="210">
                  <c:v>2.7000000000000135E-2</c:v>
                </c:pt>
                <c:pt idx="211">
                  <c:v>2.4999999999999911E-2</c:v>
                </c:pt>
                <c:pt idx="212">
                  <c:v>2.9000000000000137E-2</c:v>
                </c:pt>
                <c:pt idx="213">
                  <c:v>2.8000000000000025E-2</c:v>
                </c:pt>
                <c:pt idx="214">
                  <c:v>2.4999999999999911E-2</c:v>
                </c:pt>
                <c:pt idx="215">
                  <c:v>2.0999999999999908E-2</c:v>
                </c:pt>
                <c:pt idx="216">
                  <c:v>1.6000000000000014E-2</c:v>
                </c:pt>
                <c:pt idx="217">
                  <c:v>1.1000000000000121E-2</c:v>
                </c:pt>
                <c:pt idx="218">
                  <c:v>1.8000000000000016E-2</c:v>
                </c:pt>
                <c:pt idx="219">
                  <c:v>2.6000000000000023E-2</c:v>
                </c:pt>
                <c:pt idx="220">
                  <c:v>2.6999999999999913E-2</c:v>
                </c:pt>
                <c:pt idx="221">
                  <c:v>2.4999999999999911E-2</c:v>
                </c:pt>
                <c:pt idx="222">
                  <c:v>2.100000000000013E-2</c:v>
                </c:pt>
                <c:pt idx="223">
                  <c:v>1.2000000000000011E-2</c:v>
                </c:pt>
                <c:pt idx="224">
                  <c:v>1.2999999999999901E-2</c:v>
                </c:pt>
                <c:pt idx="225">
                  <c:v>7.0000000000001172E-3</c:v>
                </c:pt>
                <c:pt idx="226">
                  <c:v>4.0000000000000036E-3</c:v>
                </c:pt>
                <c:pt idx="227">
                  <c:v>-2.0000000000000018E-3</c:v>
                </c:pt>
                <c:pt idx="228">
                  <c:v>-4.0000000000000036E-3</c:v>
                </c:pt>
                <c:pt idx="229">
                  <c:v>0</c:v>
                </c:pt>
                <c:pt idx="230">
                  <c:v>-2.0000000000000018E-3</c:v>
                </c:pt>
                <c:pt idx="231">
                  <c:v>-6.0000000000000053E-3</c:v>
                </c:pt>
                <c:pt idx="232">
                  <c:v>2.9999999999998916E-3</c:v>
                </c:pt>
                <c:pt idx="233">
                  <c:v>-2.9999999999998916E-3</c:v>
                </c:pt>
                <c:pt idx="234">
                  <c:v>-2.0000000000000018E-3</c:v>
                </c:pt>
                <c:pt idx="235">
                  <c:v>-2.0000000000000018E-3</c:v>
                </c:pt>
                <c:pt idx="236">
                  <c:v>9.9999999999988987E-4</c:v>
                </c:pt>
                <c:pt idx="237">
                  <c:v>5.0000000000001155E-3</c:v>
                </c:pt>
                <c:pt idx="238">
                  <c:v>2.4999999999999911E-2</c:v>
                </c:pt>
                <c:pt idx="239">
                  <c:v>3.499999999999992E-2</c:v>
                </c:pt>
                <c:pt idx="240">
                  <c:v>1.4000000000000012E-2</c:v>
                </c:pt>
                <c:pt idx="241">
                  <c:v>2.3000000000000131E-2</c:v>
                </c:pt>
                <c:pt idx="242">
                  <c:v>-1.6000000000000014E-2</c:v>
                </c:pt>
                <c:pt idx="243">
                  <c:v>2.0000000000000018E-2</c:v>
                </c:pt>
                <c:pt idx="244">
                  <c:v>3.2999999999999918E-2</c:v>
                </c:pt>
                <c:pt idx="245">
                  <c:v>2.100000000000013E-2</c:v>
                </c:pt>
                <c:pt idx="246">
                  <c:v>3.9999999999999813E-2</c:v>
                </c:pt>
                <c:pt idx="247">
                  <c:v>2.4000000000000021E-2</c:v>
                </c:pt>
                <c:pt idx="248">
                  <c:v>1.4000000000000012E-2</c:v>
                </c:pt>
                <c:pt idx="249">
                  <c:v>2.0000000000000018E-3</c:v>
                </c:pt>
                <c:pt idx="250">
                  <c:v>2.3000000000000131E-2</c:v>
                </c:pt>
                <c:pt idx="251">
                  <c:v>3.2999999999999918E-2</c:v>
                </c:pt>
                <c:pt idx="252">
                  <c:v>2.6999999999999913E-2</c:v>
                </c:pt>
                <c:pt idx="253">
                  <c:v>3.6000000000000032E-2</c:v>
                </c:pt>
                <c:pt idx="254">
                  <c:v>3.2000000000000028E-2</c:v>
                </c:pt>
                <c:pt idx="255">
                  <c:v>2.5000000000000133E-2</c:v>
                </c:pt>
                <c:pt idx="256">
                  <c:v>-2.100000000000013E-2</c:v>
                </c:pt>
                <c:pt idx="257">
                  <c:v>1.4000000000000012E-2</c:v>
                </c:pt>
                <c:pt idx="258">
                  <c:v>6.5000000000000169E-2</c:v>
                </c:pt>
                <c:pt idx="259">
                  <c:v>6.2999999999999723E-2</c:v>
                </c:pt>
                <c:pt idx="260">
                  <c:v>5.1000000000000156E-2</c:v>
                </c:pt>
                <c:pt idx="261">
                  <c:v>3.0887865334864095E-2</c:v>
                </c:pt>
                <c:pt idx="262">
                  <c:v>3.1870635381770818E-2</c:v>
                </c:pt>
                <c:pt idx="263">
                  <c:v>3.29987496733537E-2</c:v>
                </c:pt>
                <c:pt idx="264">
                  <c:v>3.4181986533452058E-2</c:v>
                </c:pt>
                <c:pt idx="265">
                  <c:v>3.5423970267945304E-2</c:v>
                </c:pt>
                <c:pt idx="266">
                  <c:v>3.6509590249491186E-2</c:v>
                </c:pt>
                <c:pt idx="267">
                  <c:v>3.7868683717521279E-2</c:v>
                </c:pt>
                <c:pt idx="268">
                  <c:v>3.9182478027980139E-2</c:v>
                </c:pt>
                <c:pt idx="269">
                  <c:v>4.0561500176471643E-2</c:v>
                </c:pt>
                <c:pt idx="270">
                  <c:v>4.2132936216265904E-2</c:v>
                </c:pt>
                <c:pt idx="271">
                  <c:v>4.3536588577703039E-2</c:v>
                </c:pt>
                <c:pt idx="272">
                  <c:v>4.5138813464399963E-2</c:v>
                </c:pt>
                <c:pt idx="273">
                  <c:v>4.6691074030662971E-2</c:v>
                </c:pt>
                <c:pt idx="274">
                  <c:v>4.8460088158769565E-2</c:v>
                </c:pt>
                <c:pt idx="275">
                  <c:v>5.0325648535313849E-2</c:v>
                </c:pt>
                <c:pt idx="276">
                  <c:v>5.2146265478956622E-2</c:v>
                </c:pt>
                <c:pt idx="277">
                  <c:v>5.4062838468646124E-2</c:v>
                </c:pt>
                <c:pt idx="278">
                  <c:v>5.6082074079994992E-2</c:v>
                </c:pt>
                <c:pt idx="279">
                  <c:v>5.8375808285203057E-2</c:v>
                </c:pt>
                <c:pt idx="280">
                  <c:v>6.0464291367842371E-2</c:v>
                </c:pt>
                <c:pt idx="281">
                  <c:v>6.2661541869977189E-2</c:v>
                </c:pt>
                <c:pt idx="282">
                  <c:v>6.5341698712687801E-2</c:v>
                </c:pt>
                <c:pt idx="283">
                  <c:v>6.7617125207036555E-2</c:v>
                </c:pt>
                <c:pt idx="284">
                  <c:v>7.0401367105086265E-2</c:v>
                </c:pt>
                <c:pt idx="285">
                  <c:v>7.3353126616896525E-2</c:v>
                </c:pt>
                <c:pt idx="286">
                  <c:v>7.6058395021380676E-2</c:v>
                </c:pt>
                <c:pt idx="287">
                  <c:v>7.9129305433349284E-2</c:v>
                </c:pt>
                <c:pt idx="288">
                  <c:v>8.238107306225162E-2</c:v>
                </c:pt>
                <c:pt idx="289">
                  <c:v>8.582781969490183E-2</c:v>
                </c:pt>
                <c:pt idx="290">
                  <c:v>8.9233307898345604E-2</c:v>
                </c:pt>
                <c:pt idx="291">
                  <c:v>9.3096045642947267E-2</c:v>
                </c:pt>
                <c:pt idx="292">
                  <c:v>9.6654207736940112E-2</c:v>
                </c:pt>
                <c:pt idx="293">
                  <c:v>0.1009761715782882</c:v>
                </c:pt>
                <c:pt idx="294">
                  <c:v>0.10528063850069369</c:v>
                </c:pt>
                <c:pt idx="295">
                  <c:v>0.10953600166090016</c:v>
                </c:pt>
                <c:pt idx="296">
                  <c:v>0.11436181569436243</c:v>
                </c:pt>
                <c:pt idx="297">
                  <c:v>0.11915015611386437</c:v>
                </c:pt>
                <c:pt idx="298">
                  <c:v>0.12458228782108272</c:v>
                </c:pt>
                <c:pt idx="299">
                  <c:v>0.12999307605070776</c:v>
                </c:pt>
                <c:pt idx="300">
                  <c:v>0.13573554897141271</c:v>
                </c:pt>
                <c:pt idx="301">
                  <c:v>0.14183639213897248</c:v>
                </c:pt>
                <c:pt idx="302">
                  <c:v>0.14788400124369883</c:v>
                </c:pt>
                <c:pt idx="303">
                  <c:v>0.15474592519414365</c:v>
                </c:pt>
                <c:pt idx="304">
                  <c:v>0.16205873407073668</c:v>
                </c:pt>
                <c:pt idx="305">
                  <c:v>0.16934530539239034</c:v>
                </c:pt>
                <c:pt idx="306">
                  <c:v>0.17707877603543309</c:v>
                </c:pt>
                <c:pt idx="307">
                  <c:v>0.18471918918023533</c:v>
                </c:pt>
                <c:pt idx="308">
                  <c:v>0.19399830946276886</c:v>
                </c:pt>
                <c:pt idx="309">
                  <c:v>0.20265291691985965</c:v>
                </c:pt>
                <c:pt idx="310">
                  <c:v>0.21248556440268462</c:v>
                </c:pt>
                <c:pt idx="311">
                  <c:v>0.22225010800439282</c:v>
                </c:pt>
                <c:pt idx="312">
                  <c:v>0.23335871113988738</c:v>
                </c:pt>
                <c:pt idx="313">
                  <c:v>0.24360457611845288</c:v>
                </c:pt>
                <c:pt idx="314">
                  <c:v>0.2561017287933014</c:v>
                </c:pt>
                <c:pt idx="315">
                  <c:v>0.26764516229244428</c:v>
                </c:pt>
                <c:pt idx="316">
                  <c:v>0.28077248218391304</c:v>
                </c:pt>
                <c:pt idx="317">
                  <c:v>0.29369313044765377</c:v>
                </c:pt>
                <c:pt idx="318">
                  <c:v>0.30841176786782043</c:v>
                </c:pt>
                <c:pt idx="319">
                  <c:v>0.32290249542060856</c:v>
                </c:pt>
                <c:pt idx="320">
                  <c:v>0.33943915379405531</c:v>
                </c:pt>
                <c:pt idx="321">
                  <c:v>0.35438162278830987</c:v>
                </c:pt>
                <c:pt idx="322">
                  <c:v>0.37138360143455884</c:v>
                </c:pt>
                <c:pt idx="323">
                  <c:v>0.38931583886802201</c:v>
                </c:pt>
                <c:pt idx="324">
                  <c:v>0.40659321689458849</c:v>
                </c:pt>
                <c:pt idx="325">
                  <c:v>0.42631183776322956</c:v>
                </c:pt>
                <c:pt idx="326">
                  <c:v>0.44521868627253092</c:v>
                </c:pt>
                <c:pt idx="327">
                  <c:v>0.46484182360879522</c:v>
                </c:pt>
                <c:pt idx="328">
                  <c:v>0.48731845971430587</c:v>
                </c:pt>
                <c:pt idx="329">
                  <c:v>0.50864616820745212</c:v>
                </c:pt>
                <c:pt idx="330">
                  <c:v>0.52821150173469178</c:v>
                </c:pt>
                <c:pt idx="331">
                  <c:v>0.55055500694611226</c:v>
                </c:pt>
                <c:pt idx="332">
                  <c:v>0.57348216380363226</c:v>
                </c:pt>
                <c:pt idx="333">
                  <c:v>0.59693057053568488</c:v>
                </c:pt>
                <c:pt idx="334">
                  <c:v>0.61757666079835438</c:v>
                </c:pt>
                <c:pt idx="335">
                  <c:v>0.63787667477878784</c:v>
                </c:pt>
                <c:pt idx="336">
                  <c:v>0.66134053532956827</c:v>
                </c:pt>
                <c:pt idx="337">
                  <c:v>0.68081379081006688</c:v>
                </c:pt>
                <c:pt idx="338">
                  <c:v>0.69927608306582201</c:v>
                </c:pt>
                <c:pt idx="339">
                  <c:v>0.71643308598701338</c:v>
                </c:pt>
                <c:pt idx="340">
                  <c:v>0.73196058865358182</c:v>
                </c:pt>
                <c:pt idx="341">
                  <c:v>0.74550565448728534</c:v>
                </c:pt>
                <c:pt idx="342">
                  <c:v>0.7566889374411403</c:v>
                </c:pt>
                <c:pt idx="343">
                  <c:v>0.75926716857805943</c:v>
                </c:pt>
                <c:pt idx="344">
                  <c:v>0.76379307543627917</c:v>
                </c:pt>
                <c:pt idx="345">
                  <c:v>0.76467654829360754</c:v>
                </c:pt>
                <c:pt idx="346">
                  <c:v>0.76149384525162134</c:v>
                </c:pt>
                <c:pt idx="347">
                  <c:v>0.73987739807260056</c:v>
                </c:pt>
                <c:pt idx="348">
                  <c:v>0.7335524843331136</c:v>
                </c:pt>
                <c:pt idx="349">
                  <c:v>0.71298398286652542</c:v>
                </c:pt>
                <c:pt idx="350">
                  <c:v>0.72452903017052606</c:v>
                </c:pt>
                <c:pt idx="351">
                  <c:v>0.75271860941893109</c:v>
                </c:pt>
                <c:pt idx="352">
                  <c:v>0.77884203501497851</c:v>
                </c:pt>
                <c:pt idx="353">
                  <c:v>0.83759767366186466</c:v>
                </c:pt>
                <c:pt idx="354">
                  <c:v>0.90155809262268249</c:v>
                </c:pt>
                <c:pt idx="355">
                  <c:v>0.97842212448523114</c:v>
                </c:pt>
                <c:pt idx="356">
                  <c:v>1.0774501609670608</c:v>
                </c:pt>
                <c:pt idx="357">
                  <c:v>1.1646587262337107</c:v>
                </c:pt>
                <c:pt idx="358">
                  <c:v>1.2808911089753252</c:v>
                </c:pt>
                <c:pt idx="359">
                  <c:v>1.3903399441874456</c:v>
                </c:pt>
                <c:pt idx="360">
                  <c:v>1.5006267670980691</c:v>
                </c:pt>
                <c:pt idx="361">
                  <c:v>1.6081537982613554</c:v>
                </c:pt>
                <c:pt idx="362">
                  <c:v>1.7093047607501646</c:v>
                </c:pt>
                <c:pt idx="363">
                  <c:v>1.8006012034859467</c:v>
                </c:pt>
                <c:pt idx="364">
                  <c:v>1.8933378393587148</c:v>
                </c:pt>
                <c:pt idx="365">
                  <c:v>1.9403832889316917</c:v>
                </c:pt>
                <c:pt idx="366">
                  <c:v>1.9982656316000984</c:v>
                </c:pt>
                <c:pt idx="367">
                  <c:v>2.0195395707849002</c:v>
                </c:pt>
                <c:pt idx="368">
                  <c:v>2.017414700188219</c:v>
                </c:pt>
                <c:pt idx="369">
                  <c:v>2.0077024134137247</c:v>
                </c:pt>
                <c:pt idx="370">
                  <c:v>1.9393815017180387</c:v>
                </c:pt>
                <c:pt idx="371">
                  <c:v>1.8805984406037908</c:v>
                </c:pt>
                <c:pt idx="372">
                  <c:v>1.7983320681876691</c:v>
                </c:pt>
                <c:pt idx="373">
                  <c:v>1.6582603635571687</c:v>
                </c:pt>
                <c:pt idx="374">
                  <c:v>1.5507731700263108</c:v>
                </c:pt>
                <c:pt idx="375">
                  <c:v>1.3714359279251767</c:v>
                </c:pt>
                <c:pt idx="376">
                  <c:v>1.2120508925252977</c:v>
                </c:pt>
                <c:pt idx="377">
                  <c:v>1.0393871950442986</c:v>
                </c:pt>
                <c:pt idx="378">
                  <c:v>0.85625443787814959</c:v>
                </c:pt>
                <c:pt idx="379">
                  <c:v>0.64866237859367004</c:v>
                </c:pt>
                <c:pt idx="380">
                  <c:v>0.4542014355641868</c:v>
                </c:pt>
                <c:pt idx="381">
                  <c:v>0.25811653548672098</c:v>
                </c:pt>
                <c:pt idx="382">
                  <c:v>6.3159526227920537E-2</c:v>
                </c:pt>
                <c:pt idx="383">
                  <c:v>-0.12808834586256523</c:v>
                </c:pt>
                <c:pt idx="384">
                  <c:v>-0.31326326397929449</c:v>
                </c:pt>
                <c:pt idx="385">
                  <c:v>-0.49025617924264964</c:v>
                </c:pt>
                <c:pt idx="386">
                  <c:v>-0.64353844588799802</c:v>
                </c:pt>
                <c:pt idx="387">
                  <c:v>-0.80018568450174143</c:v>
                </c:pt>
                <c:pt idx="388">
                  <c:v>-0.94408444345411624</c:v>
                </c:pt>
                <c:pt idx="389">
                  <c:v>-1.0622802265284861</c:v>
                </c:pt>
                <c:pt idx="390">
                  <c:v>-1.1679316096828245</c:v>
                </c:pt>
                <c:pt idx="391">
                  <c:v>-1.260654041405715</c:v>
                </c:pt>
                <c:pt idx="392">
                  <c:v>-1.3506959987566631</c:v>
                </c:pt>
                <c:pt idx="393">
                  <c:v>-1.4162698631519675</c:v>
                </c:pt>
                <c:pt idx="394">
                  <c:v>-1.4598698603184275</c:v>
                </c:pt>
                <c:pt idx="395">
                  <c:v>-1.5016804248008881</c:v>
                </c:pt>
                <c:pt idx="396">
                  <c:v>-1.5318946950574173</c:v>
                </c:pt>
                <c:pt idx="397">
                  <c:v>-1.5433512247336907</c:v>
                </c:pt>
                <c:pt idx="398">
                  <c:v>-1.5535988606826834</c:v>
                </c:pt>
                <c:pt idx="399">
                  <c:v>-1.5476250183265634</c:v>
                </c:pt>
                <c:pt idx="400">
                  <c:v>-1.5346315589763933</c:v>
                </c:pt>
                <c:pt idx="401">
                  <c:v>-1.5217196173357905</c:v>
                </c:pt>
                <c:pt idx="402">
                  <c:v>-1.4905486381330277</c:v>
                </c:pt>
                <c:pt idx="403">
                  <c:v>-1.4614924341360691</c:v>
                </c:pt>
                <c:pt idx="404">
                  <c:v>-1.4234204737573961</c:v>
                </c:pt>
                <c:pt idx="405">
                  <c:v>-1.3881834133150335</c:v>
                </c:pt>
                <c:pt idx="406">
                  <c:v>-1.3458767267411389</c:v>
                </c:pt>
                <c:pt idx="407">
                  <c:v>-1.3070093192532966</c:v>
                </c:pt>
                <c:pt idx="408">
                  <c:v>-1.2585626295535661</c:v>
                </c:pt>
                <c:pt idx="409">
                  <c:v>-1.2186255931083991</c:v>
                </c:pt>
                <c:pt idx="410">
                  <c:v>-1.1708587148445986</c:v>
                </c:pt>
                <c:pt idx="411">
                  <c:v>-1.1278067631135471</c:v>
                </c:pt>
                <c:pt idx="412">
                  <c:v>-1.0822290016776819</c:v>
                </c:pt>
                <c:pt idx="413">
                  <c:v>-1.0413236035366822</c:v>
                </c:pt>
                <c:pt idx="414">
                  <c:v>-0.99557689226681845</c:v>
                </c:pt>
                <c:pt idx="415">
                  <c:v>-0.9576418214658311</c:v>
                </c:pt>
                <c:pt idx="416">
                  <c:v>-0.91828653693224638</c:v>
                </c:pt>
                <c:pt idx="417">
                  <c:v>-0.88065640217187635</c:v>
                </c:pt>
                <c:pt idx="418">
                  <c:v>-0.84232057819811246</c:v>
                </c:pt>
                <c:pt idx="419">
                  <c:v>-0.80601692948462045</c:v>
                </c:pt>
                <c:pt idx="420">
                  <c:v>-0.77383639008662186</c:v>
                </c:pt>
                <c:pt idx="421">
                  <c:v>-0.74111223730985998</c:v>
                </c:pt>
                <c:pt idx="422">
                  <c:v>-0.71015983251516346</c:v>
                </c:pt>
                <c:pt idx="423">
                  <c:v>-0.68088196467438422</c:v>
                </c:pt>
                <c:pt idx="424">
                  <c:v>-0.6513843536567272</c:v>
                </c:pt>
                <c:pt idx="425">
                  <c:v>-0.625334871023842</c:v>
                </c:pt>
                <c:pt idx="426">
                  <c:v>-0.59902708485940792</c:v>
                </c:pt>
                <c:pt idx="427">
                  <c:v>-0.57580292847912062</c:v>
                </c:pt>
                <c:pt idx="428">
                  <c:v>-0.5522842434311741</c:v>
                </c:pt>
                <c:pt idx="429">
                  <c:v>-0.5286526055831331</c:v>
                </c:pt>
                <c:pt idx="430">
                  <c:v>-0.50918791096763627</c:v>
                </c:pt>
                <c:pt idx="431">
                  <c:v>-0.48805003993884455</c:v>
                </c:pt>
                <c:pt idx="432">
                  <c:v>-0.46940917036393159</c:v>
                </c:pt>
                <c:pt idx="433">
                  <c:v>-0.45054058979385658</c:v>
                </c:pt>
                <c:pt idx="434">
                  <c:v>-0.43273777842448879</c:v>
                </c:pt>
                <c:pt idx="435">
                  <c:v>-0.41592431215355319</c:v>
                </c:pt>
                <c:pt idx="436">
                  <c:v>-0.4011111010027939</c:v>
                </c:pt>
                <c:pt idx="437">
                  <c:v>-0.3849511417156819</c:v>
                </c:pt>
                <c:pt idx="438">
                  <c:v>-0.36970863718300961</c:v>
                </c:pt>
                <c:pt idx="439">
                  <c:v>-0.35724956136306929</c:v>
                </c:pt>
                <c:pt idx="440">
                  <c:v>-0.342579116771212</c:v>
                </c:pt>
                <c:pt idx="441">
                  <c:v>-0.33055029672709324</c:v>
                </c:pt>
                <c:pt idx="442">
                  <c:v>-0.31911740714708081</c:v>
                </c:pt>
                <c:pt idx="443">
                  <c:v>-0.30656386881873487</c:v>
                </c:pt>
                <c:pt idx="444">
                  <c:v>-0.29551219777779103</c:v>
                </c:pt>
                <c:pt idx="445">
                  <c:v>-0.28502291157758997</c:v>
                </c:pt>
                <c:pt idx="446">
                  <c:v>-0.27505925273467469</c:v>
                </c:pt>
                <c:pt idx="447">
                  <c:v>-0.2648510769614969</c:v>
                </c:pt>
                <c:pt idx="448">
                  <c:v>-0.25517166025707994</c:v>
                </c:pt>
                <c:pt idx="449">
                  <c:v>-0.24667780640246129</c:v>
                </c:pt>
                <c:pt idx="450">
                  <c:v>-0.2379118208357589</c:v>
                </c:pt>
                <c:pt idx="451">
                  <c:v>-0.23023182262370412</c:v>
                </c:pt>
                <c:pt idx="452">
                  <c:v>-0.22163582760316025</c:v>
                </c:pt>
                <c:pt idx="453">
                  <c:v>-0.2140920463428273</c:v>
                </c:pt>
                <c:pt idx="454">
                  <c:v>-0.20690540412257086</c:v>
                </c:pt>
                <c:pt idx="455">
                  <c:v>-0.19947198088405393</c:v>
                </c:pt>
                <c:pt idx="456">
                  <c:v>-0.19353333858874677</c:v>
                </c:pt>
                <c:pt idx="457">
                  <c:v>-0.18674103036120115</c:v>
                </c:pt>
                <c:pt idx="458">
                  <c:v>-0.18027029141571838</c:v>
                </c:pt>
                <c:pt idx="459">
                  <c:v>-0.17410126993775066</c:v>
                </c:pt>
                <c:pt idx="460">
                  <c:v>-0.16872674920688446</c:v>
                </c:pt>
                <c:pt idx="461">
                  <c:v>-0.16308268710263008</c:v>
                </c:pt>
                <c:pt idx="462">
                  <c:v>-0.15769079666342201</c:v>
                </c:pt>
                <c:pt idx="463">
                  <c:v>-0.15253632026812802</c:v>
                </c:pt>
                <c:pt idx="464">
                  <c:v>-0.14760554751139132</c:v>
                </c:pt>
                <c:pt idx="465">
                  <c:v>-0.14288572789657117</c:v>
                </c:pt>
                <c:pt idx="466">
                  <c:v>-0.13836499185318729</c:v>
                </c:pt>
                <c:pt idx="467">
                  <c:v>-0.13359758172850889</c:v>
                </c:pt>
                <c:pt idx="468">
                  <c:v>-0.12988647720959356</c:v>
                </c:pt>
                <c:pt idx="469">
                  <c:v>-0.12506578771441568</c:v>
                </c:pt>
                <c:pt idx="470">
                  <c:v>-0.12167973504497986</c:v>
                </c:pt>
                <c:pt idx="471">
                  <c:v>-0.11721757887302786</c:v>
                </c:pt>
                <c:pt idx="472">
                  <c:v>-0.11412121928304408</c:v>
                </c:pt>
                <c:pt idx="473">
                  <c:v>-0.1099805249002177</c:v>
                </c:pt>
                <c:pt idx="474">
                  <c:v>-0.10676532739533684</c:v>
                </c:pt>
                <c:pt idx="475">
                  <c:v>-0.10366904832654278</c:v>
                </c:pt>
                <c:pt idx="476">
                  <c:v>-9.9957440096721584E-2</c:v>
                </c:pt>
                <c:pt idx="477">
                  <c:v>-9.7107249015907726E-2</c:v>
                </c:pt>
                <c:pt idx="478">
                  <c:v>-9.400625422282971E-2</c:v>
                </c:pt>
                <c:pt idx="479">
                  <c:v>-9.1019035474955601E-2</c:v>
                </c:pt>
                <c:pt idx="480">
                  <c:v>-8.8139731709212299E-2</c:v>
                </c:pt>
                <c:pt idx="481">
                  <c:v>-8.5362838420550702E-2</c:v>
                </c:pt>
                <c:pt idx="482">
                  <c:v>-8.3012622968379191E-2</c:v>
                </c:pt>
                <c:pt idx="483">
                  <c:v>-8.0090854795454192E-2</c:v>
                </c:pt>
                <c:pt idx="484">
                  <c:v>-7.7591545743601387E-2</c:v>
                </c:pt>
                <c:pt idx="485">
                  <c:v>-7.5175700455517358E-2</c:v>
                </c:pt>
                <c:pt idx="486">
                  <c:v>-7.2839249804726336E-2</c:v>
                </c:pt>
                <c:pt idx="487">
                  <c:v>-7.0578354455609116E-2</c:v>
                </c:pt>
                <c:pt idx="488">
                  <c:v>-6.8389389226870989E-2</c:v>
                </c:pt>
                <c:pt idx="489">
                  <c:v>-6.6268928662621462E-2</c:v>
                </c:pt>
                <c:pt idx="490">
                  <c:v>-6.3919738280210581E-2</c:v>
                </c:pt>
                <c:pt idx="491">
                  <c:v>-6.2224469054838139E-2</c:v>
                </c:pt>
                <c:pt idx="492">
                  <c:v>-6.0003948792013873E-2</c:v>
                </c:pt>
                <c:pt idx="493">
                  <c:v>-5.8133581793921252E-2</c:v>
                </c:pt>
                <c:pt idx="494">
                  <c:v>-5.6036848706984443E-2</c:v>
                </c:pt>
                <c:pt idx="495">
                  <c:v>-5.4554302274832267E-2</c:v>
                </c:pt>
                <c:pt idx="496">
                  <c:v>-5.2563619398620531E-2</c:v>
                </c:pt>
                <c:pt idx="497">
                  <c:v>-5.089910100936379E-2</c:v>
                </c:pt>
                <c:pt idx="498">
                  <c:v>-4.9010850832219788E-2</c:v>
                </c:pt>
                <c:pt idx="499">
                  <c:v>-4.770322974886021E-2</c:v>
                </c:pt>
                <c:pt idx="500">
                  <c:v>-4.5902652806853794E-2</c:v>
                </c:pt>
                <c:pt idx="501">
                  <c:v>-4.4408094195864223E-2</c:v>
                </c:pt>
                <c:pt idx="502">
                  <c:v>-4.2692450814563188E-2</c:v>
                </c:pt>
                <c:pt idx="503">
                  <c:v>-4.1273826362556498E-2</c:v>
                </c:pt>
                <c:pt idx="504">
                  <c:v>-3.9888184155497441E-2</c:v>
                </c:pt>
                <c:pt idx="505">
                  <c:v>-3.8534043244785821E-2</c:v>
                </c:pt>
                <c:pt idx="506">
                  <c:v>-3.6961288373865031E-2</c:v>
                </c:pt>
                <c:pt idx="507">
                  <c:v>-3.5669955175519519E-2</c:v>
                </c:pt>
                <c:pt idx="508">
                  <c:v>-3.4161010859720342E-2</c:v>
                </c:pt>
                <c:pt idx="509">
                  <c:v>-3.3169479277116665E-2</c:v>
                </c:pt>
                <c:pt idx="510">
                  <c:v>-3.1714783210296638E-2</c:v>
                </c:pt>
                <c:pt idx="511">
                  <c:v>-3.028876463778829E-2</c:v>
                </c:pt>
                <c:pt idx="512">
                  <c:v>-2.9365781942867208E-2</c:v>
                </c:pt>
                <c:pt idx="513">
                  <c:v>-2.7986449624842535E-2</c:v>
                </c:pt>
                <c:pt idx="514">
                  <c:v>-2.6631791515443481E-2</c:v>
                </c:pt>
                <c:pt idx="515">
                  <c:v>-2.5767537559588938E-2</c:v>
                </c:pt>
                <c:pt idx="516">
                  <c:v>-2.4452829888630845E-2</c:v>
                </c:pt>
                <c:pt idx="517">
                  <c:v>-2.3390158770811631E-2</c:v>
                </c:pt>
                <c:pt idx="518">
                  <c:v>-2.2113961106861701E-2</c:v>
                </c:pt>
                <c:pt idx="519">
                  <c:v>-2.1085187374745296E-2</c:v>
                </c:pt>
                <c:pt idx="520">
                  <c:v>-2.0070815927021535E-2</c:v>
                </c:pt>
                <c:pt idx="521">
                  <c:v>-1.8843544879680429E-2</c:v>
                </c:pt>
                <c:pt idx="522">
                  <c:v>-1.8083139954855554E-2</c:v>
                </c:pt>
                <c:pt idx="523">
                  <c:v>-1.6882667012797725E-2</c:v>
                </c:pt>
                <c:pt idx="524">
                  <c:v>-1.5696148074981764E-2</c:v>
                </c:pt>
                <c:pt idx="525">
                  <c:v>-1.4968582333869662E-2</c:v>
                </c:pt>
                <c:pt idx="526">
                  <c:v>-1.3803952419656262E-2</c:v>
                </c:pt>
                <c:pt idx="527">
                  <c:v>-1.2650576203844466E-2</c:v>
                </c:pt>
                <c:pt idx="528">
                  <c:v>-1.194942859444037E-2</c:v>
                </c:pt>
                <c:pt idx="529">
                  <c:v>-1.0813374272241383E-2</c:v>
                </c:pt>
                <c:pt idx="530">
                  <c:v>-9.9059128626537429E-3</c:v>
                </c:pt>
                <c:pt idx="531">
                  <c:v>-8.7854400949840539E-3</c:v>
                </c:pt>
                <c:pt idx="532">
                  <c:v>-8.1099788058942579E-3</c:v>
                </c:pt>
                <c:pt idx="533">
                  <c:v>-7.0012420880276593E-3</c:v>
                </c:pt>
                <c:pt idx="534">
                  <c:v>-6.1163763617546607E-3</c:v>
                </c:pt>
                <c:pt idx="535">
                  <c:v>-5.0174005023597701E-3</c:v>
                </c:pt>
                <c:pt idx="536">
                  <c:v>-4.1402144152788978E-3</c:v>
                </c:pt>
                <c:pt idx="537">
                  <c:v>-3.2656580860912499E-3</c:v>
                </c:pt>
                <c:pt idx="538">
                  <c:v>-2.3931734387669934E-3</c:v>
                </c:pt>
                <c:pt idx="539">
                  <c:v>-1.3047820188996084E-3</c:v>
                </c:pt>
                <c:pt idx="540">
                  <c:v>-6.5223615214460295E-4</c:v>
                </c:pt>
                <c:pt idx="541">
                  <c:v>-7.2627345141135633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5E5-4543-9047-980DD6A06D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3207880"/>
        <c:axId val="292707240"/>
      </c:scatterChart>
      <c:valAx>
        <c:axId val="783207880"/>
        <c:scaling>
          <c:orientation val="minMax"/>
          <c:max val="100"/>
          <c:min val="-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707240"/>
        <c:crosses val="autoZero"/>
        <c:crossBetween val="midCat"/>
        <c:majorUnit val="10"/>
      </c:valAx>
      <c:valAx>
        <c:axId val="292707240"/>
        <c:scaling>
          <c:orientation val="minMax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Delta</a:t>
                </a:r>
                <a:r>
                  <a:rPr lang="en-GB" baseline="0"/>
                  <a:t> P (Bar)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2078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Work</a:t>
            </a:r>
            <a:r>
              <a:rPr lang="en-GB" baseline="0"/>
              <a:t> Done against C.A Comparative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Task 1 Data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Data'!$B$4:$B$723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 RPM Data'!$Q$4:$Q$723</c:f>
              <c:numCache>
                <c:formatCode>0.00000</c:formatCode>
                <c:ptCount val="720"/>
                <c:pt idx="0">
                  <c:v>4.3159999999999588E-3</c:v>
                </c:pt>
                <c:pt idx="1">
                  <c:v>1.2719999999999879E-2</c:v>
                </c:pt>
                <c:pt idx="2">
                  <c:v>2.04999999999998E-2</c:v>
                </c:pt>
                <c:pt idx="3">
                  <c:v>2.6378999999999583E-2</c:v>
                </c:pt>
                <c:pt idx="4">
                  <c:v>3.3696000000000309E-2</c:v>
                </c:pt>
                <c:pt idx="5">
                  <c:v>3.9560000000000088E-2</c:v>
                </c:pt>
                <c:pt idx="6">
                  <c:v>4.712400000000002E-2</c:v>
                </c:pt>
                <c:pt idx="7">
                  <c:v>5.3689999999999946E-2</c:v>
                </c:pt>
                <c:pt idx="8">
                  <c:v>5.7684000000000339E-2</c:v>
                </c:pt>
                <c:pt idx="9">
                  <c:v>6.2774999999999831E-2</c:v>
                </c:pt>
                <c:pt idx="10">
                  <c:v>6.6502000000000186E-2</c:v>
                </c:pt>
                <c:pt idx="11">
                  <c:v>7.057699999999946E-2</c:v>
                </c:pt>
                <c:pt idx="12">
                  <c:v>7.7224000000000056E-2</c:v>
                </c:pt>
                <c:pt idx="13">
                  <c:v>8.3824000000000287E-2</c:v>
                </c:pt>
                <c:pt idx="14">
                  <c:v>9.4467999999999802E-2</c:v>
                </c:pt>
                <c:pt idx="15">
                  <c:v>0.1039199999999996</c:v>
                </c:pt>
                <c:pt idx="16">
                  <c:v>0.11137900000000057</c:v>
                </c:pt>
                <c:pt idx="17">
                  <c:v>0.11738399999999977</c:v>
                </c:pt>
                <c:pt idx="18">
                  <c:v>0.12382400000000029</c:v>
                </c:pt>
                <c:pt idx="19">
                  <c:v>0.12754400000000007</c:v>
                </c:pt>
                <c:pt idx="20">
                  <c:v>0.1299479999999999</c:v>
                </c:pt>
                <c:pt idx="21">
                  <c:v>0.1308889999999997</c:v>
                </c:pt>
                <c:pt idx="22">
                  <c:v>0.12937000000000004</c:v>
                </c:pt>
                <c:pt idx="23">
                  <c:v>0.12885599999999989</c:v>
                </c:pt>
                <c:pt idx="24">
                  <c:v>0.12880000000000066</c:v>
                </c:pt>
                <c:pt idx="25">
                  <c:v>0.12920000000000037</c:v>
                </c:pt>
                <c:pt idx="26">
                  <c:v>0.13120199999999976</c:v>
                </c:pt>
                <c:pt idx="27">
                  <c:v>0.13402799999999918</c:v>
                </c:pt>
                <c:pt idx="28">
                  <c:v>0.13797000000000068</c:v>
                </c:pt>
                <c:pt idx="29">
                  <c:v>0.14234399999999953</c:v>
                </c:pt>
                <c:pt idx="30">
                  <c:v>0.14962800000000018</c:v>
                </c:pt>
                <c:pt idx="31">
                  <c:v>0.15411699999999956</c:v>
                </c:pt>
                <c:pt idx="32">
                  <c:v>0.15862500000000021</c:v>
                </c:pt>
                <c:pt idx="33">
                  <c:v>0.16223999999999936</c:v>
                </c:pt>
                <c:pt idx="34">
                  <c:v>0.16629600000000092</c:v>
                </c:pt>
                <c:pt idx="35">
                  <c:v>0.16732799999999975</c:v>
                </c:pt>
                <c:pt idx="36">
                  <c:v>0.16782100000000072</c:v>
                </c:pt>
                <c:pt idx="37">
                  <c:v>0.1675309999999996</c:v>
                </c:pt>
                <c:pt idx="38">
                  <c:v>0.16910799999999968</c:v>
                </c:pt>
                <c:pt idx="39">
                  <c:v>0.17035199999999975</c:v>
                </c:pt>
                <c:pt idx="40">
                  <c:v>0.16991100000000034</c:v>
                </c:pt>
                <c:pt idx="41">
                  <c:v>0.17178099999999991</c:v>
                </c:pt>
                <c:pt idx="42">
                  <c:v>0.16502399999999995</c:v>
                </c:pt>
                <c:pt idx="43">
                  <c:v>0.15943200000000035</c:v>
                </c:pt>
                <c:pt idx="44">
                  <c:v>0.15117299999999967</c:v>
                </c:pt>
                <c:pt idx="45">
                  <c:v>0.15080099999999999</c:v>
                </c:pt>
                <c:pt idx="46">
                  <c:v>0.14443200000000006</c:v>
                </c:pt>
                <c:pt idx="47">
                  <c:v>0.13688699999999995</c:v>
                </c:pt>
                <c:pt idx="48">
                  <c:v>0.13062399999999946</c:v>
                </c:pt>
                <c:pt idx="49">
                  <c:v>0.1306040000000005</c:v>
                </c:pt>
                <c:pt idx="50">
                  <c:v>0.13417800000000077</c:v>
                </c:pt>
                <c:pt idx="51">
                  <c:v>0.13381200000000013</c:v>
                </c:pt>
                <c:pt idx="52">
                  <c:v>0.13513599999999815</c:v>
                </c:pt>
                <c:pt idx="53">
                  <c:v>0.13794000000000109</c:v>
                </c:pt>
                <c:pt idx="54">
                  <c:v>0.13894400000000023</c:v>
                </c:pt>
                <c:pt idx="55">
                  <c:v>0.14052899999999957</c:v>
                </c:pt>
                <c:pt idx="56">
                  <c:v>0.13906000000000004</c:v>
                </c:pt>
                <c:pt idx="57">
                  <c:v>0.13611599999999965</c:v>
                </c:pt>
                <c:pt idx="58">
                  <c:v>0.13175200000000029</c:v>
                </c:pt>
                <c:pt idx="59">
                  <c:v>0.1304719999999997</c:v>
                </c:pt>
                <c:pt idx="60">
                  <c:v>0.12878100000000034</c:v>
                </c:pt>
                <c:pt idx="61">
                  <c:v>0.12916799999999995</c:v>
                </c:pt>
                <c:pt idx="62">
                  <c:v>0.13096299999999955</c:v>
                </c:pt>
                <c:pt idx="63">
                  <c:v>0.13062600000000038</c:v>
                </c:pt>
                <c:pt idx="64">
                  <c:v>0.132076</c:v>
                </c:pt>
                <c:pt idx="65">
                  <c:v>0.13280400000000081</c:v>
                </c:pt>
                <c:pt idx="66">
                  <c:v>0.13641999999999838</c:v>
                </c:pt>
                <c:pt idx="67">
                  <c:v>0.13860000000000128</c:v>
                </c:pt>
                <c:pt idx="68">
                  <c:v>0.14040000000000025</c:v>
                </c:pt>
                <c:pt idx="69">
                  <c:v>0.14407599999999984</c:v>
                </c:pt>
                <c:pt idx="70">
                  <c:v>0.14407599999999984</c:v>
                </c:pt>
                <c:pt idx="71">
                  <c:v>0.14447399999999963</c:v>
                </c:pt>
                <c:pt idx="72">
                  <c:v>0.14556300000000072</c:v>
                </c:pt>
                <c:pt idx="73">
                  <c:v>0.14519999999999963</c:v>
                </c:pt>
                <c:pt idx="74">
                  <c:v>0.14229599999999964</c:v>
                </c:pt>
                <c:pt idx="75">
                  <c:v>0.13759200000000046</c:v>
                </c:pt>
                <c:pt idx="76">
                  <c:v>0.13176899999999966</c:v>
                </c:pt>
                <c:pt idx="77">
                  <c:v>0.12814799999999985</c:v>
                </c:pt>
                <c:pt idx="78">
                  <c:v>0.12813900000000061</c:v>
                </c:pt>
                <c:pt idx="79">
                  <c:v>0.12851599999999908</c:v>
                </c:pt>
                <c:pt idx="80">
                  <c:v>0.12779400000000099</c:v>
                </c:pt>
                <c:pt idx="81">
                  <c:v>0.12743299999999907</c:v>
                </c:pt>
                <c:pt idx="82">
                  <c:v>0.12600899999999945</c:v>
                </c:pt>
                <c:pt idx="83">
                  <c:v>0.12816400000000155</c:v>
                </c:pt>
                <c:pt idx="84">
                  <c:v>0.1313759999999998</c:v>
                </c:pt>
                <c:pt idx="85">
                  <c:v>0.13670399999999999</c:v>
                </c:pt>
                <c:pt idx="86">
                  <c:v>0.14124599999999823</c:v>
                </c:pt>
                <c:pt idx="87">
                  <c:v>0.14608000000000085</c:v>
                </c:pt>
                <c:pt idx="88">
                  <c:v>0.15093000000000109</c:v>
                </c:pt>
                <c:pt idx="89">
                  <c:v>0.15495599999999921</c:v>
                </c:pt>
                <c:pt idx="90">
                  <c:v>0.15868799999999941</c:v>
                </c:pt>
                <c:pt idx="91">
                  <c:v>0.16042500000000012</c:v>
                </c:pt>
                <c:pt idx="92">
                  <c:v>0.16498300000000063</c:v>
                </c:pt>
                <c:pt idx="93">
                  <c:v>0.16674900000000115</c:v>
                </c:pt>
                <c:pt idx="94">
                  <c:v>0.16426799999999925</c:v>
                </c:pt>
                <c:pt idx="95">
                  <c:v>0.16175999999999952</c:v>
                </c:pt>
                <c:pt idx="96">
                  <c:v>0.15798200000000026</c:v>
                </c:pt>
                <c:pt idx="97">
                  <c:v>0.15656299999999843</c:v>
                </c:pt>
                <c:pt idx="98">
                  <c:v>0.15645600000000173</c:v>
                </c:pt>
                <c:pt idx="99">
                  <c:v>0.15647999999999965</c:v>
                </c:pt>
                <c:pt idx="100">
                  <c:v>0.15826999999999775</c:v>
                </c:pt>
                <c:pt idx="101">
                  <c:v>0.15968000000000387</c:v>
                </c:pt>
                <c:pt idx="102">
                  <c:v>0.15881699999999652</c:v>
                </c:pt>
                <c:pt idx="103">
                  <c:v>0.15637200000000273</c:v>
                </c:pt>
                <c:pt idx="104">
                  <c:v>0.1548779999999981</c:v>
                </c:pt>
                <c:pt idx="105">
                  <c:v>0.15892800000000162</c:v>
                </c:pt>
                <c:pt idx="106">
                  <c:v>0.16233599999999701</c:v>
                </c:pt>
                <c:pt idx="107">
                  <c:v>0.16670400000000349</c:v>
                </c:pt>
                <c:pt idx="108">
                  <c:v>0.16869599999999885</c:v>
                </c:pt>
                <c:pt idx="109">
                  <c:v>0.17286999999999944</c:v>
                </c:pt>
                <c:pt idx="110">
                  <c:v>0.17487000000000097</c:v>
                </c:pt>
                <c:pt idx="111">
                  <c:v>0.17769600000000163</c:v>
                </c:pt>
                <c:pt idx="112">
                  <c:v>0.17545999999999654</c:v>
                </c:pt>
                <c:pt idx="113">
                  <c:v>0.17276000000000086</c:v>
                </c:pt>
                <c:pt idx="114">
                  <c:v>0.16813899999999848</c:v>
                </c:pt>
                <c:pt idx="115">
                  <c:v>0.16292800000000332</c:v>
                </c:pt>
                <c:pt idx="116">
                  <c:v>0.16005500000000097</c:v>
                </c:pt>
                <c:pt idx="117">
                  <c:v>0.15846999999999575</c:v>
                </c:pt>
                <c:pt idx="118">
                  <c:v>0.15607800000000346</c:v>
                </c:pt>
                <c:pt idx="119">
                  <c:v>0.15419999999999823</c:v>
                </c:pt>
                <c:pt idx="120">
                  <c:v>0.15306500000000273</c:v>
                </c:pt>
                <c:pt idx="121">
                  <c:v>0.15325000000000041</c:v>
                </c:pt>
                <c:pt idx="122">
                  <c:v>0.15214499999999864</c:v>
                </c:pt>
                <c:pt idx="123">
                  <c:v>0.15231199999999651</c:v>
                </c:pt>
                <c:pt idx="124">
                  <c:v>0.15286500000000128</c:v>
                </c:pt>
                <c:pt idx="125">
                  <c:v>0.15308100000000266</c:v>
                </c:pt>
                <c:pt idx="126">
                  <c:v>0.15297199999999683</c:v>
                </c:pt>
                <c:pt idx="127">
                  <c:v>0.1541250000000019</c:v>
                </c:pt>
                <c:pt idx="128">
                  <c:v>0.15536299999999958</c:v>
                </c:pt>
                <c:pt idx="129">
                  <c:v>0.15659999999999752</c:v>
                </c:pt>
                <c:pt idx="130">
                  <c:v>0.15783300000000264</c:v>
                </c:pt>
                <c:pt idx="131">
                  <c:v>0.15579199999999649</c:v>
                </c:pt>
                <c:pt idx="132">
                  <c:v>0.15483600000000211</c:v>
                </c:pt>
                <c:pt idx="133">
                  <c:v>0.15163799999999997</c:v>
                </c:pt>
                <c:pt idx="134">
                  <c:v>0.14798000000000114</c:v>
                </c:pt>
                <c:pt idx="135">
                  <c:v>0.14153099999999902</c:v>
                </c:pt>
                <c:pt idx="136">
                  <c:v>0.13669700000000054</c:v>
                </c:pt>
                <c:pt idx="137">
                  <c:v>0.13231400000000243</c:v>
                </c:pt>
                <c:pt idx="138">
                  <c:v>0.13031199999999962</c:v>
                </c:pt>
                <c:pt idx="139">
                  <c:v>0.12771599999999753</c:v>
                </c:pt>
                <c:pt idx="140">
                  <c:v>0.12682000000000307</c:v>
                </c:pt>
                <c:pt idx="141">
                  <c:v>0.12622499999999684</c:v>
                </c:pt>
                <c:pt idx="142">
                  <c:v>0.12622400000000264</c:v>
                </c:pt>
                <c:pt idx="143">
                  <c:v>0.12591400000000003</c:v>
                </c:pt>
                <c:pt idx="144">
                  <c:v>0.12561299999999725</c:v>
                </c:pt>
                <c:pt idx="145">
                  <c:v>0.12491199999999937</c:v>
                </c:pt>
                <c:pt idx="146">
                  <c:v>0.12340800000000114</c:v>
                </c:pt>
                <c:pt idx="147">
                  <c:v>0.1203739999999987</c:v>
                </c:pt>
                <c:pt idx="148">
                  <c:v>0.11832000000000005</c:v>
                </c:pt>
                <c:pt idx="149">
                  <c:v>0.11528000000000233</c:v>
                </c:pt>
                <c:pt idx="150">
                  <c:v>0.11100599999999983</c:v>
                </c:pt>
                <c:pt idx="151">
                  <c:v>0.10897800000000121</c:v>
                </c:pt>
                <c:pt idx="152">
                  <c:v>0.1047839999999987</c:v>
                </c:pt>
                <c:pt idx="153">
                  <c:v>0.100796000000001</c:v>
                </c:pt>
                <c:pt idx="154">
                  <c:v>9.8449999999997539E-2</c:v>
                </c:pt>
                <c:pt idx="155">
                  <c:v>9.3449999999999853E-2</c:v>
                </c:pt>
                <c:pt idx="156">
                  <c:v>8.9485999999996887E-2</c:v>
                </c:pt>
                <c:pt idx="157">
                  <c:v>8.4960000000003991E-2</c:v>
                </c:pt>
                <c:pt idx="158">
                  <c:v>8.1327999999996223E-2</c:v>
                </c:pt>
                <c:pt idx="159">
                  <c:v>7.7616000000007623E-2</c:v>
                </c:pt>
                <c:pt idx="160">
                  <c:v>7.2790999999995595E-2</c:v>
                </c:pt>
                <c:pt idx="161">
                  <c:v>7.0320000000001714E-2</c:v>
                </c:pt>
                <c:pt idx="162">
                  <c:v>6.6749999999999213E-2</c:v>
                </c:pt>
                <c:pt idx="163">
                  <c:v>6.3210000000001543E-2</c:v>
                </c:pt>
                <c:pt idx="164">
                  <c:v>6.1237999999998023E-2</c:v>
                </c:pt>
                <c:pt idx="165">
                  <c:v>5.7473999999995369E-2</c:v>
                </c:pt>
                <c:pt idx="166">
                  <c:v>5.3352000000007893E-2</c:v>
                </c:pt>
                <c:pt idx="167">
                  <c:v>5.1245999999994046E-2</c:v>
                </c:pt>
                <c:pt idx="168">
                  <c:v>4.6942000000001663E-2</c:v>
                </c:pt>
                <c:pt idx="169">
                  <c:v>4.3559999999998433E-2</c:v>
                </c:pt>
                <c:pt idx="170">
                  <c:v>3.9000000000006231E-2</c:v>
                </c:pt>
                <c:pt idx="171">
                  <c:v>3.6222999999997167E-2</c:v>
                </c:pt>
                <c:pt idx="172">
                  <c:v>3.1519999999999701E-2</c:v>
                </c:pt>
                <c:pt idx="173">
                  <c:v>2.780399999999637E-2</c:v>
                </c:pt>
                <c:pt idx="174">
                  <c:v>2.3023000000004356E-2</c:v>
                </c:pt>
                <c:pt idx="175">
                  <c:v>1.9133000000001007E-2</c:v>
                </c:pt>
                <c:pt idx="176">
                  <c:v>1.5254999999997612E-2</c:v>
                </c:pt>
                <c:pt idx="177">
                  <c:v>1.1307999999999718E-2</c:v>
                </c:pt>
                <c:pt idx="178">
                  <c:v>6.2820000000024228E-3</c:v>
                </c:pt>
                <c:pt idx="179">
                  <c:v>3.2039999999925513E-3</c:v>
                </c:pt>
                <c:pt idx="180">
                  <c:v>-3.284999999992363E-3</c:v>
                </c:pt>
                <c:pt idx="181">
                  <c:v>-6.7200000000025928E-3</c:v>
                </c:pt>
                <c:pt idx="182">
                  <c:v>-1.2506999999999689E-2</c:v>
                </c:pt>
                <c:pt idx="183">
                  <c:v>-1.7294999999997295E-2</c:v>
                </c:pt>
                <c:pt idx="184">
                  <c:v>-2.2135000000001171E-2</c:v>
                </c:pt>
                <c:pt idx="185">
                  <c:v>-2.7094000000005128E-2</c:v>
                </c:pt>
                <c:pt idx="186">
                  <c:v>-3.3319999999995652E-2</c:v>
                </c:pt>
                <c:pt idx="187">
                  <c:v>-3.8143999999999637E-2</c:v>
                </c:pt>
                <c:pt idx="188">
                  <c:v>-4.4177999999996539E-2</c:v>
                </c:pt>
                <c:pt idx="189">
                  <c:v>-4.7800000000007642E-2</c:v>
                </c:pt>
                <c:pt idx="190">
                  <c:v>-5.4314999999998052E-2</c:v>
                </c:pt>
                <c:pt idx="191">
                  <c:v>-5.9535000000002114E-2</c:v>
                </c:pt>
                <c:pt idx="192">
                  <c:v>-6.5555999999992384E-2</c:v>
                </c:pt>
                <c:pt idx="193">
                  <c:v>-6.9198000000010237E-2</c:v>
                </c:pt>
                <c:pt idx="194">
                  <c:v>-7.5205999999993944E-2</c:v>
                </c:pt>
                <c:pt idx="195">
                  <c:v>-8.106999999999738E-2</c:v>
                </c:pt>
                <c:pt idx="196">
                  <c:v>-8.4700000000002065E-2</c:v>
                </c:pt>
                <c:pt idx="197">
                  <c:v>-9.1349999999998918E-2</c:v>
                </c:pt>
                <c:pt idx="198">
                  <c:v>-9.7840000000002383E-2</c:v>
                </c:pt>
                <c:pt idx="199">
                  <c:v>-0.10109399999999387</c:v>
                </c:pt>
                <c:pt idx="200">
                  <c:v>-0.10630400000001045</c:v>
                </c:pt>
                <c:pt idx="201">
                  <c:v>-0.11095199999999485</c:v>
                </c:pt>
                <c:pt idx="202">
                  <c:v>-0.11558400000000542</c:v>
                </c:pt>
                <c:pt idx="203">
                  <c:v>-0.12180599999999576</c:v>
                </c:pt>
                <c:pt idx="204">
                  <c:v>-0.12631499999999982</c:v>
                </c:pt>
                <c:pt idx="205">
                  <c:v>-0.1322199999999967</c:v>
                </c:pt>
                <c:pt idx="206">
                  <c:v>-0.13661700000000138</c:v>
                </c:pt>
                <c:pt idx="207">
                  <c:v>-0.14384199999999822</c:v>
                </c:pt>
                <c:pt idx="208">
                  <c:v>-0.15227400000000169</c:v>
                </c:pt>
                <c:pt idx="209">
                  <c:v>-0.15863399999999975</c:v>
                </c:pt>
                <c:pt idx="210">
                  <c:v>-0.16846600000000339</c:v>
                </c:pt>
                <c:pt idx="211">
                  <c:v>-0.17829600000000007</c:v>
                </c:pt>
                <c:pt idx="212">
                  <c:v>-0.18625999999999798</c:v>
                </c:pt>
                <c:pt idx="213">
                  <c:v>-0.19699200000000183</c:v>
                </c:pt>
                <c:pt idx="214">
                  <c:v>-0.20616399999999896</c:v>
                </c:pt>
                <c:pt idx="215">
                  <c:v>-0.21634199999999529</c:v>
                </c:pt>
                <c:pt idx="216">
                  <c:v>-0.22451000000000004</c:v>
                </c:pt>
                <c:pt idx="217">
                  <c:v>-0.23200100000000487</c:v>
                </c:pt>
                <c:pt idx="218">
                  <c:v>-0.24073499999999398</c:v>
                </c:pt>
                <c:pt idx="219">
                  <c:v>-0.25245000000000611</c:v>
                </c:pt>
                <c:pt idx="220">
                  <c:v>-0.26308799999999494</c:v>
                </c:pt>
                <c:pt idx="221">
                  <c:v>-0.27512299999999917</c:v>
                </c:pt>
                <c:pt idx="222">
                  <c:v>-0.28355600000000519</c:v>
                </c:pt>
                <c:pt idx="223">
                  <c:v>-0.29359000000000118</c:v>
                </c:pt>
                <c:pt idx="224">
                  <c:v>-0.30235299999999793</c:v>
                </c:pt>
                <c:pt idx="225">
                  <c:v>-0.31164000000000242</c:v>
                </c:pt>
                <c:pt idx="226">
                  <c:v>-0.31720599999999993</c:v>
                </c:pt>
                <c:pt idx="227">
                  <c:v>-0.32476800000000444</c:v>
                </c:pt>
                <c:pt idx="228">
                  <c:v>-0.33030399999999255</c:v>
                </c:pt>
                <c:pt idx="229">
                  <c:v>-0.33824400000000565</c:v>
                </c:pt>
                <c:pt idx="230">
                  <c:v>-0.34257599999999455</c:v>
                </c:pt>
                <c:pt idx="231">
                  <c:v>-0.34917999999999905</c:v>
                </c:pt>
                <c:pt idx="232">
                  <c:v>-0.35617500000000435</c:v>
                </c:pt>
                <c:pt idx="233">
                  <c:v>-0.36181999999999254</c:v>
                </c:pt>
                <c:pt idx="234">
                  <c:v>-0.36767400000000638</c:v>
                </c:pt>
                <c:pt idx="235">
                  <c:v>-0.37351200000000312</c:v>
                </c:pt>
                <c:pt idx="236">
                  <c:v>-0.38005699999999126</c:v>
                </c:pt>
                <c:pt idx="237">
                  <c:v>-0.38758999999999655</c:v>
                </c:pt>
                <c:pt idx="238">
                  <c:v>-0.40175000000000105</c:v>
                </c:pt>
                <c:pt idx="239">
                  <c:v>-0.4154260000000074</c:v>
                </c:pt>
                <c:pt idx="240">
                  <c:v>-0.42559199999999509</c:v>
                </c:pt>
                <c:pt idx="241">
                  <c:v>-0.43821900000000974</c:v>
                </c:pt>
                <c:pt idx="242">
                  <c:v>-0.44069499999998818</c:v>
                </c:pt>
                <c:pt idx="243">
                  <c:v>-0.45272700000000277</c:v>
                </c:pt>
                <c:pt idx="244">
                  <c:v>-0.46675200000000949</c:v>
                </c:pt>
                <c:pt idx="245">
                  <c:v>-0.48114899999999566</c:v>
                </c:pt>
                <c:pt idx="246">
                  <c:v>-0.49756000000000244</c:v>
                </c:pt>
                <c:pt idx="247">
                  <c:v>-0.50968299999998989</c:v>
                </c:pt>
                <c:pt idx="248">
                  <c:v>-0.52272000000000485</c:v>
                </c:pt>
                <c:pt idx="249">
                  <c:v>-0.52693000000000301</c:v>
                </c:pt>
                <c:pt idx="250">
                  <c:v>-0.54279999999999828</c:v>
                </c:pt>
                <c:pt idx="251">
                  <c:v>-0.55628099999999625</c:v>
                </c:pt>
                <c:pt idx="252">
                  <c:v>-0.57380000000001186</c:v>
                </c:pt>
                <c:pt idx="253">
                  <c:v>-0.58854399999998908</c:v>
                </c:pt>
                <c:pt idx="254">
                  <c:v>-0.60614400000000623</c:v>
                </c:pt>
                <c:pt idx="255">
                  <c:v>-0.61982299999999235</c:v>
                </c:pt>
                <c:pt idx="256">
                  <c:v>-0.61920800000001075</c:v>
                </c:pt>
                <c:pt idx="257">
                  <c:v>-0.62956199999998619</c:v>
                </c:pt>
                <c:pt idx="258">
                  <c:v>-0.656320000000016</c:v>
                </c:pt>
                <c:pt idx="259">
                  <c:v>-0.68282199999999027</c:v>
                </c:pt>
                <c:pt idx="260">
                  <c:v>-0.70578999999999836</c:v>
                </c:pt>
                <c:pt idx="261">
                  <c:v>-0.72619200000000805</c:v>
                </c:pt>
                <c:pt idx="262">
                  <c:v>-0.74706699999999249</c:v>
                </c:pt>
                <c:pt idx="263">
                  <c:v>-0.7655280000000011</c:v>
                </c:pt>
                <c:pt idx="264">
                  <c:v>-0.78150299999999762</c:v>
                </c:pt>
                <c:pt idx="265">
                  <c:v>-0.79632799999999637</c:v>
                </c:pt>
                <c:pt idx="266">
                  <c:v>-0.82010500000000552</c:v>
                </c:pt>
                <c:pt idx="267">
                  <c:v>-0.84035000000000326</c:v>
                </c:pt>
                <c:pt idx="268">
                  <c:v>-0.86181000000000074</c:v>
                </c:pt>
                <c:pt idx="269">
                  <c:v>-0.88322399999999657</c:v>
                </c:pt>
                <c:pt idx="270">
                  <c:v>-0.89727899999999539</c:v>
                </c:pt>
                <c:pt idx="271">
                  <c:v>-0.91084500000000679</c:v>
                </c:pt>
                <c:pt idx="272">
                  <c:v>-0.92329600000000533</c:v>
                </c:pt>
                <c:pt idx="273">
                  <c:v>-0.94057799999998826</c:v>
                </c:pt>
                <c:pt idx="274">
                  <c:v>-0.9604879999999999</c:v>
                </c:pt>
                <c:pt idx="275">
                  <c:v>-0.98246399999999856</c:v>
                </c:pt>
                <c:pt idx="276">
                  <c:v>-1.0034740000000122</c:v>
                </c:pt>
                <c:pt idx="277">
                  <c:v>-1.0238679999999956</c:v>
                </c:pt>
                <c:pt idx="278">
                  <c:v>-1.0487049999999924</c:v>
                </c:pt>
                <c:pt idx="279">
                  <c:v>-1.0689210000000082</c:v>
                </c:pt>
                <c:pt idx="280">
                  <c:v>-1.0952739999999921</c:v>
                </c:pt>
                <c:pt idx="281">
                  <c:v>-1.1263890000000054</c:v>
                </c:pt>
                <c:pt idx="282">
                  <c:v>-1.1482639999999986</c:v>
                </c:pt>
                <c:pt idx="283">
                  <c:v>-1.1753939999999969</c:v>
                </c:pt>
                <c:pt idx="284">
                  <c:v>-1.2037480000000043</c:v>
                </c:pt>
                <c:pt idx="285">
                  <c:v>-1.2280289999999969</c:v>
                </c:pt>
                <c:pt idx="286">
                  <c:v>-1.2596099999999968</c:v>
                </c:pt>
                <c:pt idx="287">
                  <c:v>-1.2919170000000064</c:v>
                </c:pt>
                <c:pt idx="288">
                  <c:v>-1.3249499999999965</c:v>
                </c:pt>
                <c:pt idx="289">
                  <c:v>-1.3495359999999985</c:v>
                </c:pt>
                <c:pt idx="290">
                  <c:v>-1.3788579999999984</c:v>
                </c:pt>
                <c:pt idx="291">
                  <c:v>-1.4025600000000025</c:v>
                </c:pt>
                <c:pt idx="292">
                  <c:v>-1.4385600000000134</c:v>
                </c:pt>
                <c:pt idx="293">
                  <c:v>-1.4718999999999822</c:v>
                </c:pt>
                <c:pt idx="294">
                  <c:v>-1.5022560000000091</c:v>
                </c:pt>
                <c:pt idx="295">
                  <c:v>-1.535428</c:v>
                </c:pt>
                <c:pt idx="296">
                  <c:v>-1.5678660000000044</c:v>
                </c:pt>
                <c:pt idx="297">
                  <c:v>-1.6072089999999946</c:v>
                </c:pt>
                <c:pt idx="298">
                  <c:v>-1.6419779999999993</c:v>
                </c:pt>
                <c:pt idx="299">
                  <c:v>-1.6738040000000043</c:v>
                </c:pt>
                <c:pt idx="300">
                  <c:v>-1.7023819999999961</c:v>
                </c:pt>
                <c:pt idx="301">
                  <c:v>-1.7265360000000038</c:v>
                </c:pt>
                <c:pt idx="302">
                  <c:v>-1.7630099999999953</c:v>
                </c:pt>
                <c:pt idx="303">
                  <c:v>-1.8060800000000008</c:v>
                </c:pt>
                <c:pt idx="304">
                  <c:v>-1.8481079999999943</c:v>
                </c:pt>
                <c:pt idx="305">
                  <c:v>-1.885430000000003</c:v>
                </c:pt>
                <c:pt idx="306">
                  <c:v>-1.9179600000000152</c:v>
                </c:pt>
                <c:pt idx="307">
                  <c:v>-1.9620959999999732</c:v>
                </c:pt>
                <c:pt idx="308">
                  <c:v>-1.9977840000000018</c:v>
                </c:pt>
                <c:pt idx="309">
                  <c:v>-2.0450910000000118</c:v>
                </c:pt>
                <c:pt idx="310">
                  <c:v>-2.0887130000000078</c:v>
                </c:pt>
                <c:pt idx="311">
                  <c:v>-2.140223999999991</c:v>
                </c:pt>
                <c:pt idx="312">
                  <c:v>-2.1793769999999992</c:v>
                </c:pt>
                <c:pt idx="313">
                  <c:v>-2.2344120000000007</c:v>
                </c:pt>
                <c:pt idx="314">
                  <c:v>-2.274356</c:v>
                </c:pt>
                <c:pt idx="315">
                  <c:v>-2.3195699999999948</c:v>
                </c:pt>
                <c:pt idx="316">
                  <c:v>-2.3570240000000044</c:v>
                </c:pt>
                <c:pt idx="317">
                  <c:v>-2.4068159999999992</c:v>
                </c:pt>
                <c:pt idx="318">
                  <c:v>-2.4420069999999985</c:v>
                </c:pt>
                <c:pt idx="319">
                  <c:v>-2.4889590000000044</c:v>
                </c:pt>
                <c:pt idx="320">
                  <c:v>-2.527433999999996</c:v>
                </c:pt>
                <c:pt idx="321">
                  <c:v>-2.5693159999999948</c:v>
                </c:pt>
                <c:pt idx="322">
                  <c:v>-2.6110639999999936</c:v>
                </c:pt>
                <c:pt idx="323">
                  <c:v>-2.650184000000011</c:v>
                </c:pt>
                <c:pt idx="324">
                  <c:v>-2.7039599999999959</c:v>
                </c:pt>
                <c:pt idx="325">
                  <c:v>-2.7436380000000153</c:v>
                </c:pt>
                <c:pt idx="326">
                  <c:v>-2.7897599999999891</c:v>
                </c:pt>
                <c:pt idx="327">
                  <c:v>-2.8392700000000035</c:v>
                </c:pt>
                <c:pt idx="328">
                  <c:v>-2.8730339999999917</c:v>
                </c:pt>
                <c:pt idx="329">
                  <c:v>-2.9024280000000031</c:v>
                </c:pt>
                <c:pt idx="330">
                  <c:v>-2.9408399999999904</c:v>
                </c:pt>
                <c:pt idx="331">
                  <c:v>-2.9719200000000146</c:v>
                </c:pt>
                <c:pt idx="332">
                  <c:v>-3.0063479999999814</c:v>
                </c:pt>
                <c:pt idx="333">
                  <c:v>-3.0133119999999947</c:v>
                </c:pt>
                <c:pt idx="334">
                  <c:v>-3.0168200000000089</c:v>
                </c:pt>
                <c:pt idx="335">
                  <c:v>-3.0409680000000159</c:v>
                </c:pt>
                <c:pt idx="336">
                  <c:v>-3.0359039999999973</c:v>
                </c:pt>
                <c:pt idx="337">
                  <c:v>-3.0277000000000007</c:v>
                </c:pt>
                <c:pt idx="338">
                  <c:v>-3.012076999999993</c:v>
                </c:pt>
                <c:pt idx="339">
                  <c:v>-2.9923919999999971</c:v>
                </c:pt>
                <c:pt idx="340">
                  <c:v>-2.9636100000000019</c:v>
                </c:pt>
                <c:pt idx="341">
                  <c:v>-2.9290340000000068</c:v>
                </c:pt>
                <c:pt idx="342">
                  <c:v>-2.8591579999999941</c:v>
                </c:pt>
                <c:pt idx="343">
                  <c:v>-2.8075890000000143</c:v>
                </c:pt>
                <c:pt idx="344">
                  <c:v>-2.7409199999999894</c:v>
                </c:pt>
                <c:pt idx="345">
                  <c:v>-2.6705289999999944</c:v>
                </c:pt>
                <c:pt idx="346">
                  <c:v>-2.5332320000000088</c:v>
                </c:pt>
                <c:pt idx="347">
                  <c:v>-2.4598980000000021</c:v>
                </c:pt>
                <c:pt idx="348">
                  <c:v>-2.2993149999999822</c:v>
                </c:pt>
                <c:pt idx="349">
                  <c:v>-2.1808720000000061</c:v>
                </c:pt>
                <c:pt idx="350">
                  <c:v>-2.0498249999999945</c:v>
                </c:pt>
                <c:pt idx="351">
                  <c:v>-1.8535440000000107</c:v>
                </c:pt>
                <c:pt idx="352">
                  <c:v>-1.6994949999999984</c:v>
                </c:pt>
                <c:pt idx="353">
                  <c:v>-1.5105180000000007</c:v>
                </c:pt>
                <c:pt idx="354">
                  <c:v>-1.3091780000000028</c:v>
                </c:pt>
                <c:pt idx="355">
                  <c:v>-1.1274480000000104</c:v>
                </c:pt>
                <c:pt idx="356">
                  <c:v>-0.87093899999998625</c:v>
                </c:pt>
                <c:pt idx="357">
                  <c:v>-0.66561999999999366</c:v>
                </c:pt>
                <c:pt idx="358">
                  <c:v>-0.41291999999999601</c:v>
                </c:pt>
                <c:pt idx="359">
                  <c:v>-0.14261999999999864</c:v>
                </c:pt>
                <c:pt idx="360">
                  <c:v>0.1480799999999986</c:v>
                </c:pt>
                <c:pt idx="361">
                  <c:v>0.46221599999999557</c:v>
                </c:pt>
                <c:pt idx="362">
                  <c:v>0.80305999999999234</c:v>
                </c:pt>
                <c:pt idx="363">
                  <c:v>1.1310839999999822</c:v>
                </c:pt>
                <c:pt idx="364">
                  <c:v>1.5737760000000145</c:v>
                </c:pt>
                <c:pt idx="365">
                  <c:v>1.9605420000000044</c:v>
                </c:pt>
                <c:pt idx="366">
                  <c:v>2.4234180000000007</c:v>
                </c:pt>
                <c:pt idx="367">
                  <c:v>2.9158389999999974</c:v>
                </c:pt>
                <c:pt idx="368">
                  <c:v>3.3859980000000198</c:v>
                </c:pt>
                <c:pt idx="369">
                  <c:v>3.9857999999999887</c:v>
                </c:pt>
                <c:pt idx="370">
                  <c:v>4.5010620000000126</c:v>
                </c:pt>
                <c:pt idx="371">
                  <c:v>5.0301019999999612</c:v>
                </c:pt>
                <c:pt idx="372">
                  <c:v>5.6856660000000048</c:v>
                </c:pt>
                <c:pt idx="373">
                  <c:v>6.1721920000000212</c:v>
                </c:pt>
                <c:pt idx="374">
                  <c:v>6.8354829999999858</c:v>
                </c:pt>
                <c:pt idx="375">
                  <c:v>7.3684799999999715</c:v>
                </c:pt>
                <c:pt idx="376">
                  <c:v>7.8886050000000401</c:v>
                </c:pt>
                <c:pt idx="377">
                  <c:v>8.3851839999999829</c:v>
                </c:pt>
                <c:pt idx="378">
                  <c:v>8.9150440000000213</c:v>
                </c:pt>
                <c:pt idx="379">
                  <c:v>9.352283000000007</c:v>
                </c:pt>
                <c:pt idx="380">
                  <c:v>9.7506239999999913</c:v>
                </c:pt>
                <c:pt idx="381">
                  <c:v>10.112030999999977</c:v>
                </c:pt>
                <c:pt idx="382">
                  <c:v>10.433920000000004</c:v>
                </c:pt>
                <c:pt idx="383">
                  <c:v>10.712039999999989</c:v>
                </c:pt>
                <c:pt idx="384">
                  <c:v>10.952048000000056</c:v>
                </c:pt>
                <c:pt idx="385">
                  <c:v>11.090490000000033</c:v>
                </c:pt>
                <c:pt idx="386">
                  <c:v>11.24653299999998</c:v>
                </c:pt>
                <c:pt idx="387">
                  <c:v>11.36810399999993</c:v>
                </c:pt>
                <c:pt idx="388">
                  <c:v>11.409090000000056</c:v>
                </c:pt>
                <c:pt idx="389">
                  <c:v>11.418407999999962</c:v>
                </c:pt>
                <c:pt idx="390">
                  <c:v>11.401698000000012</c:v>
                </c:pt>
                <c:pt idx="391">
                  <c:v>11.421145999999966</c:v>
                </c:pt>
                <c:pt idx="392">
                  <c:v>11.370710000000015</c:v>
                </c:pt>
                <c:pt idx="393">
                  <c:v>11.251439999999956</c:v>
                </c:pt>
                <c:pt idx="394">
                  <c:v>11.172090000000063</c:v>
                </c:pt>
                <c:pt idx="395">
                  <c:v>11.078423999999984</c:v>
                </c:pt>
                <c:pt idx="396">
                  <c:v>10.928925000000048</c:v>
                </c:pt>
                <c:pt idx="397">
                  <c:v>10.818504999999973</c:v>
                </c:pt>
                <c:pt idx="398">
                  <c:v>10.65514399999998</c:v>
                </c:pt>
                <c:pt idx="399">
                  <c:v>10.491389999999985</c:v>
                </c:pt>
                <c:pt idx="400">
                  <c:v>10.362618000000021</c:v>
                </c:pt>
                <c:pt idx="401">
                  <c:v>10.158284999999996</c:v>
                </c:pt>
                <c:pt idx="402">
                  <c:v>9.9930239999999984</c:v>
                </c:pt>
                <c:pt idx="403">
                  <c:v>9.7942640000000196</c:v>
                </c:pt>
                <c:pt idx="404">
                  <c:v>9.6358679999999808</c:v>
                </c:pt>
                <c:pt idx="405">
                  <c:v>9.4453800000000001</c:v>
                </c:pt>
                <c:pt idx="406">
                  <c:v>9.2929140000000032</c:v>
                </c:pt>
                <c:pt idx="407">
                  <c:v>9.0812009999999983</c:v>
                </c:pt>
                <c:pt idx="408">
                  <c:v>8.9320439999999621</c:v>
                </c:pt>
                <c:pt idx="409">
                  <c:v>8.7298630000000337</c:v>
                </c:pt>
                <c:pt idx="410">
                  <c:v>8.5617120000000497</c:v>
                </c:pt>
                <c:pt idx="411">
                  <c:v>8.3673000000000073</c:v>
                </c:pt>
                <c:pt idx="412">
                  <c:v>8.2075439999998867</c:v>
                </c:pt>
                <c:pt idx="413">
                  <c:v>7.9985400000000633</c:v>
                </c:pt>
                <c:pt idx="414">
                  <c:v>7.8443240000000127</c:v>
                </c:pt>
                <c:pt idx="415">
                  <c:v>7.6718049999999769</c:v>
                </c:pt>
                <c:pt idx="416">
                  <c:v>7.5051600000000027</c:v>
                </c:pt>
                <c:pt idx="417">
                  <c:v>7.3232459999999806</c:v>
                </c:pt>
                <c:pt idx="418">
                  <c:v>7.1486640000000152</c:v>
                </c:pt>
                <c:pt idx="419">
                  <c:v>7.0048889999999853</c:v>
                </c:pt>
                <c:pt idx="420">
                  <c:v>6.8480780000000179</c:v>
                </c:pt>
                <c:pt idx="421">
                  <c:v>6.6970799999999961</c:v>
                </c:pt>
                <c:pt idx="422">
                  <c:v>6.5580339999999779</c:v>
                </c:pt>
                <c:pt idx="423">
                  <c:v>6.407046000000018</c:v>
                </c:pt>
                <c:pt idx="424">
                  <c:v>6.2794840000000001</c:v>
                </c:pt>
                <c:pt idx="425">
                  <c:v>6.1393290000000373</c:v>
                </c:pt>
                <c:pt idx="426">
                  <c:v>6.0243789999999269</c:v>
                </c:pt>
                <c:pt idx="427">
                  <c:v>5.8982400000000546</c:v>
                </c:pt>
                <c:pt idx="428">
                  <c:v>5.760360000000011</c:v>
                </c:pt>
                <c:pt idx="429">
                  <c:v>5.6548019999999939</c:v>
                </c:pt>
                <c:pt idx="430">
                  <c:v>5.520499999999994</c:v>
                </c:pt>
                <c:pt idx="431">
                  <c:v>5.4028919999999863</c:v>
                </c:pt>
                <c:pt idx="432">
                  <c:v>5.276931000000026</c:v>
                </c:pt>
                <c:pt idx="433">
                  <c:v>5.154599999999987</c:v>
                </c:pt>
                <c:pt idx="434">
                  <c:v>5.0358989999999872</c:v>
                </c:pt>
                <c:pt idx="435">
                  <c:v>4.9314720000000172</c:v>
                </c:pt>
                <c:pt idx="436">
                  <c:v>4.8097499999999878</c:v>
                </c:pt>
                <c:pt idx="437">
                  <c:v>4.6918819999999943</c:v>
                </c:pt>
                <c:pt idx="438">
                  <c:v>4.6039290000000221</c:v>
                </c:pt>
                <c:pt idx="439">
                  <c:v>4.4843419999999679</c:v>
                </c:pt>
                <c:pt idx="440">
                  <c:v>4.3933700000000346</c:v>
                </c:pt>
                <c:pt idx="441">
                  <c:v>4.306368999999969</c:v>
                </c:pt>
                <c:pt idx="442">
                  <c:v>4.1970689999999813</c:v>
                </c:pt>
                <c:pt idx="443">
                  <c:v>4.1019640000000503</c:v>
                </c:pt>
                <c:pt idx="444">
                  <c:v>4.0091099999999944</c:v>
                </c:pt>
                <c:pt idx="445">
                  <c:v>3.917068</c:v>
                </c:pt>
                <c:pt idx="446">
                  <c:v>3.8168279999999526</c:v>
                </c:pt>
                <c:pt idx="447">
                  <c:v>3.7157120000000217</c:v>
                </c:pt>
                <c:pt idx="448">
                  <c:v>3.6303930000000264</c:v>
                </c:pt>
                <c:pt idx="449">
                  <c:v>3.5392089999999814</c:v>
                </c:pt>
                <c:pt idx="450">
                  <c:v>3.4636439999999866</c:v>
                </c:pt>
                <c:pt idx="451">
                  <c:v>3.3737550000000023</c:v>
                </c:pt>
                <c:pt idx="452">
                  <c:v>3.2945150000000125</c:v>
                </c:pt>
                <c:pt idx="453">
                  <c:v>3.2204040000000225</c:v>
                </c:pt>
                <c:pt idx="454">
                  <c:v>3.139005999999986</c:v>
                </c:pt>
                <c:pt idx="455">
                  <c:v>3.0778209999999904</c:v>
                </c:pt>
                <c:pt idx="456">
                  <c:v>3.0019920000000049</c:v>
                </c:pt>
                <c:pt idx="457">
                  <c:v>2.9243849999999707</c:v>
                </c:pt>
                <c:pt idx="458">
                  <c:v>2.847368000000031</c:v>
                </c:pt>
                <c:pt idx="459">
                  <c:v>2.7814319999999935</c:v>
                </c:pt>
                <c:pt idx="460">
                  <c:v>2.7138459999999607</c:v>
                </c:pt>
                <c:pt idx="461">
                  <c:v>2.6553600000000643</c:v>
                </c:pt>
                <c:pt idx="462">
                  <c:v>2.5959129999999431</c:v>
                </c:pt>
                <c:pt idx="463">
                  <c:v>2.5364920000000439</c:v>
                </c:pt>
                <c:pt idx="464">
                  <c:v>2.4811579999999696</c:v>
                </c:pt>
                <c:pt idx="465">
                  <c:v>2.4319680000000248</c:v>
                </c:pt>
                <c:pt idx="466">
                  <c:v>2.377887999999956</c:v>
                </c:pt>
                <c:pt idx="467">
                  <c:v>2.3389900000000483</c:v>
                </c:pt>
                <c:pt idx="468">
                  <c:v>2.2776929999999846</c:v>
                </c:pt>
                <c:pt idx="469">
                  <c:v>2.2411149999999926</c:v>
                </c:pt>
                <c:pt idx="470">
                  <c:v>2.1810900000000122</c:v>
                </c:pt>
                <c:pt idx="471">
                  <c:v>2.14387200000002</c:v>
                </c:pt>
                <c:pt idx="472">
                  <c:v>2.086558999999959</c:v>
                </c:pt>
                <c:pt idx="473">
                  <c:v>2.04484000000001</c:v>
                </c:pt>
                <c:pt idx="474">
                  <c:v>2.0013249999999823</c:v>
                </c:pt>
                <c:pt idx="475">
                  <c:v>1.9412640000000394</c:v>
                </c:pt>
                <c:pt idx="476">
                  <c:v>1.8977950000000117</c:v>
                </c:pt>
                <c:pt idx="477">
                  <c:v>1.8494349999999504</c:v>
                </c:pt>
                <c:pt idx="478">
                  <c:v>1.80298800000004</c:v>
                </c:pt>
                <c:pt idx="479">
                  <c:v>1.7565949999999797</c:v>
                </c:pt>
                <c:pt idx="480">
                  <c:v>1.7105330000000305</c:v>
                </c:pt>
                <c:pt idx="481">
                  <c:v>1.6725000000000043</c:v>
                </c:pt>
                <c:pt idx="482">
                  <c:v>1.6236149999999856</c:v>
                </c:pt>
                <c:pt idx="483">
                  <c:v>1.5826469999999637</c:v>
                </c:pt>
                <c:pt idx="484">
                  <c:v>1.5431070000000129</c:v>
                </c:pt>
                <c:pt idx="485">
                  <c:v>1.504947000000026</c:v>
                </c:pt>
                <c:pt idx="486">
                  <c:v>1.4688059999999696</c:v>
                </c:pt>
                <c:pt idx="487">
                  <c:v>1.4325750000000175</c:v>
                </c:pt>
                <c:pt idx="488">
                  <c:v>1.3971619999999962</c:v>
                </c:pt>
                <c:pt idx="489">
                  <c:v>1.3564799999999786</c:v>
                </c:pt>
                <c:pt idx="490">
                  <c:v>1.3291200000000221</c:v>
                </c:pt>
                <c:pt idx="491">
                  <c:v>1.2875199999999709</c:v>
                </c:pt>
                <c:pt idx="492">
                  <c:v>1.250724000000017</c:v>
                </c:pt>
                <c:pt idx="493">
                  <c:v>1.2071339999999997</c:v>
                </c:pt>
                <c:pt idx="494">
                  <c:v>1.1756080000000091</c:v>
                </c:pt>
                <c:pt idx="495">
                  <c:v>1.1318659999999923</c:v>
                </c:pt>
                <c:pt idx="496">
                  <c:v>1.0943240000000043</c:v>
                </c:pt>
                <c:pt idx="497">
                  <c:v>1.0517780000000192</c:v>
                </c:pt>
                <c:pt idx="498">
                  <c:v>1.0213739999999969</c:v>
                </c:pt>
                <c:pt idx="499">
                  <c:v>0.97979399999998107</c:v>
                </c:pt>
                <c:pt idx="500">
                  <c:v>0.94452000000002301</c:v>
                </c:pt>
                <c:pt idx="501">
                  <c:v>0.90601499999997737</c:v>
                </c:pt>
                <c:pt idx="502">
                  <c:v>0.87584000000001838</c:v>
                </c:pt>
                <c:pt idx="503">
                  <c:v>0.84638700000000011</c:v>
                </c:pt>
                <c:pt idx="504">
                  <c:v>0.8170199999999822</c:v>
                </c:pt>
                <c:pt idx="505">
                  <c:v>0.7830679999999961</c:v>
                </c:pt>
                <c:pt idx="506">
                  <c:v>0.75614400000000703</c:v>
                </c:pt>
                <c:pt idx="507">
                  <c:v>0.72544099999999223</c:v>
                </c:pt>
                <c:pt idx="508">
                  <c:v>0.70393600000000023</c:v>
                </c:pt>
                <c:pt idx="509">
                  <c:v>0.6712440000000135</c:v>
                </c:pt>
                <c:pt idx="510">
                  <c:v>0.63818999999999915</c:v>
                </c:pt>
                <c:pt idx="511">
                  <c:v>0.6156150000000068</c:v>
                </c:pt>
                <c:pt idx="512">
                  <c:v>0.58291999999999278</c:v>
                </c:pt>
                <c:pt idx="513">
                  <c:v>0.54974500000000548</c:v>
                </c:pt>
                <c:pt idx="514">
                  <c:v>0.52711999999998682</c:v>
                </c:pt>
                <c:pt idx="515">
                  <c:v>0.49591499999999927</c:v>
                </c:pt>
                <c:pt idx="516">
                  <c:v>0.47005399999998365</c:v>
                </c:pt>
                <c:pt idx="517">
                  <c:v>0.44035200000002067</c:v>
                </c:pt>
                <c:pt idx="518">
                  <c:v>0.41657599999998063</c:v>
                </c:pt>
                <c:pt idx="519">
                  <c:v>0.39397600000003874</c:v>
                </c:pt>
                <c:pt idx="520">
                  <c:v>0.3667769999999777</c:v>
                </c:pt>
                <c:pt idx="521">
                  <c:v>0.34736000000000838</c:v>
                </c:pt>
                <c:pt idx="522">
                  <c:v>0.3192749999999962</c:v>
                </c:pt>
                <c:pt idx="523">
                  <c:v>0.29288000000000713</c:v>
                </c:pt>
                <c:pt idx="524">
                  <c:v>0.27704499999999105</c:v>
                </c:pt>
                <c:pt idx="525">
                  <c:v>0.25357999999997954</c:v>
                </c:pt>
                <c:pt idx="526">
                  <c:v>0.2303370000000341</c:v>
                </c:pt>
                <c:pt idx="527">
                  <c:v>0.21508199999997499</c:v>
                </c:pt>
                <c:pt idx="528">
                  <c:v>0.1923250000000068</c:v>
                </c:pt>
                <c:pt idx="529">
                  <c:v>0.17405999999999375</c:v>
                </c:pt>
                <c:pt idx="530">
                  <c:v>0.15232000000002435</c:v>
                </c:pt>
                <c:pt idx="531">
                  <c:v>0.13826899999998918</c:v>
                </c:pt>
                <c:pt idx="532">
                  <c:v>0.11731199999999888</c:v>
                </c:pt>
                <c:pt idx="533">
                  <c:v>0.10088399999998683</c:v>
                </c:pt>
                <c:pt idx="534">
                  <c:v>8.121300000001537E-2</c:v>
                </c:pt>
                <c:pt idx="535">
                  <c:v>6.5569000000003458E-2</c:v>
                </c:pt>
                <c:pt idx="536">
                  <c:v>5.0729999999992066E-2</c:v>
                </c:pt>
                <c:pt idx="537">
                  <c:v>3.6563999999999083E-2</c:v>
                </c:pt>
                <c:pt idx="538">
                  <c:v>1.9728000000007608E-2</c:v>
                </c:pt>
                <c:pt idx="539">
                  <c:v>9.7739999999772766E-3</c:v>
                </c:pt>
                <c:pt idx="540">
                  <c:v>-9.6749999999775071E-3</c:v>
                </c:pt>
                <c:pt idx="541">
                  <c:v>-1.9116000000007374E-2</c:v>
                </c:pt>
                <c:pt idx="542">
                  <c:v>-3.4506999999999136E-2</c:v>
                </c:pt>
                <c:pt idx="543">
                  <c:v>-4.6064999999992792E-2</c:v>
                </c:pt>
                <c:pt idx="544">
                  <c:v>-5.6905000000003009E-2</c:v>
                </c:pt>
                <c:pt idx="545">
                  <c:v>-6.736700000001275E-2</c:v>
                </c:pt>
                <c:pt idx="546">
                  <c:v>-8.0499999999989483E-2</c:v>
                </c:pt>
                <c:pt idx="547">
                  <c:v>-9.0111999999999137E-2</c:v>
                </c:pt>
                <c:pt idx="548">
                  <c:v>-0.10163899999999204</c:v>
                </c:pt>
                <c:pt idx="549">
                  <c:v>-0.10712000000001712</c:v>
                </c:pt>
                <c:pt idx="550">
                  <c:v>-0.11834999999999575</c:v>
                </c:pt>
                <c:pt idx="551">
                  <c:v>-0.1270570000000045</c:v>
                </c:pt>
                <c:pt idx="552">
                  <c:v>-0.13867199999998389</c:v>
                </c:pt>
                <c:pt idx="553">
                  <c:v>-0.14517900000002149</c:v>
                </c:pt>
                <c:pt idx="554">
                  <c:v>-0.1575419999999873</c:v>
                </c:pt>
                <c:pt idx="555">
                  <c:v>-0.16991199999999451</c:v>
                </c:pt>
                <c:pt idx="556">
                  <c:v>-0.17696000000000431</c:v>
                </c:pt>
                <c:pt idx="557">
                  <c:v>-0.18899999999999775</c:v>
                </c:pt>
                <c:pt idx="558">
                  <c:v>-0.19960000000000486</c:v>
                </c:pt>
                <c:pt idx="559">
                  <c:v>-0.20334999999998771</c:v>
                </c:pt>
                <c:pt idx="560">
                  <c:v>-0.21005600000002064</c:v>
                </c:pt>
                <c:pt idx="561">
                  <c:v>-0.21288799999999011</c:v>
                </c:pt>
                <c:pt idx="562">
                  <c:v>-0.21446400000001006</c:v>
                </c:pt>
                <c:pt idx="563">
                  <c:v>-0.21694799999999245</c:v>
                </c:pt>
                <c:pt idx="564">
                  <c:v>-0.21650999999999965</c:v>
                </c:pt>
                <c:pt idx="565">
                  <c:v>-0.21900999999999454</c:v>
                </c:pt>
                <c:pt idx="566">
                  <c:v>-0.21910700000000216</c:v>
                </c:pt>
                <c:pt idx="567">
                  <c:v>-0.22490799999999719</c:v>
                </c:pt>
                <c:pt idx="568">
                  <c:v>-0.23222400000000257</c:v>
                </c:pt>
                <c:pt idx="569">
                  <c:v>-0.23637599999999964</c:v>
                </c:pt>
                <c:pt idx="570">
                  <c:v>-0.24497000000000493</c:v>
                </c:pt>
                <c:pt idx="571">
                  <c:v>-0.2545920000000001</c:v>
                </c:pt>
                <c:pt idx="572">
                  <c:v>-0.25923499999999722</c:v>
                </c:pt>
                <c:pt idx="573">
                  <c:v>-0.26812800000000248</c:v>
                </c:pt>
                <c:pt idx="574">
                  <c:v>-0.27616799999999864</c:v>
                </c:pt>
                <c:pt idx="575">
                  <c:v>-0.28733399999999376</c:v>
                </c:pt>
                <c:pt idx="576">
                  <c:v>-0.29673000000000005</c:v>
                </c:pt>
                <c:pt idx="577">
                  <c:v>-0.30461200000000638</c:v>
                </c:pt>
                <c:pt idx="578">
                  <c:v>-0.31333499999999215</c:v>
                </c:pt>
                <c:pt idx="579">
                  <c:v>-0.32453000000000787</c:v>
                </c:pt>
                <c:pt idx="580">
                  <c:v>-0.33320999999999357</c:v>
                </c:pt>
                <c:pt idx="581">
                  <c:v>-0.34099499999999899</c:v>
                </c:pt>
                <c:pt idx="582">
                  <c:v>-0.34398000000000634</c:v>
                </c:pt>
                <c:pt idx="583">
                  <c:v>-0.34969000000000139</c:v>
                </c:pt>
                <c:pt idx="584">
                  <c:v>-0.35182199999999758</c:v>
                </c:pt>
                <c:pt idx="585">
                  <c:v>-0.35574000000000272</c:v>
                </c:pt>
                <c:pt idx="586">
                  <c:v>-0.35421999999999992</c:v>
                </c:pt>
                <c:pt idx="587">
                  <c:v>-0.35536800000000485</c:v>
                </c:pt>
                <c:pt idx="588">
                  <c:v>-0.35443199999999198</c:v>
                </c:pt>
                <c:pt idx="589">
                  <c:v>-0.35571000000000591</c:v>
                </c:pt>
                <c:pt idx="590">
                  <c:v>-0.3538079999999944</c:v>
                </c:pt>
                <c:pt idx="591">
                  <c:v>-0.35470499999999905</c:v>
                </c:pt>
                <c:pt idx="592">
                  <c:v>-0.3521250000000043</c:v>
                </c:pt>
                <c:pt idx="593">
                  <c:v>-0.35059899999999278</c:v>
                </c:pt>
                <c:pt idx="594">
                  <c:v>-0.35136400000000612</c:v>
                </c:pt>
                <c:pt idx="595">
                  <c:v>-0.35431500000000293</c:v>
                </c:pt>
                <c:pt idx="596">
                  <c:v>-0.35667999999999184</c:v>
                </c:pt>
                <c:pt idx="597">
                  <c:v>-0.36112999999999679</c:v>
                </c:pt>
                <c:pt idx="598">
                  <c:v>-0.36825000000000097</c:v>
                </c:pt>
                <c:pt idx="599">
                  <c:v>-0.3731750000000067</c:v>
                </c:pt>
                <c:pt idx="600">
                  <c:v>-0.37856099999999565</c:v>
                </c:pt>
                <c:pt idx="601">
                  <c:v>-0.3836700000000085</c:v>
                </c:pt>
                <c:pt idx="602">
                  <c:v>-0.3871649999999896</c:v>
                </c:pt>
                <c:pt idx="603">
                  <c:v>-0.3908570000000024</c:v>
                </c:pt>
                <c:pt idx="604">
                  <c:v>-0.39440000000000802</c:v>
                </c:pt>
                <c:pt idx="605">
                  <c:v>-0.3999879999999964</c:v>
                </c:pt>
                <c:pt idx="606">
                  <c:v>-0.40152000000000199</c:v>
                </c:pt>
                <c:pt idx="607">
                  <c:v>-0.40299199999999202</c:v>
                </c:pt>
                <c:pt idx="608">
                  <c:v>-0.40723200000000376</c:v>
                </c:pt>
                <c:pt idx="609">
                  <c:v>-0.40774000000000227</c:v>
                </c:pt>
                <c:pt idx="610">
                  <c:v>-0.41240999999999867</c:v>
                </c:pt>
                <c:pt idx="611">
                  <c:v>-0.41579999999999723</c:v>
                </c:pt>
                <c:pt idx="612">
                  <c:v>-0.42672600000000882</c:v>
                </c:pt>
                <c:pt idx="613">
                  <c:v>-0.43380799999999198</c:v>
                </c:pt>
                <c:pt idx="614">
                  <c:v>-0.44567600000000457</c:v>
                </c:pt>
                <c:pt idx="615">
                  <c:v>-0.4562369999999944</c:v>
                </c:pt>
                <c:pt idx="616">
                  <c:v>-0.46629000000000809</c:v>
                </c:pt>
                <c:pt idx="617">
                  <c:v>-0.47771899999998957</c:v>
                </c:pt>
                <c:pt idx="618">
                  <c:v>-0.4886400000000119</c:v>
                </c:pt>
                <c:pt idx="619">
                  <c:v>-0.49935799999999286</c:v>
                </c:pt>
                <c:pt idx="620">
                  <c:v>-0.50823399999999885</c:v>
                </c:pt>
                <c:pt idx="621">
                  <c:v>-0.5106960000000057</c:v>
                </c:pt>
                <c:pt idx="622">
                  <c:v>-0.51327199999999407</c:v>
                </c:pt>
                <c:pt idx="623">
                  <c:v>-0.51581700000000164</c:v>
                </c:pt>
                <c:pt idx="624">
                  <c:v>-0.51897999999999844</c:v>
                </c:pt>
                <c:pt idx="625">
                  <c:v>-0.51308399999999765</c:v>
                </c:pt>
                <c:pt idx="626">
                  <c:v>-0.51388700000000354</c:v>
                </c:pt>
                <c:pt idx="627">
                  <c:v>-0.51209900000000197</c:v>
                </c:pt>
                <c:pt idx="628">
                  <c:v>-0.51277199999999956</c:v>
                </c:pt>
                <c:pt idx="629">
                  <c:v>-0.51598899999999881</c:v>
                </c:pt>
                <c:pt idx="630">
                  <c:v>-0.52035899999999724</c:v>
                </c:pt>
                <c:pt idx="631">
                  <c:v>-0.52544700000000388</c:v>
                </c:pt>
                <c:pt idx="632">
                  <c:v>-0.53504000000000307</c:v>
                </c:pt>
                <c:pt idx="633">
                  <c:v>-0.5440979999999932</c:v>
                </c:pt>
                <c:pt idx="634">
                  <c:v>-0.55144399999999993</c:v>
                </c:pt>
                <c:pt idx="635">
                  <c:v>-0.5562059999999992</c:v>
                </c:pt>
                <c:pt idx="636">
                  <c:v>-0.55883800000000683</c:v>
                </c:pt>
                <c:pt idx="637">
                  <c:v>-0.56003999999999754</c:v>
                </c:pt>
                <c:pt idx="638">
                  <c:v>-0.56676999999999589</c:v>
                </c:pt>
                <c:pt idx="639">
                  <c:v>-0.56965800000000444</c:v>
                </c:pt>
                <c:pt idx="640">
                  <c:v>-0.57579499999999584</c:v>
                </c:pt>
                <c:pt idx="641">
                  <c:v>-0.58769700000000291</c:v>
                </c:pt>
                <c:pt idx="642">
                  <c:v>-0.59259399999999929</c:v>
                </c:pt>
                <c:pt idx="643">
                  <c:v>-0.6027840000000021</c:v>
                </c:pt>
                <c:pt idx="644">
                  <c:v>-0.60729899999999848</c:v>
                </c:pt>
                <c:pt idx="645">
                  <c:v>-0.61383299999999841</c:v>
                </c:pt>
                <c:pt idx="646">
                  <c:v>-0.62036699999999845</c:v>
                </c:pt>
                <c:pt idx="647">
                  <c:v>-0.62690100000000304</c:v>
                </c:pt>
                <c:pt idx="648">
                  <c:v>-0.63234599999999841</c:v>
                </c:pt>
                <c:pt idx="649">
                  <c:v>-0.63567199999999924</c:v>
                </c:pt>
                <c:pt idx="650">
                  <c:v>-0.64110199999999928</c:v>
                </c:pt>
                <c:pt idx="651">
                  <c:v>-0.64008000000000109</c:v>
                </c:pt>
                <c:pt idx="652">
                  <c:v>-0.64044000000000589</c:v>
                </c:pt>
                <c:pt idx="653">
                  <c:v>-0.63686599999999238</c:v>
                </c:pt>
                <c:pt idx="654">
                  <c:v>-0.62796300000000382</c:v>
                </c:pt>
                <c:pt idx="655">
                  <c:v>-0.62228799999999995</c:v>
                </c:pt>
                <c:pt idx="656">
                  <c:v>-0.6152520000000018</c:v>
                </c:pt>
                <c:pt idx="657">
                  <c:v>-0.60751299999999797</c:v>
                </c:pt>
                <c:pt idx="658">
                  <c:v>-0.60196499999999975</c:v>
                </c:pt>
                <c:pt idx="659">
                  <c:v>-0.59993100000000155</c:v>
                </c:pt>
                <c:pt idx="660">
                  <c:v>-0.59822799999999865</c:v>
                </c:pt>
                <c:pt idx="661">
                  <c:v>-0.59236800000000134</c:v>
                </c:pt>
                <c:pt idx="662">
                  <c:v>-0.58823999999999843</c:v>
                </c:pt>
                <c:pt idx="663">
                  <c:v>-0.58548000000000022</c:v>
                </c:pt>
                <c:pt idx="664">
                  <c:v>-0.58031399999999822</c:v>
                </c:pt>
                <c:pt idx="665">
                  <c:v>-0.57414600000000093</c:v>
                </c:pt>
                <c:pt idx="666">
                  <c:v>-0.56694000000000444</c:v>
                </c:pt>
                <c:pt idx="667">
                  <c:v>-0.56645599999999219</c:v>
                </c:pt>
                <c:pt idx="668">
                  <c:v>-0.56246400000000052</c:v>
                </c:pt>
                <c:pt idx="669">
                  <c:v>-0.55500900000000319</c:v>
                </c:pt>
                <c:pt idx="670">
                  <c:v>-0.54397200000000201</c:v>
                </c:pt>
                <c:pt idx="671">
                  <c:v>-0.53411399999999776</c:v>
                </c:pt>
                <c:pt idx="672">
                  <c:v>-0.51911999999999991</c:v>
                </c:pt>
                <c:pt idx="673">
                  <c:v>-0.50918400000000019</c:v>
                </c:pt>
                <c:pt idx="674">
                  <c:v>-0.49484400000000001</c:v>
                </c:pt>
                <c:pt idx="675">
                  <c:v>-0.48292199999999896</c:v>
                </c:pt>
                <c:pt idx="676">
                  <c:v>-0.47041200000000094</c:v>
                </c:pt>
                <c:pt idx="677">
                  <c:v>-0.45907199999999992</c:v>
                </c:pt>
                <c:pt idx="678">
                  <c:v>-0.44657399999999975</c:v>
                </c:pt>
                <c:pt idx="679">
                  <c:v>-0.43524000000000085</c:v>
                </c:pt>
                <c:pt idx="680">
                  <c:v>-0.42178499999999935</c:v>
                </c:pt>
                <c:pt idx="681">
                  <c:v>-0.40923599999999921</c:v>
                </c:pt>
                <c:pt idx="682">
                  <c:v>-0.39449999999999902</c:v>
                </c:pt>
                <c:pt idx="683">
                  <c:v>-0.3770190000000016</c:v>
                </c:pt>
                <c:pt idx="684">
                  <c:v>-0.36262799999999945</c:v>
                </c:pt>
                <c:pt idx="685">
                  <c:v>-0.34907400000000194</c:v>
                </c:pt>
                <c:pt idx="686">
                  <c:v>-0.33407999999999871</c:v>
                </c:pt>
                <c:pt idx="687">
                  <c:v>-0.32124500000000039</c:v>
                </c:pt>
                <c:pt idx="688">
                  <c:v>-0.31098199999999909</c:v>
                </c:pt>
                <c:pt idx="689">
                  <c:v>-0.29925600000000036</c:v>
                </c:pt>
                <c:pt idx="690">
                  <c:v>-0.28771199999999902</c:v>
                </c:pt>
                <c:pt idx="691">
                  <c:v>-0.27867000000000136</c:v>
                </c:pt>
                <c:pt idx="692">
                  <c:v>-0.26846399999999832</c:v>
                </c:pt>
                <c:pt idx="693">
                  <c:v>-0.25767599999999952</c:v>
                </c:pt>
                <c:pt idx="694">
                  <c:v>-0.24586000000000072</c:v>
                </c:pt>
                <c:pt idx="695">
                  <c:v>-0.23441600000000121</c:v>
                </c:pt>
                <c:pt idx="696">
                  <c:v>-0.22284299999999976</c:v>
                </c:pt>
                <c:pt idx="697">
                  <c:v>-0.21216000000000007</c:v>
                </c:pt>
                <c:pt idx="698">
                  <c:v>-0.20081599999999955</c:v>
                </c:pt>
                <c:pt idx="699">
                  <c:v>-0.18860399999999986</c:v>
                </c:pt>
                <c:pt idx="700">
                  <c:v>-0.17760800000000013</c:v>
                </c:pt>
                <c:pt idx="701">
                  <c:v>-0.16784400000000038</c:v>
                </c:pt>
                <c:pt idx="702">
                  <c:v>-0.1566459999999997</c:v>
                </c:pt>
                <c:pt idx="703">
                  <c:v>-0.14706600000000072</c:v>
                </c:pt>
                <c:pt idx="704">
                  <c:v>-0.13739999999999947</c:v>
                </c:pt>
                <c:pt idx="705">
                  <c:v>-0.1283679999999997</c:v>
                </c:pt>
                <c:pt idx="706">
                  <c:v>-0.1161680000000004</c:v>
                </c:pt>
                <c:pt idx="707">
                  <c:v>-0.1078000000000001</c:v>
                </c:pt>
                <c:pt idx="708">
                  <c:v>-9.7098999999999255E-2</c:v>
                </c:pt>
                <c:pt idx="709">
                  <c:v>-8.8888000000000258E-2</c:v>
                </c:pt>
                <c:pt idx="710">
                  <c:v>-8.0324999999999772E-2</c:v>
                </c:pt>
                <c:pt idx="711">
                  <c:v>-6.9564000000000403E-2</c:v>
                </c:pt>
                <c:pt idx="712">
                  <c:v>-6.1300999999999932E-2</c:v>
                </c:pt>
                <c:pt idx="713">
                  <c:v>-5.2632000000000019E-2</c:v>
                </c:pt>
                <c:pt idx="714">
                  <c:v>-4.4376000000000103E-2</c:v>
                </c:pt>
                <c:pt idx="715">
                  <c:v>-3.7188000000000339E-2</c:v>
                </c:pt>
                <c:pt idx="716">
                  <c:v>-2.7782999999999555E-2</c:v>
                </c:pt>
                <c:pt idx="717">
                  <c:v>-2.0679999999999803E-2</c:v>
                </c:pt>
                <c:pt idx="718">
                  <c:v>-1.2671999999999878E-2</c:v>
                </c:pt>
                <c:pt idx="719">
                  <c:v>-4.3119999999999591E-3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AE-43F6-8713-D5BC483D9C54}"/>
            </c:ext>
          </c:extLst>
        </c:ser>
        <c:ser>
          <c:idx val="1"/>
          <c:order val="1"/>
          <c:tx>
            <c:v>Simulated Data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Simulation!$H$3:$H$722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Simulation!$Z$3:$Z$722</c:f>
              <c:numCache>
                <c:formatCode>0.00E+00</c:formatCode>
                <c:ptCount val="720"/>
                <c:pt idx="0">
                  <c:v>4.3159999999999588E-3</c:v>
                </c:pt>
                <c:pt idx="1">
                  <c:v>1.2719999999999879E-2</c:v>
                </c:pt>
                <c:pt idx="2">
                  <c:v>2.04999999999998E-2</c:v>
                </c:pt>
                <c:pt idx="3">
                  <c:v>2.6378999999999583E-2</c:v>
                </c:pt>
                <c:pt idx="4">
                  <c:v>3.3696000000000309E-2</c:v>
                </c:pt>
                <c:pt idx="5">
                  <c:v>3.9560000000000088E-2</c:v>
                </c:pt>
                <c:pt idx="6">
                  <c:v>4.712400000000002E-2</c:v>
                </c:pt>
                <c:pt idx="7">
                  <c:v>5.3689999999999946E-2</c:v>
                </c:pt>
                <c:pt idx="8">
                  <c:v>5.7684000000000339E-2</c:v>
                </c:pt>
                <c:pt idx="9">
                  <c:v>6.2774999999999831E-2</c:v>
                </c:pt>
                <c:pt idx="10">
                  <c:v>6.6502000000000186E-2</c:v>
                </c:pt>
                <c:pt idx="11">
                  <c:v>7.057699999999946E-2</c:v>
                </c:pt>
                <c:pt idx="12">
                  <c:v>7.7224000000000056E-2</c:v>
                </c:pt>
                <c:pt idx="13">
                  <c:v>8.3824000000000287E-2</c:v>
                </c:pt>
                <c:pt idx="14">
                  <c:v>9.4467999999999802E-2</c:v>
                </c:pt>
                <c:pt idx="15">
                  <c:v>0.1039199999999996</c:v>
                </c:pt>
                <c:pt idx="16">
                  <c:v>0.11137900000000057</c:v>
                </c:pt>
                <c:pt idx="17">
                  <c:v>0.11738399999999977</c:v>
                </c:pt>
                <c:pt idx="18">
                  <c:v>0.12382400000000029</c:v>
                </c:pt>
                <c:pt idx="19">
                  <c:v>0.12754400000000007</c:v>
                </c:pt>
                <c:pt idx="20">
                  <c:v>0.1299479999999999</c:v>
                </c:pt>
                <c:pt idx="21">
                  <c:v>0.1308889999999997</c:v>
                </c:pt>
                <c:pt idx="22">
                  <c:v>0.12937000000000004</c:v>
                </c:pt>
                <c:pt idx="23">
                  <c:v>0.12885599999999989</c:v>
                </c:pt>
                <c:pt idx="24">
                  <c:v>0.12880000000000066</c:v>
                </c:pt>
                <c:pt idx="25">
                  <c:v>0.12920000000000037</c:v>
                </c:pt>
                <c:pt idx="26">
                  <c:v>0.13120199999999976</c:v>
                </c:pt>
                <c:pt idx="27">
                  <c:v>0.13402799999999918</c:v>
                </c:pt>
                <c:pt idx="28">
                  <c:v>0.13797000000000068</c:v>
                </c:pt>
                <c:pt idx="29">
                  <c:v>0.14234399999999953</c:v>
                </c:pt>
                <c:pt idx="30">
                  <c:v>0.14962800000000018</c:v>
                </c:pt>
                <c:pt idx="31">
                  <c:v>0.15411699999999956</c:v>
                </c:pt>
                <c:pt idx="32">
                  <c:v>0.15862500000000021</c:v>
                </c:pt>
                <c:pt idx="33">
                  <c:v>0.16223999999999936</c:v>
                </c:pt>
                <c:pt idx="34">
                  <c:v>0.16629600000000092</c:v>
                </c:pt>
                <c:pt idx="35">
                  <c:v>0.16732799999999975</c:v>
                </c:pt>
                <c:pt idx="36">
                  <c:v>0.16782100000000072</c:v>
                </c:pt>
                <c:pt idx="37">
                  <c:v>0.1675309999999996</c:v>
                </c:pt>
                <c:pt idx="38">
                  <c:v>0.16910799999999968</c:v>
                </c:pt>
                <c:pt idx="39">
                  <c:v>0.17035199999999975</c:v>
                </c:pt>
                <c:pt idx="40">
                  <c:v>0.16991100000000034</c:v>
                </c:pt>
                <c:pt idx="41">
                  <c:v>0.17178099999999991</c:v>
                </c:pt>
                <c:pt idx="42">
                  <c:v>0.16502399999999995</c:v>
                </c:pt>
                <c:pt idx="43">
                  <c:v>0.15943200000000035</c:v>
                </c:pt>
                <c:pt idx="44">
                  <c:v>0.15117299999999967</c:v>
                </c:pt>
                <c:pt idx="45">
                  <c:v>0.15080099999999999</c:v>
                </c:pt>
                <c:pt idx="46">
                  <c:v>0.14443200000000006</c:v>
                </c:pt>
                <c:pt idx="47">
                  <c:v>0.13688699999999995</c:v>
                </c:pt>
                <c:pt idx="48">
                  <c:v>0.13062399999999946</c:v>
                </c:pt>
                <c:pt idx="49">
                  <c:v>0.1306040000000005</c:v>
                </c:pt>
                <c:pt idx="50">
                  <c:v>0.13417800000000077</c:v>
                </c:pt>
                <c:pt idx="51">
                  <c:v>0.13381200000000013</c:v>
                </c:pt>
                <c:pt idx="52">
                  <c:v>0.13513599999999815</c:v>
                </c:pt>
                <c:pt idx="53">
                  <c:v>0.13794000000000109</c:v>
                </c:pt>
                <c:pt idx="54">
                  <c:v>0.13894400000000023</c:v>
                </c:pt>
                <c:pt idx="55">
                  <c:v>0.14052899999999957</c:v>
                </c:pt>
                <c:pt idx="56">
                  <c:v>0.13906000000000004</c:v>
                </c:pt>
                <c:pt idx="57">
                  <c:v>0.13611599999999965</c:v>
                </c:pt>
                <c:pt idx="58">
                  <c:v>0.13175200000000029</c:v>
                </c:pt>
                <c:pt idx="59">
                  <c:v>0.1304719999999997</c:v>
                </c:pt>
                <c:pt idx="60">
                  <c:v>0.12878100000000034</c:v>
                </c:pt>
                <c:pt idx="61">
                  <c:v>0.12916799999999995</c:v>
                </c:pt>
                <c:pt idx="62">
                  <c:v>0.13096299999999955</c:v>
                </c:pt>
                <c:pt idx="63">
                  <c:v>0.13062600000000038</c:v>
                </c:pt>
                <c:pt idx="64">
                  <c:v>0.132076</c:v>
                </c:pt>
                <c:pt idx="65">
                  <c:v>0.13280400000000081</c:v>
                </c:pt>
                <c:pt idx="66">
                  <c:v>0.13641999999999838</c:v>
                </c:pt>
                <c:pt idx="67">
                  <c:v>0.13860000000000128</c:v>
                </c:pt>
                <c:pt idx="68">
                  <c:v>0.14040000000000025</c:v>
                </c:pt>
                <c:pt idx="69">
                  <c:v>0.14407599999999984</c:v>
                </c:pt>
                <c:pt idx="70">
                  <c:v>0.14407599999999984</c:v>
                </c:pt>
                <c:pt idx="71">
                  <c:v>0.14447399999999963</c:v>
                </c:pt>
                <c:pt idx="72">
                  <c:v>0.14556300000000072</c:v>
                </c:pt>
                <c:pt idx="73">
                  <c:v>0.14519999999999963</c:v>
                </c:pt>
                <c:pt idx="74">
                  <c:v>0.14229599999999964</c:v>
                </c:pt>
                <c:pt idx="75">
                  <c:v>0.13759200000000046</c:v>
                </c:pt>
                <c:pt idx="76">
                  <c:v>0.13176899999999966</c:v>
                </c:pt>
                <c:pt idx="77">
                  <c:v>0.12814799999999985</c:v>
                </c:pt>
                <c:pt idx="78">
                  <c:v>0.12813900000000061</c:v>
                </c:pt>
                <c:pt idx="79">
                  <c:v>0.12851599999999908</c:v>
                </c:pt>
                <c:pt idx="80">
                  <c:v>0.12779400000000099</c:v>
                </c:pt>
                <c:pt idx="81">
                  <c:v>0.12743299999999907</c:v>
                </c:pt>
                <c:pt idx="82">
                  <c:v>0.12600899999999945</c:v>
                </c:pt>
                <c:pt idx="83">
                  <c:v>0.12816400000000155</c:v>
                </c:pt>
                <c:pt idx="84">
                  <c:v>0.1313759999999998</c:v>
                </c:pt>
                <c:pt idx="85">
                  <c:v>0.13670399999999999</c:v>
                </c:pt>
                <c:pt idx="86">
                  <c:v>0.14124599999999823</c:v>
                </c:pt>
                <c:pt idx="87">
                  <c:v>0.14608000000000085</c:v>
                </c:pt>
                <c:pt idx="88">
                  <c:v>0.15093000000000109</c:v>
                </c:pt>
                <c:pt idx="89">
                  <c:v>0.15495599999999921</c:v>
                </c:pt>
                <c:pt idx="90">
                  <c:v>0.15868799999999941</c:v>
                </c:pt>
                <c:pt idx="91">
                  <c:v>0.16042500000000012</c:v>
                </c:pt>
                <c:pt idx="92">
                  <c:v>0.16498300000000063</c:v>
                </c:pt>
                <c:pt idx="93">
                  <c:v>0.16674900000000115</c:v>
                </c:pt>
                <c:pt idx="94">
                  <c:v>0.16426799999999925</c:v>
                </c:pt>
                <c:pt idx="95">
                  <c:v>0.16175999999999952</c:v>
                </c:pt>
                <c:pt idx="96">
                  <c:v>0.15798200000000026</c:v>
                </c:pt>
                <c:pt idx="97">
                  <c:v>0.15656299999999843</c:v>
                </c:pt>
                <c:pt idx="98">
                  <c:v>0.15645600000000173</c:v>
                </c:pt>
                <c:pt idx="99">
                  <c:v>0.15647999999999965</c:v>
                </c:pt>
                <c:pt idx="100">
                  <c:v>0.15826999999999775</c:v>
                </c:pt>
                <c:pt idx="101">
                  <c:v>0.15968000000000387</c:v>
                </c:pt>
                <c:pt idx="102">
                  <c:v>0.15881699999999652</c:v>
                </c:pt>
                <c:pt idx="103">
                  <c:v>0.15637200000000273</c:v>
                </c:pt>
                <c:pt idx="104">
                  <c:v>0.1548779999999981</c:v>
                </c:pt>
                <c:pt idx="105">
                  <c:v>0.15892800000000162</c:v>
                </c:pt>
                <c:pt idx="106">
                  <c:v>0.16233599999999701</c:v>
                </c:pt>
                <c:pt idx="107">
                  <c:v>0.16670400000000349</c:v>
                </c:pt>
                <c:pt idx="108">
                  <c:v>0.16869599999999885</c:v>
                </c:pt>
                <c:pt idx="109">
                  <c:v>0.17286999999999944</c:v>
                </c:pt>
                <c:pt idx="110">
                  <c:v>0.17487000000000097</c:v>
                </c:pt>
                <c:pt idx="111">
                  <c:v>0.17769600000000163</c:v>
                </c:pt>
                <c:pt idx="112">
                  <c:v>0.17545999999999654</c:v>
                </c:pt>
                <c:pt idx="113">
                  <c:v>0.17276000000000086</c:v>
                </c:pt>
                <c:pt idx="114">
                  <c:v>0.16813899999999848</c:v>
                </c:pt>
                <c:pt idx="115">
                  <c:v>0.16292800000000332</c:v>
                </c:pt>
                <c:pt idx="116">
                  <c:v>0.16005500000000097</c:v>
                </c:pt>
                <c:pt idx="117">
                  <c:v>0.15846999999999575</c:v>
                </c:pt>
                <c:pt idx="118">
                  <c:v>0.15607800000000346</c:v>
                </c:pt>
                <c:pt idx="119">
                  <c:v>0.15419999999999823</c:v>
                </c:pt>
                <c:pt idx="120">
                  <c:v>0.15306500000000273</c:v>
                </c:pt>
                <c:pt idx="121">
                  <c:v>0.15325000000000041</c:v>
                </c:pt>
                <c:pt idx="122">
                  <c:v>0.15214499999999864</c:v>
                </c:pt>
                <c:pt idx="123">
                  <c:v>0.15231199999999651</c:v>
                </c:pt>
                <c:pt idx="124">
                  <c:v>0.15286500000000128</c:v>
                </c:pt>
                <c:pt idx="125">
                  <c:v>0.15308100000000266</c:v>
                </c:pt>
                <c:pt idx="126">
                  <c:v>0.15297199999999683</c:v>
                </c:pt>
                <c:pt idx="127">
                  <c:v>0.1541250000000019</c:v>
                </c:pt>
                <c:pt idx="128">
                  <c:v>0.15536299999999958</c:v>
                </c:pt>
                <c:pt idx="129">
                  <c:v>0.15659999999999752</c:v>
                </c:pt>
                <c:pt idx="130">
                  <c:v>0.15783300000000264</c:v>
                </c:pt>
                <c:pt idx="131">
                  <c:v>0.15579199999999649</c:v>
                </c:pt>
                <c:pt idx="132">
                  <c:v>0.15483600000000211</c:v>
                </c:pt>
                <c:pt idx="133">
                  <c:v>0.15163799999999997</c:v>
                </c:pt>
                <c:pt idx="134">
                  <c:v>0.14798000000000114</c:v>
                </c:pt>
                <c:pt idx="135">
                  <c:v>0.14153099999999902</c:v>
                </c:pt>
                <c:pt idx="136">
                  <c:v>0.13669700000000054</c:v>
                </c:pt>
                <c:pt idx="137">
                  <c:v>0.13231400000000243</c:v>
                </c:pt>
                <c:pt idx="138">
                  <c:v>0.13031199999999962</c:v>
                </c:pt>
                <c:pt idx="139">
                  <c:v>0.12771599999999753</c:v>
                </c:pt>
                <c:pt idx="140">
                  <c:v>0.12682000000000307</c:v>
                </c:pt>
                <c:pt idx="141">
                  <c:v>0.12622499999999684</c:v>
                </c:pt>
                <c:pt idx="142">
                  <c:v>0.12622400000000264</c:v>
                </c:pt>
                <c:pt idx="143">
                  <c:v>0.12591400000000003</c:v>
                </c:pt>
                <c:pt idx="144">
                  <c:v>0.12561299999999725</c:v>
                </c:pt>
                <c:pt idx="145">
                  <c:v>0.12491199999999937</c:v>
                </c:pt>
                <c:pt idx="146">
                  <c:v>0.12340800000000114</c:v>
                </c:pt>
                <c:pt idx="147">
                  <c:v>0.1203739999999987</c:v>
                </c:pt>
                <c:pt idx="148">
                  <c:v>0.11832000000000005</c:v>
                </c:pt>
                <c:pt idx="149">
                  <c:v>0.11528000000000233</c:v>
                </c:pt>
                <c:pt idx="150">
                  <c:v>0.11100599999999983</c:v>
                </c:pt>
                <c:pt idx="151">
                  <c:v>0.10897800000000121</c:v>
                </c:pt>
                <c:pt idx="152">
                  <c:v>0.1047839999999987</c:v>
                </c:pt>
                <c:pt idx="153">
                  <c:v>0.100796000000001</c:v>
                </c:pt>
                <c:pt idx="154">
                  <c:v>9.8449999999997539E-2</c:v>
                </c:pt>
                <c:pt idx="155">
                  <c:v>9.3449999999999853E-2</c:v>
                </c:pt>
                <c:pt idx="156">
                  <c:v>8.9485999999996887E-2</c:v>
                </c:pt>
                <c:pt idx="157">
                  <c:v>8.4960000000003991E-2</c:v>
                </c:pt>
                <c:pt idx="158">
                  <c:v>8.1327999999996223E-2</c:v>
                </c:pt>
                <c:pt idx="159">
                  <c:v>7.7616000000007623E-2</c:v>
                </c:pt>
                <c:pt idx="160">
                  <c:v>7.2790999999995595E-2</c:v>
                </c:pt>
                <c:pt idx="161">
                  <c:v>7.0320000000001714E-2</c:v>
                </c:pt>
                <c:pt idx="162">
                  <c:v>6.6749999999999213E-2</c:v>
                </c:pt>
                <c:pt idx="163">
                  <c:v>6.3210000000001543E-2</c:v>
                </c:pt>
                <c:pt idx="164">
                  <c:v>6.1237999999998023E-2</c:v>
                </c:pt>
                <c:pt idx="165">
                  <c:v>5.7473999999995369E-2</c:v>
                </c:pt>
                <c:pt idx="166">
                  <c:v>5.3352000000007893E-2</c:v>
                </c:pt>
                <c:pt idx="167">
                  <c:v>5.1245999999994046E-2</c:v>
                </c:pt>
                <c:pt idx="168">
                  <c:v>4.6942000000001663E-2</c:v>
                </c:pt>
                <c:pt idx="169">
                  <c:v>4.3559999999998433E-2</c:v>
                </c:pt>
                <c:pt idx="170">
                  <c:v>3.9000000000006231E-2</c:v>
                </c:pt>
                <c:pt idx="171">
                  <c:v>3.6222999999997167E-2</c:v>
                </c:pt>
                <c:pt idx="172">
                  <c:v>3.1519999999999701E-2</c:v>
                </c:pt>
                <c:pt idx="173">
                  <c:v>2.780399999999637E-2</c:v>
                </c:pt>
                <c:pt idx="174">
                  <c:v>2.3023000000004356E-2</c:v>
                </c:pt>
                <c:pt idx="175">
                  <c:v>1.9133000000001007E-2</c:v>
                </c:pt>
                <c:pt idx="176">
                  <c:v>1.5254999999997612E-2</c:v>
                </c:pt>
                <c:pt idx="177">
                  <c:v>1.1307999999999718E-2</c:v>
                </c:pt>
                <c:pt idx="178">
                  <c:v>6.2820000000024228E-3</c:v>
                </c:pt>
                <c:pt idx="179">
                  <c:v>3.2039999999925513E-3</c:v>
                </c:pt>
                <c:pt idx="180">
                  <c:v>-3.284999999992363E-3</c:v>
                </c:pt>
                <c:pt idx="181">
                  <c:v>-6.7200000000025928E-3</c:v>
                </c:pt>
                <c:pt idx="182">
                  <c:v>-1.2506999999999689E-2</c:v>
                </c:pt>
                <c:pt idx="183">
                  <c:v>-1.7294999999997295E-2</c:v>
                </c:pt>
                <c:pt idx="184">
                  <c:v>-2.2135000000001171E-2</c:v>
                </c:pt>
                <c:pt idx="185">
                  <c:v>-2.7094000000005128E-2</c:v>
                </c:pt>
                <c:pt idx="186">
                  <c:v>-3.3319999999995652E-2</c:v>
                </c:pt>
                <c:pt idx="187">
                  <c:v>-3.8143999999999637E-2</c:v>
                </c:pt>
                <c:pt idx="188">
                  <c:v>-4.4177999999996539E-2</c:v>
                </c:pt>
                <c:pt idx="189">
                  <c:v>-4.7800000000007642E-2</c:v>
                </c:pt>
                <c:pt idx="190">
                  <c:v>-5.4314999999998052E-2</c:v>
                </c:pt>
                <c:pt idx="191">
                  <c:v>-5.9535000000002114E-2</c:v>
                </c:pt>
                <c:pt idx="192">
                  <c:v>-6.5555999999992384E-2</c:v>
                </c:pt>
                <c:pt idx="193">
                  <c:v>-6.9198000000010237E-2</c:v>
                </c:pt>
                <c:pt idx="194">
                  <c:v>-7.5205999999993944E-2</c:v>
                </c:pt>
                <c:pt idx="195">
                  <c:v>-8.106999999999738E-2</c:v>
                </c:pt>
                <c:pt idx="196">
                  <c:v>-8.4700000000002065E-2</c:v>
                </c:pt>
                <c:pt idx="197">
                  <c:v>-9.1349999999998918E-2</c:v>
                </c:pt>
                <c:pt idx="198">
                  <c:v>-9.7840000000002383E-2</c:v>
                </c:pt>
                <c:pt idx="199">
                  <c:v>-0.10109399999999387</c:v>
                </c:pt>
                <c:pt idx="200">
                  <c:v>-0.10630400000001045</c:v>
                </c:pt>
                <c:pt idx="201">
                  <c:v>-0.11095199999999485</c:v>
                </c:pt>
                <c:pt idx="202">
                  <c:v>-0.11558400000000542</c:v>
                </c:pt>
                <c:pt idx="203">
                  <c:v>-0.12180599999999576</c:v>
                </c:pt>
                <c:pt idx="204">
                  <c:v>-0.12631499999999982</c:v>
                </c:pt>
                <c:pt idx="205">
                  <c:v>-0.1322199999999967</c:v>
                </c:pt>
                <c:pt idx="206">
                  <c:v>-0.13661700000000138</c:v>
                </c:pt>
                <c:pt idx="207">
                  <c:v>-0.14384199999999822</c:v>
                </c:pt>
                <c:pt idx="208">
                  <c:v>-0.15227400000000169</c:v>
                </c:pt>
                <c:pt idx="209">
                  <c:v>-0.15863399999999975</c:v>
                </c:pt>
                <c:pt idx="210">
                  <c:v>-0.16846600000000339</c:v>
                </c:pt>
                <c:pt idx="211">
                  <c:v>-0.17829600000000007</c:v>
                </c:pt>
                <c:pt idx="212">
                  <c:v>-0.18625999999999798</c:v>
                </c:pt>
                <c:pt idx="213">
                  <c:v>-0.19699200000000183</c:v>
                </c:pt>
                <c:pt idx="214">
                  <c:v>-0.20616399999999896</c:v>
                </c:pt>
                <c:pt idx="215">
                  <c:v>-0.21634199999999529</c:v>
                </c:pt>
                <c:pt idx="216">
                  <c:v>-0.22451000000000004</c:v>
                </c:pt>
                <c:pt idx="217">
                  <c:v>-0.23200100000000487</c:v>
                </c:pt>
                <c:pt idx="218">
                  <c:v>-0.24073499999999398</c:v>
                </c:pt>
                <c:pt idx="219">
                  <c:v>-0.25245000000000611</c:v>
                </c:pt>
                <c:pt idx="220">
                  <c:v>-0.26308799999999494</c:v>
                </c:pt>
                <c:pt idx="221">
                  <c:v>-0.27512299999999917</c:v>
                </c:pt>
                <c:pt idx="222">
                  <c:v>-0.28355600000000519</c:v>
                </c:pt>
                <c:pt idx="223">
                  <c:v>-0.29359000000000118</c:v>
                </c:pt>
                <c:pt idx="224">
                  <c:v>-0.30235299999999793</c:v>
                </c:pt>
                <c:pt idx="225">
                  <c:v>-0.31164000000000242</c:v>
                </c:pt>
                <c:pt idx="226">
                  <c:v>-0.31720599999999993</c:v>
                </c:pt>
                <c:pt idx="227">
                  <c:v>-0.32476800000000444</c:v>
                </c:pt>
                <c:pt idx="228">
                  <c:v>-0.33030399999999255</c:v>
                </c:pt>
                <c:pt idx="229">
                  <c:v>-0.33824400000000565</c:v>
                </c:pt>
                <c:pt idx="230">
                  <c:v>-0.34257599999999455</c:v>
                </c:pt>
                <c:pt idx="231">
                  <c:v>-0.34917999999999905</c:v>
                </c:pt>
                <c:pt idx="232">
                  <c:v>-0.35617500000000435</c:v>
                </c:pt>
                <c:pt idx="233">
                  <c:v>-0.36181999999999254</c:v>
                </c:pt>
                <c:pt idx="234">
                  <c:v>-0.36767400000000638</c:v>
                </c:pt>
                <c:pt idx="235">
                  <c:v>-0.37351200000000312</c:v>
                </c:pt>
                <c:pt idx="236">
                  <c:v>-0.38005699999999126</c:v>
                </c:pt>
                <c:pt idx="237">
                  <c:v>-0.38758999999999655</c:v>
                </c:pt>
                <c:pt idx="238">
                  <c:v>-0.40175000000000105</c:v>
                </c:pt>
                <c:pt idx="239">
                  <c:v>-0.4154260000000074</c:v>
                </c:pt>
                <c:pt idx="240">
                  <c:v>-0.42559199999999509</c:v>
                </c:pt>
                <c:pt idx="241">
                  <c:v>-0.43821900000000974</c:v>
                </c:pt>
                <c:pt idx="242">
                  <c:v>-0.44069499999998818</c:v>
                </c:pt>
                <c:pt idx="243">
                  <c:v>-0.45272700000000277</c:v>
                </c:pt>
                <c:pt idx="244">
                  <c:v>-0.46675200000000949</c:v>
                </c:pt>
                <c:pt idx="245">
                  <c:v>-0.48114899999999566</c:v>
                </c:pt>
                <c:pt idx="246">
                  <c:v>-0.49756000000000244</c:v>
                </c:pt>
                <c:pt idx="247">
                  <c:v>-0.50968299999998989</c:v>
                </c:pt>
                <c:pt idx="248">
                  <c:v>-0.52272000000000485</c:v>
                </c:pt>
                <c:pt idx="249">
                  <c:v>-0.52693000000000301</c:v>
                </c:pt>
                <c:pt idx="250">
                  <c:v>-0.54279999999999828</c:v>
                </c:pt>
                <c:pt idx="251">
                  <c:v>-0.55628099999999625</c:v>
                </c:pt>
                <c:pt idx="252">
                  <c:v>-0.57380000000001186</c:v>
                </c:pt>
                <c:pt idx="253">
                  <c:v>-0.58854399999998908</c:v>
                </c:pt>
                <c:pt idx="254">
                  <c:v>-0.60614400000000623</c:v>
                </c:pt>
                <c:pt idx="255">
                  <c:v>-0.61982299999999235</c:v>
                </c:pt>
                <c:pt idx="256">
                  <c:v>-0.61920800000001075</c:v>
                </c:pt>
                <c:pt idx="257">
                  <c:v>-0.62956199999998619</c:v>
                </c:pt>
                <c:pt idx="258">
                  <c:v>-0.656320000000016</c:v>
                </c:pt>
                <c:pt idx="259">
                  <c:v>-0.68282199999999027</c:v>
                </c:pt>
                <c:pt idx="260">
                  <c:v>-0.70578999999999836</c:v>
                </c:pt>
                <c:pt idx="261">
                  <c:v>-0.72025121982984341</c:v>
                </c:pt>
                <c:pt idx="262">
                  <c:v>-0.73738806373719878</c:v>
                </c:pt>
                <c:pt idx="263">
                  <c:v>-0.75509292163025743</c:v>
                </c:pt>
                <c:pt idx="264">
                  <c:v>-0.77339452284319721</c:v>
                </c:pt>
                <c:pt idx="265">
                  <c:v>-0.78766276403068491</c:v>
                </c:pt>
                <c:pt idx="266">
                  <c:v>-0.80710362392734458</c:v>
                </c:pt>
                <c:pt idx="267">
                  <c:v>-0.8248263280373338</c:v>
                </c:pt>
                <c:pt idx="268">
                  <c:v>-0.84315376591930125</c:v>
                </c:pt>
                <c:pt idx="269">
                  <c:v>-0.86460093985826869</c:v>
                </c:pt>
                <c:pt idx="270">
                  <c:v>-0.88178982005710693</c:v>
                </c:pt>
                <c:pt idx="271">
                  <c:v>-0.9021243994390501</c:v>
                </c:pt>
                <c:pt idx="272">
                  <c:v>-0.92058341676267452</c:v>
                </c:pt>
                <c:pt idx="273">
                  <c:v>-0.94234264456475469</c:v>
                </c:pt>
                <c:pt idx="274">
                  <c:v>-0.96491840569259191</c:v>
                </c:pt>
                <c:pt idx="275">
                  <c:v>-0.98559510717950827</c:v>
                </c:pt>
                <c:pt idx="276">
                  <c:v>-1.0070242408293344</c:v>
                </c:pt>
                <c:pt idx="277">
                  <c:v>-1.0292457167133866</c:v>
                </c:pt>
                <c:pt idx="278">
                  <c:v>-1.0552253048808486</c:v>
                </c:pt>
                <c:pt idx="279">
                  <c:v>-1.076298971671823</c:v>
                </c:pt>
                <c:pt idx="280">
                  <c:v>-1.098126580855598</c:v>
                </c:pt>
                <c:pt idx="281">
                  <c:v>-1.1269565243264661</c:v>
                </c:pt>
                <c:pt idx="282">
                  <c:v>-1.1475056558325558</c:v>
                </c:pt>
                <c:pt idx="283">
                  <c:v>-1.1752205774093176</c:v>
                </c:pt>
                <c:pt idx="284">
                  <c:v>-1.2040841972873926</c:v>
                </c:pt>
                <c:pt idx="285">
                  <c:v>-1.2274034586303972</c:v>
                </c:pt>
                <c:pt idx="286">
                  <c:v>-1.2550126560231585</c:v>
                </c:pt>
                <c:pt idx="287">
                  <c:v>-1.2837365938954737</c:v>
                </c:pt>
                <c:pt idx="288">
                  <c:v>-1.3136409234170614</c:v>
                </c:pt>
                <c:pt idx="289">
                  <c:v>-1.3410917486275624</c:v>
                </c:pt>
                <c:pt idx="290">
                  <c:v>-1.3733942060867634</c:v>
                </c:pt>
                <c:pt idx="291">
                  <c:v>-1.3993209692249313</c:v>
                </c:pt>
                <c:pt idx="292">
                  <c:v>-1.4341164840102407</c:v>
                </c:pt>
                <c:pt idx="293">
                  <c:v>-1.4663832727067869</c:v>
                </c:pt>
                <c:pt idx="294">
                  <c:v>-1.4957991945083478</c:v>
                </c:pt>
                <c:pt idx="295">
                  <c:v>-1.5306040973895116</c:v>
                </c:pt>
                <c:pt idx="296">
                  <c:v>-1.5624892807217841</c:v>
                </c:pt>
                <c:pt idx="297">
                  <c:v>-1.6001354743025058</c:v>
                </c:pt>
                <c:pt idx="298">
                  <c:v>-1.6347979339605572</c:v>
                </c:pt>
                <c:pt idx="299">
                  <c:v>-1.6708504295594642</c:v>
                </c:pt>
                <c:pt idx="300">
                  <c:v>-1.7083755909576395</c:v>
                </c:pt>
                <c:pt idx="301">
                  <c:v>-1.7423974920641945</c:v>
                </c:pt>
                <c:pt idx="302">
                  <c:v>-1.7828436025124135</c:v>
                </c:pt>
                <c:pt idx="303">
                  <c:v>-1.8250312310988233</c:v>
                </c:pt>
                <c:pt idx="304">
                  <c:v>-1.8635418077356656</c:v>
                </c:pt>
                <c:pt idx="305">
                  <c:v>-1.9035137467895304</c:v>
                </c:pt>
                <c:pt idx="306">
                  <c:v>-1.9391531710633971</c:v>
                </c:pt>
                <c:pt idx="307">
                  <c:v>-1.9879886216534817</c:v>
                </c:pt>
                <c:pt idx="308">
                  <c:v>-2.0266003102407466</c:v>
                </c:pt>
                <c:pt idx="309">
                  <c:v>-2.0728870788846172</c:v>
                </c:pt>
                <c:pt idx="310">
                  <c:v>-2.1144146342160322</c:v>
                </c:pt>
                <c:pt idx="311">
                  <c:v>-2.1641909349980128</c:v>
                </c:pt>
                <c:pt idx="312">
                  <c:v>-2.2018371376479213</c:v>
                </c:pt>
                <c:pt idx="313">
                  <c:v>-2.2550030783513546</c:v>
                </c:pt>
                <c:pt idx="314">
                  <c:v>-2.2952432431895207</c:v>
                </c:pt>
                <c:pt idx="315">
                  <c:v>-2.3442322850523047</c:v>
                </c:pt>
                <c:pt idx="316">
                  <c:v>-2.3867526598659716</c:v>
                </c:pt>
                <c:pt idx="317">
                  <c:v>-2.4386410395189184</c:v>
                </c:pt>
                <c:pt idx="318">
                  <c:v>-2.483584051778307</c:v>
                </c:pt>
                <c:pt idx="319">
                  <c:v>-2.5385701864914294</c:v>
                </c:pt>
                <c:pt idx="320">
                  <c:v>-2.576644168240823</c:v>
                </c:pt>
                <c:pt idx="321">
                  <c:v>-2.6244271580154725</c:v>
                </c:pt>
                <c:pt idx="322">
                  <c:v>-2.673137851946203</c:v>
                </c:pt>
                <c:pt idx="323">
                  <c:v>-2.7122078890308265</c:v>
                </c:pt>
                <c:pt idx="324">
                  <c:v>-2.7619026892401766</c:v>
                </c:pt>
                <c:pt idx="325">
                  <c:v>-2.8010158134908991</c:v>
                </c:pt>
                <c:pt idx="326">
                  <c:v>-2.8395508393306481</c:v>
                </c:pt>
                <c:pt idx="327">
                  <c:v>-2.8896313587260076</c:v>
                </c:pt>
                <c:pt idx="328">
                  <c:v>-2.9274494640756528</c:v>
                </c:pt>
                <c:pt idx="329">
                  <c:v>-2.9508835586206463</c:v>
                </c:pt>
                <c:pt idx="330">
                  <c:v>-2.9852236333028768</c:v>
                </c:pt>
                <c:pt idx="331">
                  <c:v>-3.017917306058727</c:v>
                </c:pt>
                <c:pt idx="332">
                  <c:v>-3.0486814587300994</c:v>
                </c:pt>
                <c:pt idx="333">
                  <c:v>-3.061665162443727</c:v>
                </c:pt>
                <c:pt idx="334">
                  <c:v>-3.0702145953197628</c:v>
                </c:pt>
                <c:pt idx="335">
                  <c:v>-3.0906297583637068</c:v>
                </c:pt>
                <c:pt idx="336">
                  <c:v>-3.0901087270923155</c:v>
                </c:pt>
                <c:pt idx="337">
                  <c:v>-3.0836393817580188</c:v>
                </c:pt>
                <c:pt idx="338">
                  <c:v>-3.070647996990056</c:v>
                </c:pt>
                <c:pt idx="339">
                  <c:v>-3.0505432395148908</c:v>
                </c:pt>
                <c:pt idx="340">
                  <c:v>-3.0227220167332263</c:v>
                </c:pt>
                <c:pt idx="341">
                  <c:v>-2.9865767450587977</c:v>
                </c:pt>
                <c:pt idx="342">
                  <c:v>-2.9197152178838532</c:v>
                </c:pt>
                <c:pt idx="343">
                  <c:v>-2.8636197115381603</c:v>
                </c:pt>
                <c:pt idx="344">
                  <c:v>-2.7974375736553148</c:v>
                </c:pt>
                <c:pt idx="345">
                  <c:v>-2.7206621651492702</c:v>
                </c:pt>
                <c:pt idx="346">
                  <c:v>-2.5831676180966614</c:v>
                </c:pt>
                <c:pt idx="347">
                  <c:v>-2.506646702063732</c:v>
                </c:pt>
                <c:pt idx="348">
                  <c:v>-2.3417306250206491</c:v>
                </c:pt>
                <c:pt idx="349">
                  <c:v>-2.2160142512208445</c:v>
                </c:pt>
                <c:pt idx="350">
                  <c:v>-2.0811819802086724</c:v>
                </c:pt>
                <c:pt idx="351">
                  <c:v>-1.8811195708052972</c:v>
                </c:pt>
                <c:pt idx="352">
                  <c:v>-1.7275585691190924</c:v>
                </c:pt>
                <c:pt idx="353">
                  <c:v>-1.5360308207647861</c:v>
                </c:pt>
                <c:pt idx="354">
                  <c:v>-1.3338518076472055</c:v>
                </c:pt>
                <c:pt idx="355">
                  <c:v>-1.1519363377675089</c:v>
                </c:pt>
                <c:pt idx="356">
                  <c:v>-0.89304340767172019</c:v>
                </c:pt>
                <c:pt idx="357">
                  <c:v>-0.68480680983706343</c:v>
                </c:pt>
                <c:pt idx="358">
                  <c:v>-0.42625477920994187</c:v>
                </c:pt>
                <c:pt idx="359">
                  <c:v>-0.14764628618006367</c:v>
                </c:pt>
                <c:pt idx="360">
                  <c:v>0.1536487932484559</c:v>
                </c:pt>
                <c:pt idx="361">
                  <c:v>0.48024422532450378</c:v>
                </c:pt>
                <c:pt idx="362">
                  <c:v>0.83459313742250918</c:v>
                </c:pt>
                <c:pt idx="363">
                  <c:v>1.1753169680145001</c:v>
                </c:pt>
                <c:pt idx="364">
                  <c:v>1.635249452902954</c:v>
                </c:pt>
                <c:pt idx="365">
                  <c:v>2.0366511057248</c:v>
                </c:pt>
                <c:pt idx="366">
                  <c:v>2.5174744865596188</c:v>
                </c:pt>
                <c:pt idx="367">
                  <c:v>3.0315252799119428</c:v>
                </c:pt>
                <c:pt idx="368">
                  <c:v>3.5243471409613991</c:v>
                </c:pt>
                <c:pt idx="369">
                  <c:v>4.1555176139166745</c:v>
                </c:pt>
                <c:pt idx="370">
                  <c:v>4.7023952076898032</c:v>
                </c:pt>
                <c:pt idx="371">
                  <c:v>5.271192450047737</c:v>
                </c:pt>
                <c:pt idx="372">
                  <c:v>5.9804709258810727</c:v>
                </c:pt>
                <c:pt idx="373">
                  <c:v>6.5190812848674282</c:v>
                </c:pt>
                <c:pt idx="374">
                  <c:v>7.2584699181169663</c:v>
                </c:pt>
                <c:pt idx="375">
                  <c:v>7.8726819589088466</c:v>
                </c:pt>
                <c:pt idx="376">
                  <c:v>8.485852203195984</c:v>
                </c:pt>
                <c:pt idx="377">
                  <c:v>9.0928542245158877</c:v>
                </c:pt>
                <c:pt idx="378">
                  <c:v>9.7572993233224405</c:v>
                </c:pt>
                <c:pt idx="379">
                  <c:v>10.334943646347368</c:v>
                </c:pt>
                <c:pt idx="380">
                  <c:v>10.891333335560006</c:v>
                </c:pt>
                <c:pt idx="381">
                  <c:v>11.422120006157915</c:v>
                </c:pt>
                <c:pt idx="382">
                  <c:v>11.923377616678689</c:v>
                </c:pt>
                <c:pt idx="383">
                  <c:v>12.391668587206592</c:v>
                </c:pt>
                <c:pt idx="384">
                  <c:v>12.824094135959035</c:v>
                </c:pt>
                <c:pt idx="385">
                  <c:v>13.149122444597216</c:v>
                </c:pt>
                <c:pt idx="386">
                  <c:v>13.50678672397922</c:v>
                </c:pt>
                <c:pt idx="387">
                  <c:v>13.823485428441588</c:v>
                </c:pt>
                <c:pt idx="388">
                  <c:v>14.031800796152899</c:v>
                </c:pt>
                <c:pt idx="389">
                  <c:v>14.203256861398424</c:v>
                </c:pt>
                <c:pt idx="390">
                  <c:v>14.338510956865525</c:v>
                </c:pt>
                <c:pt idx="391">
                  <c:v>14.501936391735175</c:v>
                </c:pt>
                <c:pt idx="392">
                  <c:v>14.564486230937511</c:v>
                </c:pt>
                <c:pt idx="393">
                  <c:v>14.534464149545592</c:v>
                </c:pt>
                <c:pt idx="394">
                  <c:v>14.538697767646038</c:v>
                </c:pt>
                <c:pt idx="395">
                  <c:v>14.514876685172842</c:v>
                </c:pt>
                <c:pt idx="396">
                  <c:v>14.409173333566439</c:v>
                </c:pt>
                <c:pt idx="397">
                  <c:v>14.339672895318964</c:v>
                </c:pt>
                <c:pt idx="398">
                  <c:v>14.195925756080326</c:v>
                </c:pt>
                <c:pt idx="399">
                  <c:v>14.038273487198083</c:v>
                </c:pt>
                <c:pt idx="400">
                  <c:v>13.918644765478843</c:v>
                </c:pt>
                <c:pt idx="401">
                  <c:v>13.687548576360287</c:v>
                </c:pt>
                <c:pt idx="402">
                  <c:v>13.50010004872569</c:v>
                </c:pt>
                <c:pt idx="403">
                  <c:v>13.260845647523622</c:v>
                </c:pt>
                <c:pt idx="404">
                  <c:v>13.065159041603984</c:v>
                </c:pt>
                <c:pt idx="405">
                  <c:v>12.823277572130248</c:v>
                </c:pt>
                <c:pt idx="406">
                  <c:v>12.624450549098464</c:v>
                </c:pt>
                <c:pt idx="407">
                  <c:v>12.344353792479563</c:v>
                </c:pt>
                <c:pt idx="408">
                  <c:v>12.148911951920725</c:v>
                </c:pt>
                <c:pt idx="409">
                  <c:v>11.878680046089414</c:v>
                </c:pt>
                <c:pt idx="410">
                  <c:v>11.652723105830495</c:v>
                </c:pt>
                <c:pt idx="411">
                  <c:v>11.396217668841746</c:v>
                </c:pt>
                <c:pt idx="412">
                  <c:v>11.181940601585646</c:v>
                </c:pt>
                <c:pt idx="413">
                  <c:v>10.906486377062595</c:v>
                </c:pt>
                <c:pt idx="414">
                  <c:v>10.706163529918895</c:v>
                </c:pt>
                <c:pt idx="415">
                  <c:v>10.479601381563173</c:v>
                </c:pt>
                <c:pt idx="416">
                  <c:v>10.260674179020162</c:v>
                </c:pt>
                <c:pt idx="417">
                  <c:v>10.019846596412762</c:v>
                </c:pt>
                <c:pt idx="418">
                  <c:v>9.7886839116437301</c:v>
                </c:pt>
                <c:pt idx="419">
                  <c:v>9.5943624665745322</c:v>
                </c:pt>
                <c:pt idx="420">
                  <c:v>9.3795924855500505</c:v>
                </c:pt>
                <c:pt idx="421">
                  <c:v>9.1732133365897912</c:v>
                </c:pt>
                <c:pt idx="422">
                  <c:v>8.9747959375728232</c:v>
                </c:pt>
                <c:pt idx="423">
                  <c:v>8.7591880731760856</c:v>
                </c:pt>
                <c:pt idx="424">
                  <c:v>8.5767821815407963</c:v>
                </c:pt>
                <c:pt idx="425">
                  <c:v>8.377629717364945</c:v>
                </c:pt>
                <c:pt idx="426">
                  <c:v>8.2095124937174404</c:v>
                </c:pt>
                <c:pt idx="427">
                  <c:v>8.0250911622888541</c:v>
                </c:pt>
                <c:pt idx="428">
                  <c:v>7.82626883465357</c:v>
                </c:pt>
                <c:pt idx="429">
                  <c:v>7.6783758627360852</c:v>
                </c:pt>
                <c:pt idx="430">
                  <c:v>7.4940498389658003</c:v>
                </c:pt>
                <c:pt idx="431">
                  <c:v>7.3375894696032544</c:v>
                </c:pt>
                <c:pt idx="432">
                  <c:v>7.1671939407612015</c:v>
                </c:pt>
                <c:pt idx="433">
                  <c:v>7.003647706665979</c:v>
                </c:pt>
                <c:pt idx="434">
                  <c:v>6.8465638930978896</c:v>
                </c:pt>
                <c:pt idx="435">
                  <c:v>6.7140285010307812</c:v>
                </c:pt>
                <c:pt idx="436">
                  <c:v>6.5499800381221371</c:v>
                </c:pt>
                <c:pt idx="437">
                  <c:v>6.3925837026774817</c:v>
                </c:pt>
                <c:pt idx="438">
                  <c:v>6.2760385383819584</c:v>
                </c:pt>
                <c:pt idx="439">
                  <c:v>6.1124927220004395</c:v>
                </c:pt>
                <c:pt idx="440">
                  <c:v>5.9888216608461224</c:v>
                </c:pt>
                <c:pt idx="441">
                  <c:v>5.8694930037275528</c:v>
                </c:pt>
                <c:pt idx="442">
                  <c:v>5.7224118877821137</c:v>
                </c:pt>
                <c:pt idx="443">
                  <c:v>5.5967221567624206</c:v>
                </c:pt>
                <c:pt idx="444">
                  <c:v>5.4755910000418107</c:v>
                </c:pt>
                <c:pt idx="445">
                  <c:v>5.3587850536041133</c:v>
                </c:pt>
                <c:pt idx="446">
                  <c:v>5.2313085441269616</c:v>
                </c:pt>
                <c:pt idx="447">
                  <c:v>5.1085255495330673</c:v>
                </c:pt>
                <c:pt idx="448">
                  <c:v>5.004447440108029</c:v>
                </c:pt>
                <c:pt idx="449">
                  <c:v>4.8898415156444024</c:v>
                </c:pt>
                <c:pt idx="450">
                  <c:v>4.7930371947854162</c:v>
                </c:pt>
                <c:pt idx="451">
                  <c:v>4.6722879298183164</c:v>
                </c:pt>
                <c:pt idx="452">
                  <c:v>4.5691811138210641</c:v>
                </c:pt>
                <c:pt idx="453">
                  <c:v>4.4695332705439981</c:v>
                </c:pt>
                <c:pt idx="454">
                  <c:v>4.360277836878284</c:v>
                </c:pt>
                <c:pt idx="455">
                  <c:v>4.2801555490337435</c:v>
                </c:pt>
                <c:pt idx="456">
                  <c:v>4.1774131390279061</c:v>
                </c:pt>
                <c:pt idx="457">
                  <c:v>4.0780801830768532</c:v>
                </c:pt>
                <c:pt idx="458">
                  <c:v>3.981990075682218</c:v>
                </c:pt>
                <c:pt idx="459">
                  <c:v>3.9009526343917131</c:v>
                </c:pt>
                <c:pt idx="460">
                  <c:v>3.8105555572715399</c:v>
                </c:pt>
                <c:pt idx="461">
                  <c:v>3.7229769405201596</c:v>
                </c:pt>
                <c:pt idx="462">
                  <c:v>3.6380860491603091</c:v>
                </c:pt>
                <c:pt idx="463">
                  <c:v>3.5557598081688733</c:v>
                </c:pt>
                <c:pt idx="464">
                  <c:v>3.475882255426145</c:v>
                </c:pt>
                <c:pt idx="465">
                  <c:v>3.3983440404100316</c:v>
                </c:pt>
                <c:pt idx="466">
                  <c:v>3.3121467446994242</c:v>
                </c:pt>
                <c:pt idx="467">
                  <c:v>3.2500098359076777</c:v>
                </c:pt>
                <c:pt idx="468">
                  <c:v>3.1576254423103198</c:v>
                </c:pt>
                <c:pt idx="469">
                  <c:v>3.0994675639425893</c:v>
                </c:pt>
                <c:pt idx="470">
                  <c:v>3.0116470922381722</c:v>
                </c:pt>
                <c:pt idx="471">
                  <c:v>2.9571184495762806</c:v>
                </c:pt>
                <c:pt idx="472">
                  <c:v>2.8734832825472849</c:v>
                </c:pt>
                <c:pt idx="473">
                  <c:v>2.8122277820500581</c:v>
                </c:pt>
                <c:pt idx="474">
                  <c:v>2.7525227744109753</c:v>
                </c:pt>
                <c:pt idx="475">
                  <c:v>2.6746402666523177</c:v>
                </c:pt>
                <c:pt idx="476">
                  <c:v>2.6182520064428907</c:v>
                </c:pt>
                <c:pt idx="477">
                  <c:v>2.55358547011615</c:v>
                </c:pt>
                <c:pt idx="478">
                  <c:v>2.4905051514227385</c:v>
                </c:pt>
                <c:pt idx="479">
                  <c:v>2.4289445979811055</c:v>
                </c:pt>
                <c:pt idx="480">
                  <c:v>2.3688406606761596</c:v>
                </c:pt>
                <c:pt idx="481">
                  <c:v>2.3194109313791738</c:v>
                </c:pt>
                <c:pt idx="482">
                  <c:v>2.2526846201243118</c:v>
                </c:pt>
                <c:pt idx="483">
                  <c:v>2.1966041997083838</c:v>
                </c:pt>
                <c:pt idx="484">
                  <c:v>2.141756842376207</c:v>
                </c:pt>
                <c:pt idx="485">
                  <c:v>2.0880931093620529</c:v>
                </c:pt>
                <c:pt idx="486">
                  <c:v>2.0355658291504772</c:v>
                </c:pt>
                <c:pt idx="487">
                  <c:v>1.9841299643910359</c:v>
                </c:pt>
                <c:pt idx="488">
                  <c:v>1.9337424877826941</c:v>
                </c:pt>
                <c:pt idx="489">
                  <c:v>1.8756785691512108</c:v>
                </c:pt>
                <c:pt idx="490">
                  <c:v>1.8360125736593746</c:v>
                </c:pt>
                <c:pt idx="491">
                  <c:v>1.7799709973902793</c:v>
                </c:pt>
                <c:pt idx="492">
                  <c:v>1.7334999803484969</c:v>
                </c:pt>
                <c:pt idx="493">
                  <c:v>1.6794436529550982</c:v>
                </c:pt>
                <c:pt idx="494">
                  <c:v>1.6431421845840937</c:v>
                </c:pt>
                <c:pt idx="495">
                  <c:v>1.5908054203856974</c:v>
                </c:pt>
                <c:pt idx="496">
                  <c:v>1.5476607267961682</c:v>
                </c:pt>
                <c:pt idx="497">
                  <c:v>1.497015787556973</c:v>
                </c:pt>
                <c:pt idx="498">
                  <c:v>1.4635667608476945</c:v>
                </c:pt>
                <c:pt idx="499">
                  <c:v>1.4143846457750655</c:v>
                </c:pt>
                <c:pt idx="500">
                  <c:v>1.3740666052399129</c:v>
                </c:pt>
                <c:pt idx="501">
                  <c:v>1.3263255460140029</c:v>
                </c:pt>
                <c:pt idx="502">
                  <c:v>1.2872987148628812</c:v>
                </c:pt>
                <c:pt idx="503">
                  <c:v>1.2488361473571539</c:v>
                </c:pt>
                <c:pt idx="504">
                  <c:v>1.2109157737200076</c:v>
                </c:pt>
                <c:pt idx="505">
                  <c:v>1.1656403244139164</c:v>
                </c:pt>
                <c:pt idx="506">
                  <c:v>1.1288141063363684</c:v>
                </c:pt>
                <c:pt idx="507">
                  <c:v>1.0846610483191588</c:v>
                </c:pt>
                <c:pt idx="508">
                  <c:v>1.0566052001591013</c:v>
                </c:pt>
                <c:pt idx="509">
                  <c:v>1.0134142189562052</c:v>
                </c:pt>
                <c:pt idx="510">
                  <c:v>0.97073822425045742</c:v>
                </c:pt>
                <c:pt idx="511">
                  <c:v>0.94389989133691521</c:v>
                </c:pt>
                <c:pt idx="512">
                  <c:v>0.90206481478564726</c:v>
                </c:pt>
                <c:pt idx="513">
                  <c:v>0.86067926060578603</c:v>
                </c:pt>
                <c:pt idx="514">
                  <c:v>0.83489987166456814</c:v>
                </c:pt>
                <c:pt idx="515">
                  <c:v>0.79424428605425879</c:v>
                </c:pt>
                <c:pt idx="516">
                  <c:v>0.76151762505246245</c:v>
                </c:pt>
                <c:pt idx="517">
                  <c:v>0.7215732774811936</c:v>
                </c:pt>
                <c:pt idx="518">
                  <c:v>0.68947323983091491</c:v>
                </c:pt>
                <c:pt idx="519">
                  <c:v>0.65764064595807969</c:v>
                </c:pt>
                <c:pt idx="520">
                  <c:v>0.61860882244296578</c:v>
                </c:pt>
                <c:pt idx="521">
                  <c:v>0.59474198382458299</c:v>
                </c:pt>
                <c:pt idx="522">
                  <c:v>0.55621437433891219</c:v>
                </c:pt>
                <c:pt idx="523">
                  <c:v>0.51795162935877426</c:v>
                </c:pt>
                <c:pt idx="524">
                  <c:v>0.4947020604652036</c:v>
                </c:pt>
                <c:pt idx="525">
                  <c:v>0.45685594414666048</c:v>
                </c:pt>
                <c:pt idx="526">
                  <c:v>0.41922589755668588</c:v>
                </c:pt>
                <c:pt idx="527">
                  <c:v>0.39647824551753735</c:v>
                </c:pt>
                <c:pt idx="528">
                  <c:v>0.35918177485743308</c:v>
                </c:pt>
                <c:pt idx="529">
                  <c:v>0.32937421180230703</c:v>
                </c:pt>
                <c:pt idx="530">
                  <c:v>0.29238084064315734</c:v>
                </c:pt>
                <c:pt idx="531">
                  <c:v>0.27012721631134173</c:v>
                </c:pt>
                <c:pt idx="532">
                  <c:v>0.23336401910965815</c:v>
                </c:pt>
                <c:pt idx="533">
                  <c:v>0.20399748194246142</c:v>
                </c:pt>
                <c:pt idx="534">
                  <c:v>0.16742868351075507</c:v>
                </c:pt>
                <c:pt idx="535">
                  <c:v>0.13821532098627745</c:v>
                </c:pt>
                <c:pt idx="536">
                  <c:v>0.10905525545712492</c:v>
                </c:pt>
                <c:pt idx="537">
                  <c:v>7.9937931762955133E-2</c:v>
                </c:pt>
                <c:pt idx="538">
                  <c:v>4.3588149193724453E-2</c:v>
                </c:pt>
                <c:pt idx="539">
                  <c:v>2.1790160250746465E-2</c:v>
                </c:pt>
                <c:pt idx="540">
                  <c:v>-2.1788203542290038E-2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AE-43F6-8713-D5BC483D9C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2274136"/>
        <c:axId val="772268232"/>
      </c:scatterChart>
      <c:valAx>
        <c:axId val="772274136"/>
        <c:scaling>
          <c:orientation val="minMax"/>
          <c:max val="359"/>
          <c:min val="-3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2268232"/>
        <c:crosses val="autoZero"/>
        <c:crossBetween val="midCat"/>
        <c:majorUnit val="40"/>
        <c:minorUnit val="10"/>
      </c:valAx>
      <c:valAx>
        <c:axId val="772268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WD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22741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against Volume Comparative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Task 1 Data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Data'!$C$4:$C$723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 RPM Data'!$J$4:$J$723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AE1-4A3F-8CE9-C116ACF747C0}"/>
            </c:ext>
          </c:extLst>
        </c:ser>
        <c:ser>
          <c:idx val="1"/>
          <c:order val="1"/>
          <c:tx>
            <c:v>Simulated Data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Simulation!$N$3:$N$722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39.629999999999995</c:v>
                </c:pt>
                <c:pt idx="4">
                  <c:v>39.899999999999991</c:v>
                </c:pt>
                <c:pt idx="5">
                  <c:v>40.26</c:v>
                </c:pt>
                <c:pt idx="6">
                  <c:v>40.69</c:v>
                </c:pt>
                <c:pt idx="7">
                  <c:v>41.199999999999996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45.889999999999993</c:v>
                </c:pt>
                <c:pt idx="14">
                  <c:v>46.93</c:v>
                </c:pt>
                <c:pt idx="15">
                  <c:v>48.059999999999995</c:v>
                </c:pt>
                <c:pt idx="16">
                  <c:v>49.259999999999991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56.339999999999996</c:v>
                </c:pt>
                <c:pt idx="22">
                  <c:v>57.97</c:v>
                </c:pt>
                <c:pt idx="23">
                  <c:v>59.669999999999995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80.309999999999988</c:v>
                </c:pt>
                <c:pt idx="34">
                  <c:v>82.70999999999998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101.08999999999999</c:v>
                </c:pt>
                <c:pt idx="42">
                  <c:v>103.91999999999999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115.69999999999999</c:v>
                </c:pt>
                <c:pt idx="47">
                  <c:v>118.75999999999999</c:v>
                </c:pt>
                <c:pt idx="48">
                  <c:v>121.85</c:v>
                </c:pt>
                <c:pt idx="49">
                  <c:v>124.98999999999998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137.88999999999996</c:v>
                </c:pt>
                <c:pt idx="54">
                  <c:v>141.19</c:v>
                </c:pt>
                <c:pt idx="55">
                  <c:v>144.53</c:v>
                </c:pt>
                <c:pt idx="56">
                  <c:v>147.89999999999998</c:v>
                </c:pt>
                <c:pt idx="57">
                  <c:v>151.29999999999998</c:v>
                </c:pt>
                <c:pt idx="58">
                  <c:v>154.71999999999997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172.15999999999997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186.41999999999996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200.85999999999999</c:v>
                </c:pt>
                <c:pt idx="72">
                  <c:v>204.48999999999998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222.64999999999998</c:v>
                </c:pt>
                <c:pt idx="78">
                  <c:v>226.26999999999998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244.31999999999996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258.56999999999994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296.25999999999993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306.02999999999992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324.76999999999992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342.31999999999994</c:v>
                </c:pt>
                <c:pt idx="114">
                  <c:v>345.11999999999995</c:v>
                </c:pt>
                <c:pt idx="115">
                  <c:v>347.88999999999993</c:v>
                </c:pt>
                <c:pt idx="116">
                  <c:v>350.61</c:v>
                </c:pt>
                <c:pt idx="117">
                  <c:v>353.3</c:v>
                </c:pt>
                <c:pt idx="118">
                  <c:v>355.94999999999993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382.46999999999997</c:v>
                </c:pt>
                <c:pt idx="130">
                  <c:v>384.62999999999994</c:v>
                </c:pt>
                <c:pt idx="131">
                  <c:v>386.76</c:v>
                </c:pt>
                <c:pt idx="132">
                  <c:v>388.83999999999992</c:v>
                </c:pt>
                <c:pt idx="133">
                  <c:v>390.88</c:v>
                </c:pt>
                <c:pt idx="134">
                  <c:v>392.86999999999995</c:v>
                </c:pt>
                <c:pt idx="135">
                  <c:v>394.83</c:v>
                </c:pt>
                <c:pt idx="136">
                  <c:v>396.73999999999995</c:v>
                </c:pt>
                <c:pt idx="137">
                  <c:v>398.60999999999996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413.49999999999994</c:v>
                </c:pt>
                <c:pt idx="147">
                  <c:v>414.94</c:v>
                </c:pt>
                <c:pt idx="148">
                  <c:v>416.33</c:v>
                </c:pt>
                <c:pt idx="149">
                  <c:v>417.68999999999994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426.95999999999992</c:v>
                </c:pt>
                <c:pt idx="158">
                  <c:v>427.91999999999996</c:v>
                </c:pt>
                <c:pt idx="159">
                  <c:v>428.83999999999992</c:v>
                </c:pt>
                <c:pt idx="160">
                  <c:v>429.72</c:v>
                </c:pt>
                <c:pt idx="161">
                  <c:v>430.54999999999995</c:v>
                </c:pt>
                <c:pt idx="162">
                  <c:v>431.35</c:v>
                </c:pt>
                <c:pt idx="163">
                  <c:v>432.09999999999997</c:v>
                </c:pt>
                <c:pt idx="164">
                  <c:v>432.8</c:v>
                </c:pt>
                <c:pt idx="165">
                  <c:v>433.46999999999997</c:v>
                </c:pt>
                <c:pt idx="166">
                  <c:v>434.08999999999992</c:v>
                </c:pt>
                <c:pt idx="167">
                  <c:v>434.66</c:v>
                </c:pt>
                <c:pt idx="168">
                  <c:v>435.19999999999993</c:v>
                </c:pt>
                <c:pt idx="169">
                  <c:v>435.69</c:v>
                </c:pt>
                <c:pt idx="170">
                  <c:v>436.13999999999993</c:v>
                </c:pt>
                <c:pt idx="171">
                  <c:v>436.54</c:v>
                </c:pt>
                <c:pt idx="172">
                  <c:v>436.90999999999997</c:v>
                </c:pt>
                <c:pt idx="173">
                  <c:v>437.22999999999996</c:v>
                </c:pt>
                <c:pt idx="174">
                  <c:v>437.50999999999993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438.27999999999992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437.50999999999993</c:v>
                </c:pt>
                <c:pt idx="187">
                  <c:v>437.22999999999996</c:v>
                </c:pt>
                <c:pt idx="188">
                  <c:v>436.90999999999997</c:v>
                </c:pt>
                <c:pt idx="189">
                  <c:v>436.54</c:v>
                </c:pt>
                <c:pt idx="190">
                  <c:v>436.13999999999993</c:v>
                </c:pt>
                <c:pt idx="191">
                  <c:v>435.69</c:v>
                </c:pt>
                <c:pt idx="192">
                  <c:v>435.19999999999993</c:v>
                </c:pt>
                <c:pt idx="193">
                  <c:v>434.66</c:v>
                </c:pt>
                <c:pt idx="194">
                  <c:v>434.08999999999992</c:v>
                </c:pt>
                <c:pt idx="195">
                  <c:v>433.46999999999997</c:v>
                </c:pt>
                <c:pt idx="196">
                  <c:v>432.8</c:v>
                </c:pt>
                <c:pt idx="197">
                  <c:v>432.09999999999997</c:v>
                </c:pt>
                <c:pt idx="198">
                  <c:v>431.35</c:v>
                </c:pt>
                <c:pt idx="199">
                  <c:v>430.54999999999995</c:v>
                </c:pt>
                <c:pt idx="200">
                  <c:v>429.72</c:v>
                </c:pt>
                <c:pt idx="201">
                  <c:v>428.83999999999992</c:v>
                </c:pt>
                <c:pt idx="202">
                  <c:v>427.91999999999996</c:v>
                </c:pt>
                <c:pt idx="203">
                  <c:v>426.95999999999992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417.68999999999994</c:v>
                </c:pt>
                <c:pt idx="212">
                  <c:v>416.33</c:v>
                </c:pt>
                <c:pt idx="213">
                  <c:v>414.94</c:v>
                </c:pt>
                <c:pt idx="214">
                  <c:v>413.49999999999994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398.60999999999996</c:v>
                </c:pt>
                <c:pt idx="224">
                  <c:v>396.73999999999995</c:v>
                </c:pt>
                <c:pt idx="225">
                  <c:v>394.83</c:v>
                </c:pt>
                <c:pt idx="226">
                  <c:v>392.86999999999995</c:v>
                </c:pt>
                <c:pt idx="227">
                  <c:v>390.88</c:v>
                </c:pt>
                <c:pt idx="228">
                  <c:v>388.83999999999992</c:v>
                </c:pt>
                <c:pt idx="229">
                  <c:v>386.76</c:v>
                </c:pt>
                <c:pt idx="230">
                  <c:v>384.62999999999994</c:v>
                </c:pt>
                <c:pt idx="231">
                  <c:v>382.46999999999997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355.94999999999993</c:v>
                </c:pt>
                <c:pt idx="243">
                  <c:v>353.3</c:v>
                </c:pt>
                <c:pt idx="244">
                  <c:v>350.61</c:v>
                </c:pt>
                <c:pt idx="245">
                  <c:v>347.88999999999993</c:v>
                </c:pt>
                <c:pt idx="246">
                  <c:v>345.11999999999995</c:v>
                </c:pt>
                <c:pt idx="247">
                  <c:v>342.31999999999994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324.76999999999992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306.02999999999992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296.25999999999993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258.56999999999994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244.31999999999996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226.26999999999998</c:v>
                </c:pt>
                <c:pt idx="283">
                  <c:v>222.64999999999998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204.48999999999998</c:v>
                </c:pt>
                <c:pt idx="289">
                  <c:v>200.85999999999999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186.41999999999996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172.15999999999997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154.71999999999997</c:v>
                </c:pt>
                <c:pt idx="303">
                  <c:v>151.29999999999998</c:v>
                </c:pt>
                <c:pt idx="304">
                  <c:v>147.89999999999998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137.88999999999996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124.98999999999998</c:v>
                </c:pt>
                <c:pt idx="312">
                  <c:v>121.85</c:v>
                </c:pt>
                <c:pt idx="313">
                  <c:v>118.75999999999999</c:v>
                </c:pt>
                <c:pt idx="314">
                  <c:v>115.69999999999999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103.91999999999999</c:v>
                </c:pt>
                <c:pt idx="319">
                  <c:v>101.08999999999999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82.70999999999998</c:v>
                </c:pt>
                <c:pt idx="327">
                  <c:v>80.309999999999988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59.669999999999995</c:v>
                </c:pt>
                <c:pt idx="338">
                  <c:v>57.97</c:v>
                </c:pt>
                <c:pt idx="339">
                  <c:v>56.339999999999996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49.259999999999991</c:v>
                </c:pt>
                <c:pt idx="345">
                  <c:v>48.059999999999995</c:v>
                </c:pt>
                <c:pt idx="346">
                  <c:v>46.93</c:v>
                </c:pt>
                <c:pt idx="347">
                  <c:v>45.889999999999993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41.199999999999996</c:v>
                </c:pt>
                <c:pt idx="354">
                  <c:v>40.69</c:v>
                </c:pt>
                <c:pt idx="355">
                  <c:v>40.26</c:v>
                </c:pt>
                <c:pt idx="356">
                  <c:v>39.899999999999991</c:v>
                </c:pt>
                <c:pt idx="357">
                  <c:v>39.629999999999995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39.629999999999995</c:v>
                </c:pt>
                <c:pt idx="364">
                  <c:v>39.899999999999991</c:v>
                </c:pt>
                <c:pt idx="365">
                  <c:v>40.26</c:v>
                </c:pt>
                <c:pt idx="366">
                  <c:v>40.69</c:v>
                </c:pt>
                <c:pt idx="367">
                  <c:v>41.199999999999996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45.889999999999993</c:v>
                </c:pt>
                <c:pt idx="374">
                  <c:v>46.93</c:v>
                </c:pt>
                <c:pt idx="375">
                  <c:v>48.059999999999995</c:v>
                </c:pt>
                <c:pt idx="376">
                  <c:v>49.259999999999991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56.339999999999996</c:v>
                </c:pt>
                <c:pt idx="382">
                  <c:v>57.97</c:v>
                </c:pt>
                <c:pt idx="383">
                  <c:v>59.669999999999995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80.309999999999988</c:v>
                </c:pt>
                <c:pt idx="394">
                  <c:v>82.70999999999998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101.08999999999999</c:v>
                </c:pt>
                <c:pt idx="402">
                  <c:v>103.91999999999999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115.69999999999999</c:v>
                </c:pt>
                <c:pt idx="407">
                  <c:v>118.75999999999999</c:v>
                </c:pt>
                <c:pt idx="408">
                  <c:v>121.85</c:v>
                </c:pt>
                <c:pt idx="409">
                  <c:v>124.98999999999998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137.88999999999996</c:v>
                </c:pt>
                <c:pt idx="414">
                  <c:v>141.19</c:v>
                </c:pt>
                <c:pt idx="415">
                  <c:v>144.53</c:v>
                </c:pt>
                <c:pt idx="416">
                  <c:v>147.89999999999998</c:v>
                </c:pt>
                <c:pt idx="417">
                  <c:v>151.29999999999998</c:v>
                </c:pt>
                <c:pt idx="418">
                  <c:v>154.71999999999997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172.15999999999997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186.41999999999996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200.85999999999999</c:v>
                </c:pt>
                <c:pt idx="432">
                  <c:v>204.48999999999998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222.64999999999998</c:v>
                </c:pt>
                <c:pt idx="438">
                  <c:v>226.26999999999998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244.31999999999996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258.56999999999994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296.25999999999993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306.02999999999992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324.76999999999992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342.31999999999994</c:v>
                </c:pt>
                <c:pt idx="474">
                  <c:v>345.11999999999995</c:v>
                </c:pt>
                <c:pt idx="475">
                  <c:v>347.88999999999993</c:v>
                </c:pt>
                <c:pt idx="476">
                  <c:v>350.61</c:v>
                </c:pt>
                <c:pt idx="477">
                  <c:v>353.3</c:v>
                </c:pt>
                <c:pt idx="478">
                  <c:v>355.94999999999993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382.46999999999997</c:v>
                </c:pt>
                <c:pt idx="490">
                  <c:v>384.62999999999994</c:v>
                </c:pt>
                <c:pt idx="491">
                  <c:v>386.76</c:v>
                </c:pt>
                <c:pt idx="492">
                  <c:v>388.83999999999992</c:v>
                </c:pt>
                <c:pt idx="493">
                  <c:v>390.88</c:v>
                </c:pt>
                <c:pt idx="494">
                  <c:v>392.86999999999995</c:v>
                </c:pt>
                <c:pt idx="495">
                  <c:v>394.83</c:v>
                </c:pt>
                <c:pt idx="496">
                  <c:v>396.73999999999995</c:v>
                </c:pt>
                <c:pt idx="497">
                  <c:v>398.60999999999996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413.49999999999994</c:v>
                </c:pt>
                <c:pt idx="507">
                  <c:v>414.94</c:v>
                </c:pt>
                <c:pt idx="508">
                  <c:v>416.33</c:v>
                </c:pt>
                <c:pt idx="509">
                  <c:v>417.68999999999994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426.95999999999992</c:v>
                </c:pt>
                <c:pt idx="518">
                  <c:v>427.91999999999996</c:v>
                </c:pt>
                <c:pt idx="519">
                  <c:v>428.83999999999992</c:v>
                </c:pt>
                <c:pt idx="520">
                  <c:v>429.72</c:v>
                </c:pt>
                <c:pt idx="521">
                  <c:v>430.54999999999995</c:v>
                </c:pt>
                <c:pt idx="522">
                  <c:v>431.35</c:v>
                </c:pt>
                <c:pt idx="523">
                  <c:v>432.09999999999997</c:v>
                </c:pt>
                <c:pt idx="524">
                  <c:v>432.8</c:v>
                </c:pt>
                <c:pt idx="525">
                  <c:v>433.46999999999997</c:v>
                </c:pt>
                <c:pt idx="526">
                  <c:v>434.08999999999992</c:v>
                </c:pt>
                <c:pt idx="527">
                  <c:v>434.66</c:v>
                </c:pt>
                <c:pt idx="528">
                  <c:v>435.19999999999993</c:v>
                </c:pt>
                <c:pt idx="529">
                  <c:v>435.69</c:v>
                </c:pt>
                <c:pt idx="530">
                  <c:v>436.13999999999993</c:v>
                </c:pt>
                <c:pt idx="531">
                  <c:v>436.54</c:v>
                </c:pt>
                <c:pt idx="532">
                  <c:v>436.90999999999997</c:v>
                </c:pt>
                <c:pt idx="533">
                  <c:v>437.22999999999996</c:v>
                </c:pt>
                <c:pt idx="534">
                  <c:v>437.50999999999993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438.27999999999992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437.50999999999993</c:v>
                </c:pt>
                <c:pt idx="547">
                  <c:v>437.22999999999996</c:v>
                </c:pt>
                <c:pt idx="548">
                  <c:v>436.90999999999997</c:v>
                </c:pt>
                <c:pt idx="549">
                  <c:v>436.54</c:v>
                </c:pt>
                <c:pt idx="550">
                  <c:v>436.13999999999993</c:v>
                </c:pt>
                <c:pt idx="551">
                  <c:v>435.69</c:v>
                </c:pt>
                <c:pt idx="552">
                  <c:v>435.19999999999993</c:v>
                </c:pt>
                <c:pt idx="553">
                  <c:v>434.66</c:v>
                </c:pt>
                <c:pt idx="554">
                  <c:v>434.08999999999992</c:v>
                </c:pt>
                <c:pt idx="555">
                  <c:v>433.46999999999997</c:v>
                </c:pt>
                <c:pt idx="556">
                  <c:v>432.8</c:v>
                </c:pt>
                <c:pt idx="557">
                  <c:v>432.09999999999997</c:v>
                </c:pt>
                <c:pt idx="558">
                  <c:v>431.35</c:v>
                </c:pt>
                <c:pt idx="559">
                  <c:v>430.54999999999995</c:v>
                </c:pt>
                <c:pt idx="560">
                  <c:v>429.72</c:v>
                </c:pt>
                <c:pt idx="561">
                  <c:v>428.83999999999992</c:v>
                </c:pt>
                <c:pt idx="562">
                  <c:v>427.91999999999996</c:v>
                </c:pt>
                <c:pt idx="563">
                  <c:v>426.95999999999992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417.68999999999994</c:v>
                </c:pt>
                <c:pt idx="572">
                  <c:v>416.33</c:v>
                </c:pt>
                <c:pt idx="573">
                  <c:v>414.94</c:v>
                </c:pt>
                <c:pt idx="574">
                  <c:v>413.49999999999994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398.60999999999996</c:v>
                </c:pt>
                <c:pt idx="584">
                  <c:v>396.73999999999995</c:v>
                </c:pt>
                <c:pt idx="585">
                  <c:v>394.83</c:v>
                </c:pt>
                <c:pt idx="586">
                  <c:v>392.86999999999995</c:v>
                </c:pt>
                <c:pt idx="587">
                  <c:v>390.88</c:v>
                </c:pt>
                <c:pt idx="588">
                  <c:v>388.83999999999992</c:v>
                </c:pt>
                <c:pt idx="589">
                  <c:v>386.76</c:v>
                </c:pt>
                <c:pt idx="590">
                  <c:v>384.62999999999994</c:v>
                </c:pt>
                <c:pt idx="591">
                  <c:v>382.46999999999997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355.94999999999993</c:v>
                </c:pt>
                <c:pt idx="603">
                  <c:v>353.3</c:v>
                </c:pt>
                <c:pt idx="604">
                  <c:v>350.61</c:v>
                </c:pt>
                <c:pt idx="605">
                  <c:v>347.88999999999993</c:v>
                </c:pt>
                <c:pt idx="606">
                  <c:v>345.11999999999995</c:v>
                </c:pt>
                <c:pt idx="607">
                  <c:v>342.31999999999994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324.76999999999992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306.02999999999992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296.25999999999993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258.56999999999994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244.31999999999996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226.26999999999998</c:v>
                </c:pt>
                <c:pt idx="643">
                  <c:v>222.64999999999998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204.48999999999998</c:v>
                </c:pt>
                <c:pt idx="649">
                  <c:v>200.85999999999999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186.41999999999996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172.15999999999997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154.71999999999997</c:v>
                </c:pt>
                <c:pt idx="663">
                  <c:v>151.29999999999998</c:v>
                </c:pt>
                <c:pt idx="664">
                  <c:v>147.89999999999998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137.88999999999996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124.98999999999998</c:v>
                </c:pt>
                <c:pt idx="672">
                  <c:v>121.85</c:v>
                </c:pt>
                <c:pt idx="673">
                  <c:v>118.75999999999999</c:v>
                </c:pt>
                <c:pt idx="674">
                  <c:v>115.69999999999999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103.91999999999999</c:v>
                </c:pt>
                <c:pt idx="679">
                  <c:v>101.08999999999999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82.70999999999998</c:v>
                </c:pt>
                <c:pt idx="687">
                  <c:v>80.309999999999988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59.669999999999995</c:v>
                </c:pt>
                <c:pt idx="698">
                  <c:v>57.97</c:v>
                </c:pt>
                <c:pt idx="699">
                  <c:v>56.339999999999996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49.259999999999991</c:v>
                </c:pt>
                <c:pt idx="705">
                  <c:v>48.059999999999995</c:v>
                </c:pt>
                <c:pt idx="706">
                  <c:v>46.93</c:v>
                </c:pt>
                <c:pt idx="707">
                  <c:v>45.889999999999993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41.199999999999996</c:v>
                </c:pt>
                <c:pt idx="714">
                  <c:v>40.69</c:v>
                </c:pt>
                <c:pt idx="715">
                  <c:v>40.26</c:v>
                </c:pt>
                <c:pt idx="716">
                  <c:v>39.899999999999991</c:v>
                </c:pt>
                <c:pt idx="717">
                  <c:v>39.629999999999995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Simulation!$R$3:$R$722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 formatCode="0.0000">
                  <c:v>2.1958878653348641</c:v>
                </c:pt>
                <c:pt idx="262" formatCode="0.0000">
                  <c:v>2.2277585007166349</c:v>
                </c:pt>
                <c:pt idx="263" formatCode="0.0000">
                  <c:v>2.2607572503899886</c:v>
                </c:pt>
                <c:pt idx="264" formatCode="0.0000">
                  <c:v>2.2949392369234407</c:v>
                </c:pt>
                <c:pt idx="265" formatCode="0.0000">
                  <c:v>2.330363207191386</c:v>
                </c:pt>
                <c:pt idx="266" formatCode="0.0000">
                  <c:v>2.3668727974408772</c:v>
                </c:pt>
                <c:pt idx="267" formatCode="0.0000">
                  <c:v>2.4047414811583985</c:v>
                </c:pt>
                <c:pt idx="268" formatCode="0.0000">
                  <c:v>2.4439239591863786</c:v>
                </c:pt>
                <c:pt idx="269" formatCode="0.0000">
                  <c:v>2.4844854593628503</c:v>
                </c:pt>
                <c:pt idx="270" formatCode="0.0000">
                  <c:v>2.5266183955791162</c:v>
                </c:pt>
                <c:pt idx="271" formatCode="0.0000">
                  <c:v>2.5701549841568192</c:v>
                </c:pt>
                <c:pt idx="272" formatCode="0.0000">
                  <c:v>2.6152937976212192</c:v>
                </c:pt>
                <c:pt idx="273" formatCode="0.0000">
                  <c:v>2.6619848716518821</c:v>
                </c:pt>
                <c:pt idx="274" formatCode="0.0000">
                  <c:v>2.7104449598106517</c:v>
                </c:pt>
                <c:pt idx="275" formatCode="0.0000">
                  <c:v>2.7607706083459655</c:v>
                </c:pt>
                <c:pt idx="276" formatCode="0.0000">
                  <c:v>2.8129168738249222</c:v>
                </c:pt>
                <c:pt idx="277" formatCode="0.0000">
                  <c:v>2.8669797122935683</c:v>
                </c:pt>
                <c:pt idx="278" formatCode="0.0000">
                  <c:v>2.9230617863735633</c:v>
                </c:pt>
                <c:pt idx="279" formatCode="0.0000">
                  <c:v>2.9814375946587663</c:v>
                </c:pt>
                <c:pt idx="280" formatCode="0.0000">
                  <c:v>3.0419018860266087</c:v>
                </c:pt>
                <c:pt idx="281" formatCode="0.0000">
                  <c:v>3.1045634278965859</c:v>
                </c:pt>
                <c:pt idx="282" formatCode="0.0000">
                  <c:v>3.1699051266092737</c:v>
                </c:pt>
                <c:pt idx="283" formatCode="0.0000">
                  <c:v>3.2375222518163103</c:v>
                </c:pt>
                <c:pt idx="284" formatCode="0.0000">
                  <c:v>3.3079236189213965</c:v>
                </c:pt>
                <c:pt idx="285" formatCode="0.0000">
                  <c:v>3.381276745538293</c:v>
                </c:pt>
                <c:pt idx="286" formatCode="0.0000">
                  <c:v>3.4573351405596737</c:v>
                </c:pt>
                <c:pt idx="287" formatCode="0.0000">
                  <c:v>3.536464445993023</c:v>
                </c:pt>
                <c:pt idx="288" formatCode="0.0000">
                  <c:v>3.6188455190552746</c:v>
                </c:pt>
                <c:pt idx="289" formatCode="0.0000">
                  <c:v>3.7046733387501765</c:v>
                </c:pt>
                <c:pt idx="290" formatCode="0.0000">
                  <c:v>3.7939066466485221</c:v>
                </c:pt>
                <c:pt idx="291" formatCode="0.0000">
                  <c:v>3.8870026922914693</c:v>
                </c:pt>
                <c:pt idx="292" formatCode="0.0000">
                  <c:v>3.9836569000284094</c:v>
                </c:pt>
                <c:pt idx="293" formatCode="0.0000">
                  <c:v>4.0846330716066976</c:v>
                </c:pt>
                <c:pt idx="294" formatCode="0.0000">
                  <c:v>4.1899137101073913</c:v>
                </c:pt>
                <c:pt idx="295" formatCode="0.0000">
                  <c:v>4.2994497117682915</c:v>
                </c:pt>
                <c:pt idx="296" formatCode="0.0000">
                  <c:v>4.4138115274626539</c:v>
                </c:pt>
                <c:pt idx="297" formatCode="0.0000">
                  <c:v>4.5329616835765183</c:v>
                </c:pt>
                <c:pt idx="298" formatCode="0.0000">
                  <c:v>4.657543971397601</c:v>
                </c:pt>
                <c:pt idx="299" formatCode="0.0000">
                  <c:v>4.7875370474483088</c:v>
                </c:pt>
                <c:pt idx="300" formatCode="0.0000">
                  <c:v>4.9232725964197215</c:v>
                </c:pt>
                <c:pt idx="301" formatCode="0.0000">
                  <c:v>5.065108988558694</c:v>
                </c:pt>
                <c:pt idx="302" formatCode="0.0000">
                  <c:v>5.2129929898023928</c:v>
                </c:pt>
                <c:pt idx="303" formatCode="0.0000">
                  <c:v>5.3677389149965364</c:v>
                </c:pt>
                <c:pt idx="304" formatCode="0.0000">
                  <c:v>5.5297976490672731</c:v>
                </c:pt>
                <c:pt idx="305" formatCode="0.0000">
                  <c:v>5.6991429544596635</c:v>
                </c:pt>
                <c:pt idx="306" formatCode="0.0000">
                  <c:v>5.8762217304950966</c:v>
                </c:pt>
                <c:pt idx="307" formatCode="0.0000">
                  <c:v>6.0609409196753319</c:v>
                </c:pt>
                <c:pt idx="308" formatCode="0.0000">
                  <c:v>6.2549392291381007</c:v>
                </c:pt>
                <c:pt idx="309" formatCode="0.0000">
                  <c:v>6.4575921460579604</c:v>
                </c:pt>
                <c:pt idx="310" formatCode="0.0000">
                  <c:v>6.670077710460645</c:v>
                </c:pt>
                <c:pt idx="311" formatCode="0.0000">
                  <c:v>6.8923278184650378</c:v>
                </c:pt>
                <c:pt idx="312" formatCode="0.0000">
                  <c:v>7.1256865296049252</c:v>
                </c:pt>
                <c:pt idx="313" formatCode="0.0000">
                  <c:v>7.3692911057233781</c:v>
                </c:pt>
                <c:pt idx="314" formatCode="0.0000">
                  <c:v>7.6253928345166795</c:v>
                </c:pt>
                <c:pt idx="315" formatCode="0.0000">
                  <c:v>7.8930379968091238</c:v>
                </c:pt>
                <c:pt idx="316" formatCode="0.0000">
                  <c:v>8.1738104789930368</c:v>
                </c:pt>
                <c:pt idx="317" formatCode="0.0000">
                  <c:v>8.4675036094406906</c:v>
                </c:pt>
                <c:pt idx="318" formatCode="0.0000">
                  <c:v>8.775915377308511</c:v>
                </c:pt>
                <c:pt idx="319" formatCode="0.0000">
                  <c:v>9.0988178727291196</c:v>
                </c:pt>
                <c:pt idx="320" formatCode="0.0000">
                  <c:v>9.4382570265231749</c:v>
                </c:pt>
                <c:pt idx="321" formatCode="0.0000">
                  <c:v>9.7926386493114848</c:v>
                </c:pt>
                <c:pt idx="322" formatCode="0.0000">
                  <c:v>10.164022250746044</c:v>
                </c:pt>
                <c:pt idx="323" formatCode="0.0000">
                  <c:v>10.553338089614066</c:v>
                </c:pt>
                <c:pt idx="324" formatCode="0.0000">
                  <c:v>10.959931306508654</c:v>
                </c:pt>
                <c:pt idx="325" formatCode="0.0000">
                  <c:v>11.386243144271884</c:v>
                </c:pt>
                <c:pt idx="326" formatCode="0.0000">
                  <c:v>11.831461830544415</c:v>
                </c:pt>
                <c:pt idx="327" formatCode="0.0000">
                  <c:v>12.29630365415321</c:v>
                </c:pt>
                <c:pt idx="328" formatCode="0.0000">
                  <c:v>12.783622113867516</c:v>
                </c:pt>
                <c:pt idx="329" formatCode="0.0000">
                  <c:v>13.292268282074968</c:v>
                </c:pt>
                <c:pt idx="330" formatCode="0.0000">
                  <c:v>13.82047978380966</c:v>
                </c:pt>
                <c:pt idx="331" formatCode="0.0000">
                  <c:v>14.371034790755772</c:v>
                </c:pt>
                <c:pt idx="332" formatCode="0.0000">
                  <c:v>14.944516954559404</c:v>
                </c:pt>
                <c:pt idx="333" formatCode="0.0000">
                  <c:v>15.541447525095089</c:v>
                </c:pt>
                <c:pt idx="334" formatCode="0.0000">
                  <c:v>16.159024185893443</c:v>
                </c:pt>
                <c:pt idx="335" formatCode="0.0000">
                  <c:v>16.796900860672231</c:v>
                </c:pt>
                <c:pt idx="336" formatCode="0.0000">
                  <c:v>17.458241396001799</c:v>
                </c:pt>
                <c:pt idx="337" formatCode="0.0000">
                  <c:v>18.139055186811866</c:v>
                </c:pt>
                <c:pt idx="338" formatCode="0.0000">
                  <c:v>18.838331269877688</c:v>
                </c:pt>
                <c:pt idx="339" formatCode="0.0000">
                  <c:v>19.554764355864702</c:v>
                </c:pt>
                <c:pt idx="340" formatCode="0.0000">
                  <c:v>20.286724944518284</c:v>
                </c:pt>
                <c:pt idx="341" formatCode="0.0000">
                  <c:v>21.032230599005569</c:v>
                </c:pt>
                <c:pt idx="342" formatCode="0.0000">
                  <c:v>21.788919536446709</c:v>
                </c:pt>
                <c:pt idx="343" formatCode="0.0000">
                  <c:v>22.548186705024769</c:v>
                </c:pt>
                <c:pt idx="344" formatCode="0.0000">
                  <c:v>23.311979780461048</c:v>
                </c:pt>
                <c:pt idx="345" formatCode="0.0000">
                  <c:v>24.076656328754655</c:v>
                </c:pt>
                <c:pt idx="346" formatCode="0.0000">
                  <c:v>24.838150174006277</c:v>
                </c:pt>
                <c:pt idx="347" formatCode="0.0000">
                  <c:v>25.578027572078877</c:v>
                </c:pt>
                <c:pt idx="348" formatCode="0.0000">
                  <c:v>26.311580056411991</c:v>
                </c:pt>
                <c:pt idx="349" formatCode="0.0000">
                  <c:v>27.024564039278516</c:v>
                </c:pt>
                <c:pt idx="350" formatCode="0.0000">
                  <c:v>27.749093069449042</c:v>
                </c:pt>
                <c:pt idx="351" formatCode="0.0000">
                  <c:v>28.501811678867973</c:v>
                </c:pt>
                <c:pt idx="352" formatCode="0.0000">
                  <c:v>29.280653713882952</c:v>
                </c:pt>
                <c:pt idx="353" formatCode="0.0000">
                  <c:v>30.118251387544817</c:v>
                </c:pt>
                <c:pt idx="354" formatCode="0.0000">
                  <c:v>31.019809480167499</c:v>
                </c:pt>
                <c:pt idx="355" formatCode="0.0000">
                  <c:v>31.99823160465273</c:v>
                </c:pt>
                <c:pt idx="356" formatCode="0.0000">
                  <c:v>33.075681765619791</c:v>
                </c:pt>
                <c:pt idx="357" formatCode="0.0000">
                  <c:v>34.240340491853502</c:v>
                </c:pt>
                <c:pt idx="358" formatCode="0.0000">
                  <c:v>35.521231600828827</c:v>
                </c:pt>
                <c:pt idx="359" formatCode="0.0000">
                  <c:v>36.911571545016272</c:v>
                </c:pt>
                <c:pt idx="360" formatCode="0.0000">
                  <c:v>38.412198312114342</c:v>
                </c:pt>
                <c:pt idx="361" formatCode="0.0000">
                  <c:v>40.020352110375697</c:v>
                </c:pt>
                <c:pt idx="362" formatCode="0.0000">
                  <c:v>41.729656871125862</c:v>
                </c:pt>
                <c:pt idx="363" formatCode="0.0000">
                  <c:v>43.530258074611808</c:v>
                </c:pt>
                <c:pt idx="364" formatCode="0.0000">
                  <c:v>45.423595913970523</c:v>
                </c:pt>
                <c:pt idx="365" formatCode="0.0000">
                  <c:v>47.363979202902215</c:v>
                </c:pt>
                <c:pt idx="366" formatCode="0.0000">
                  <c:v>49.362244834502313</c:v>
                </c:pt>
                <c:pt idx="367" formatCode="0.0000">
                  <c:v>51.381784405287213</c:v>
                </c:pt>
                <c:pt idx="368" formatCode="0.0000">
                  <c:v>53.399199105475432</c:v>
                </c:pt>
                <c:pt idx="369" formatCode="0.0000">
                  <c:v>55.406901518889157</c:v>
                </c:pt>
                <c:pt idx="370" formatCode="0.0000">
                  <c:v>57.346283020607196</c:v>
                </c:pt>
                <c:pt idx="371" formatCode="0.0000">
                  <c:v>59.226881461210986</c:v>
                </c:pt>
                <c:pt idx="372" formatCode="0.0000">
                  <c:v>61.025213529398656</c:v>
                </c:pt>
                <c:pt idx="373" formatCode="0.0000">
                  <c:v>62.683473892955824</c:v>
                </c:pt>
                <c:pt idx="374" formatCode="0.0000">
                  <c:v>64.234247062982135</c:v>
                </c:pt>
                <c:pt idx="375" formatCode="0.0000">
                  <c:v>65.605682990907312</c:v>
                </c:pt>
                <c:pt idx="376" formatCode="0.0000">
                  <c:v>66.817733883432609</c:v>
                </c:pt>
                <c:pt idx="377" formatCode="0.0000">
                  <c:v>67.857121078476908</c:v>
                </c:pt>
                <c:pt idx="378" formatCode="0.0000">
                  <c:v>68.713375516355057</c:v>
                </c:pt>
                <c:pt idx="379" formatCode="0.0000">
                  <c:v>69.362037894948728</c:v>
                </c:pt>
                <c:pt idx="380" formatCode="0.0000">
                  <c:v>69.816239330512914</c:v>
                </c:pt>
                <c:pt idx="381" formatCode="0.0000">
                  <c:v>70.074355865999635</c:v>
                </c:pt>
                <c:pt idx="382" formatCode="0.0000">
                  <c:v>70.137515392227556</c:v>
                </c:pt>
                <c:pt idx="383" formatCode="0.0000">
                  <c:v>70.009427046364991</c:v>
                </c:pt>
                <c:pt idx="384" formatCode="0.0000">
                  <c:v>69.696163782385696</c:v>
                </c:pt>
                <c:pt idx="385" formatCode="0.0000">
                  <c:v>69.205907603143046</c:v>
                </c:pt>
                <c:pt idx="386" formatCode="0.0000">
                  <c:v>68.562369157255048</c:v>
                </c:pt>
                <c:pt idx="387" formatCode="0.0000">
                  <c:v>67.762183472753307</c:v>
                </c:pt>
                <c:pt idx="388" formatCode="0.0000">
                  <c:v>66.818099029299191</c:v>
                </c:pt>
                <c:pt idx="389" formatCode="0.0000">
                  <c:v>65.755818802770705</c:v>
                </c:pt>
                <c:pt idx="390" formatCode="0.0000">
                  <c:v>64.58788719308788</c:v>
                </c:pt>
                <c:pt idx="391" formatCode="0.0000">
                  <c:v>63.327233151682165</c:v>
                </c:pt>
                <c:pt idx="392" formatCode="0.0000">
                  <c:v>61.976537152925502</c:v>
                </c:pt>
                <c:pt idx="393" formatCode="0.0000">
                  <c:v>60.560267289773535</c:v>
                </c:pt>
                <c:pt idx="394" formatCode="0.0000">
                  <c:v>59.100397429455107</c:v>
                </c:pt>
                <c:pt idx="395" formatCode="0.0000">
                  <c:v>57.598717004654219</c:v>
                </c:pt>
                <c:pt idx="396" formatCode="0.0000">
                  <c:v>56.066822309596802</c:v>
                </c:pt>
                <c:pt idx="397" formatCode="0.0000">
                  <c:v>54.523471084863111</c:v>
                </c:pt>
                <c:pt idx="398" formatCode="0.0000">
                  <c:v>52.969872224180428</c:v>
                </c:pt>
                <c:pt idx="399" formatCode="0.0000">
                  <c:v>51.422247205853864</c:v>
                </c:pt>
                <c:pt idx="400" formatCode="0.0000">
                  <c:v>49.887615646877471</c:v>
                </c:pt>
                <c:pt idx="401" formatCode="0.0000">
                  <c:v>48.36589602954168</c:v>
                </c:pt>
                <c:pt idx="402" formatCode="0.0000">
                  <c:v>46.875347391408653</c:v>
                </c:pt>
                <c:pt idx="403" formatCode="0.0000">
                  <c:v>45.413854957272584</c:v>
                </c:pt>
                <c:pt idx="404" formatCode="0.0000">
                  <c:v>43.990434483515187</c:v>
                </c:pt>
                <c:pt idx="405" formatCode="0.0000">
                  <c:v>42.602251070200154</c:v>
                </c:pt>
                <c:pt idx="406" formatCode="0.0000">
                  <c:v>41.256374343459015</c:v>
                </c:pt>
                <c:pt idx="407" formatCode="0.0000">
                  <c:v>39.949365024205719</c:v>
                </c:pt>
                <c:pt idx="408" formatCode="0.0000">
                  <c:v>38.690802394652152</c:v>
                </c:pt>
                <c:pt idx="409" formatCode="0.0000">
                  <c:v>37.472176801543753</c:v>
                </c:pt>
                <c:pt idx="410" formatCode="0.0000">
                  <c:v>36.301318086699155</c:v>
                </c:pt>
                <c:pt idx="411" formatCode="0.0000">
                  <c:v>35.173511323585608</c:v>
                </c:pt>
                <c:pt idx="412" formatCode="0.0000">
                  <c:v>34.091282321907926</c:v>
                </c:pt>
                <c:pt idx="413" formatCode="0.0000">
                  <c:v>33.049958718371244</c:v>
                </c:pt>
                <c:pt idx="414" formatCode="0.0000">
                  <c:v>32.054381826104425</c:v>
                </c:pt>
                <c:pt idx="415" formatCode="0.0000">
                  <c:v>31.096740004638594</c:v>
                </c:pt>
                <c:pt idx="416" formatCode="0.0000">
                  <c:v>30.178453467706348</c:v>
                </c:pt>
                <c:pt idx="417" formatCode="0.0000">
                  <c:v>29.297797065534471</c:v>
                </c:pt>
                <c:pt idx="418" formatCode="0.0000">
                  <c:v>28.455476487336359</c:v>
                </c:pt>
                <c:pt idx="419" formatCode="0.0000">
                  <c:v>27.649459557851738</c:v>
                </c:pt>
                <c:pt idx="420" formatCode="0.0000">
                  <c:v>26.875623167765117</c:v>
                </c:pt>
                <c:pt idx="421" formatCode="0.0000">
                  <c:v>26.134510930455257</c:v>
                </c:pt>
                <c:pt idx="422" formatCode="0.0000">
                  <c:v>25.424351097940093</c:v>
                </c:pt>
                <c:pt idx="423" formatCode="0.0000">
                  <c:v>24.743469133265709</c:v>
                </c:pt>
                <c:pt idx="424" formatCode="0.0000">
                  <c:v>24.092084779608982</c:v>
                </c:pt>
                <c:pt idx="425" formatCode="0.0000">
                  <c:v>23.46674990858514</c:v>
                </c:pt>
                <c:pt idx="426" formatCode="0.0000">
                  <c:v>22.867722823725732</c:v>
                </c:pt>
                <c:pt idx="427" formatCode="0.0000">
                  <c:v>22.291919895246611</c:v>
                </c:pt>
                <c:pt idx="428" formatCode="0.0000">
                  <c:v>21.739635651815437</c:v>
                </c:pt>
                <c:pt idx="429" formatCode="0.0000">
                  <c:v>21.210983046232304</c:v>
                </c:pt>
                <c:pt idx="430" formatCode="0.0000">
                  <c:v>20.701795135264668</c:v>
                </c:pt>
                <c:pt idx="431" formatCode="0.0000">
                  <c:v>20.213745095325823</c:v>
                </c:pt>
                <c:pt idx="432" formatCode="0.0000">
                  <c:v>19.744335924961891</c:v>
                </c:pt>
                <c:pt idx="433" formatCode="0.0000">
                  <c:v>19.293795335168035</c:v>
                </c:pt>
                <c:pt idx="434" formatCode="0.0000">
                  <c:v>18.861057556743546</c:v>
                </c:pt>
                <c:pt idx="435" formatCode="0.0000">
                  <c:v>18.445133244589993</c:v>
                </c:pt>
                <c:pt idx="436" formatCode="0.0000">
                  <c:v>18.044022143587199</c:v>
                </c:pt>
                <c:pt idx="437" formatCode="0.0000">
                  <c:v>17.659071001871517</c:v>
                </c:pt>
                <c:pt idx="438" formatCode="0.0000">
                  <c:v>17.289362364688508</c:v>
                </c:pt>
                <c:pt idx="439" formatCode="0.0000">
                  <c:v>16.932112803325438</c:v>
                </c:pt>
                <c:pt idx="440" formatCode="0.0000">
                  <c:v>16.589533686554226</c:v>
                </c:pt>
                <c:pt idx="441" formatCode="0.0000">
                  <c:v>16.258983389827133</c:v>
                </c:pt>
                <c:pt idx="442" formatCode="0.0000">
                  <c:v>15.939865982680052</c:v>
                </c:pt>
                <c:pt idx="443" formatCode="0.0000">
                  <c:v>15.633302113861317</c:v>
                </c:pt>
                <c:pt idx="444" formatCode="0.0000">
                  <c:v>15.337789916083526</c:v>
                </c:pt>
                <c:pt idx="445" formatCode="0.0000">
                  <c:v>15.052767004505936</c:v>
                </c:pt>
                <c:pt idx="446" formatCode="0.0000">
                  <c:v>14.777707751771262</c:v>
                </c:pt>
                <c:pt idx="447" formatCode="0.0000">
                  <c:v>14.512856674809765</c:v>
                </c:pt>
                <c:pt idx="448" formatCode="0.0000">
                  <c:v>14.257685014552685</c:v>
                </c:pt>
                <c:pt idx="449" formatCode="0.0000">
                  <c:v>14.011007208150223</c:v>
                </c:pt>
                <c:pt idx="450" formatCode="0.0000">
                  <c:v>13.773095387314465</c:v>
                </c:pt>
                <c:pt idx="451" formatCode="0.0000">
                  <c:v>13.54286356469076</c:v>
                </c:pt>
                <c:pt idx="452" formatCode="0.0000">
                  <c:v>13.3212277370876</c:v>
                </c:pt>
                <c:pt idx="453" formatCode="0.0000">
                  <c:v>13.107135690744773</c:v>
                </c:pt>
                <c:pt idx="454" formatCode="0.0000">
                  <c:v>12.900230286622202</c:v>
                </c:pt>
                <c:pt idx="455" formatCode="0.0000">
                  <c:v>12.700758305738148</c:v>
                </c:pt>
                <c:pt idx="456" formatCode="0.0000">
                  <c:v>12.507224967149401</c:v>
                </c:pt>
                <c:pt idx="457" formatCode="0.0000">
                  <c:v>12.3204839367882</c:v>
                </c:pt>
                <c:pt idx="458" formatCode="0.0000">
                  <c:v>12.140213645372482</c:v>
                </c:pt>
                <c:pt idx="459" formatCode="0.0000">
                  <c:v>11.966112375434731</c:v>
                </c:pt>
                <c:pt idx="460" formatCode="0.0000">
                  <c:v>11.797385626227847</c:v>
                </c:pt>
                <c:pt idx="461" formatCode="0.0000">
                  <c:v>11.634302939125217</c:v>
                </c:pt>
                <c:pt idx="462" formatCode="0.0000">
                  <c:v>11.476612142461795</c:v>
                </c:pt>
                <c:pt idx="463" formatCode="0.0000">
                  <c:v>11.324075822193667</c:v>
                </c:pt>
                <c:pt idx="464" formatCode="0.0000">
                  <c:v>11.176470274682275</c:v>
                </c:pt>
                <c:pt idx="465" formatCode="0.0000">
                  <c:v>11.033584546785704</c:v>
                </c:pt>
                <c:pt idx="466" formatCode="0.0000">
                  <c:v>10.895219554932517</c:v>
                </c:pt>
                <c:pt idx="467" formatCode="0.0000">
                  <c:v>10.761621973204008</c:v>
                </c:pt>
                <c:pt idx="468" formatCode="0.0000">
                  <c:v>10.631735495994414</c:v>
                </c:pt>
                <c:pt idx="469" formatCode="0.0000">
                  <c:v>10.506669708279999</c:v>
                </c:pt>
                <c:pt idx="470" formatCode="0.0000">
                  <c:v>10.384989973235019</c:v>
                </c:pt>
                <c:pt idx="471" formatCode="0.0000">
                  <c:v>10.267772394361991</c:v>
                </c:pt>
                <c:pt idx="472" formatCode="0.0000">
                  <c:v>10.153651175078947</c:v>
                </c:pt>
                <c:pt idx="473" formatCode="0.0000">
                  <c:v>10.043670650178729</c:v>
                </c:pt>
                <c:pt idx="474" formatCode="0.0000">
                  <c:v>9.9369053227833923</c:v>
                </c:pt>
                <c:pt idx="475" formatCode="0.0000">
                  <c:v>9.8332362744568496</c:v>
                </c:pt>
                <c:pt idx="476" formatCode="0.0000">
                  <c:v>9.733278834360128</c:v>
                </c:pt>
                <c:pt idx="477" formatCode="0.0000">
                  <c:v>9.6361715853442202</c:v>
                </c:pt>
                <c:pt idx="478" formatCode="0.0000">
                  <c:v>9.5421653311213905</c:v>
                </c:pt>
                <c:pt idx="479" formatCode="0.0000">
                  <c:v>9.4511462956464349</c:v>
                </c:pt>
                <c:pt idx="480" formatCode="0.0000">
                  <c:v>9.3630065639372226</c:v>
                </c:pt>
                <c:pt idx="481" formatCode="0.0000">
                  <c:v>9.2776437255166719</c:v>
                </c:pt>
                <c:pt idx="482" formatCode="0.0000">
                  <c:v>9.1946311025482927</c:v>
                </c:pt>
                <c:pt idx="483" formatCode="0.0000">
                  <c:v>9.1145402477528386</c:v>
                </c:pt>
                <c:pt idx="484" formatCode="0.0000">
                  <c:v>9.0369487020092372</c:v>
                </c:pt>
                <c:pt idx="485" formatCode="0.0000">
                  <c:v>8.9617730015537198</c:v>
                </c:pt>
                <c:pt idx="486" formatCode="0.0000">
                  <c:v>8.8889337517489935</c:v>
                </c:pt>
                <c:pt idx="487" formatCode="0.0000">
                  <c:v>8.8183553972933844</c:v>
                </c:pt>
                <c:pt idx="488" formatCode="0.0000">
                  <c:v>8.7499660080665134</c:v>
                </c:pt>
                <c:pt idx="489" formatCode="0.0000">
                  <c:v>8.6836970794038919</c:v>
                </c:pt>
                <c:pt idx="490" formatCode="0.0000">
                  <c:v>8.6197773411236813</c:v>
                </c:pt>
                <c:pt idx="491" formatCode="0.0000">
                  <c:v>8.5575528720688432</c:v>
                </c:pt>
                <c:pt idx="492" formatCode="0.0000">
                  <c:v>8.4975489232768293</c:v>
                </c:pt>
                <c:pt idx="493" formatCode="0.0000">
                  <c:v>8.4394153414829081</c:v>
                </c:pt>
                <c:pt idx="494" formatCode="0.0000">
                  <c:v>8.3833784927759236</c:v>
                </c:pt>
                <c:pt idx="495" formatCode="0.0000">
                  <c:v>8.3288241905010914</c:v>
                </c:pt>
                <c:pt idx="496" formatCode="0.0000">
                  <c:v>8.2762605711024708</c:v>
                </c:pt>
                <c:pt idx="497" formatCode="0.0000">
                  <c:v>8.225361470093107</c:v>
                </c:pt>
                <c:pt idx="498" formatCode="0.0000">
                  <c:v>8.1763506192608872</c:v>
                </c:pt>
                <c:pt idx="499" formatCode="0.0000">
                  <c:v>8.128647389512027</c:v>
                </c:pt>
                <c:pt idx="500" formatCode="0.0000">
                  <c:v>8.0827447367051732</c:v>
                </c:pt>
                <c:pt idx="501" formatCode="0.0000">
                  <c:v>8.038336642509309</c:v>
                </c:pt>
                <c:pt idx="502" formatCode="0.0000">
                  <c:v>7.9956441916947458</c:v>
                </c:pt>
                <c:pt idx="503" formatCode="0.0000">
                  <c:v>7.9543703653321893</c:v>
                </c:pt>
                <c:pt idx="504" formatCode="0.0000">
                  <c:v>7.9144821811766919</c:v>
                </c:pt>
                <c:pt idx="505" formatCode="0.0000">
                  <c:v>7.8759481379319061</c:v>
                </c:pt>
                <c:pt idx="506" formatCode="0.0000">
                  <c:v>7.838986849558041</c:v>
                </c:pt>
                <c:pt idx="507" formatCode="0.0000">
                  <c:v>7.8033168943825215</c:v>
                </c:pt>
                <c:pt idx="508" formatCode="0.0000">
                  <c:v>7.7691558835228012</c:v>
                </c:pt>
                <c:pt idx="509" formatCode="0.0000">
                  <c:v>7.7359864042456845</c:v>
                </c:pt>
                <c:pt idx="510" formatCode="0.0000">
                  <c:v>7.7042716210353879</c:v>
                </c:pt>
                <c:pt idx="511" formatCode="0.0000">
                  <c:v>7.6739828563975996</c:v>
                </c:pt>
                <c:pt idx="512" formatCode="0.0000">
                  <c:v>7.6446170744547324</c:v>
                </c:pt>
                <c:pt idx="513" formatCode="0.0000">
                  <c:v>7.6166306248298898</c:v>
                </c:pt>
                <c:pt idx="514" formatCode="0.0000">
                  <c:v>7.5899988333144464</c:v>
                </c:pt>
                <c:pt idx="515" formatCode="0.0000">
                  <c:v>7.5642312957548574</c:v>
                </c:pt>
                <c:pt idx="516" formatCode="0.0000">
                  <c:v>7.5397784658662266</c:v>
                </c:pt>
                <c:pt idx="517" formatCode="0.0000">
                  <c:v>7.5163883070954149</c:v>
                </c:pt>
                <c:pt idx="518" formatCode="0.0000">
                  <c:v>7.4942743459885532</c:v>
                </c:pt>
                <c:pt idx="519" formatCode="0.0000">
                  <c:v>7.4731891586138079</c:v>
                </c:pt>
                <c:pt idx="520" formatCode="0.0000">
                  <c:v>7.4531183426867864</c:v>
                </c:pt>
                <c:pt idx="521" formatCode="0.0000">
                  <c:v>7.434274797807106</c:v>
                </c:pt>
                <c:pt idx="522" formatCode="0.0000">
                  <c:v>7.4161916578522504</c:v>
                </c:pt>
                <c:pt idx="523" formatCode="0.0000">
                  <c:v>7.3993089908394527</c:v>
                </c:pt>
                <c:pt idx="524" formatCode="0.0000">
                  <c:v>7.3836128427644709</c:v>
                </c:pt>
                <c:pt idx="525" formatCode="0.0000">
                  <c:v>7.3686442604306013</c:v>
                </c:pt>
                <c:pt idx="526" formatCode="0.0000">
                  <c:v>7.354840308010945</c:v>
                </c:pt>
                <c:pt idx="527" formatCode="0.0000">
                  <c:v>7.3421897318071006</c:v>
                </c:pt>
                <c:pt idx="528" formatCode="0.0000">
                  <c:v>7.3302403032126602</c:v>
                </c:pt>
                <c:pt idx="529" formatCode="0.0000">
                  <c:v>7.3194269289404188</c:v>
                </c:pt>
                <c:pt idx="530" formatCode="0.0000">
                  <c:v>7.3095210160777651</c:v>
                </c:pt>
                <c:pt idx="531" formatCode="0.0000">
                  <c:v>7.300735575982781</c:v>
                </c:pt>
                <c:pt idx="532" formatCode="0.0000">
                  <c:v>7.2926255971768867</c:v>
                </c:pt>
                <c:pt idx="533" formatCode="0.0000">
                  <c:v>7.2856243550888591</c:v>
                </c:pt>
                <c:pt idx="534" formatCode="0.0000">
                  <c:v>7.2795079787271044</c:v>
                </c:pt>
                <c:pt idx="535" formatCode="0.0000">
                  <c:v>7.2744905782247447</c:v>
                </c:pt>
                <c:pt idx="536" formatCode="0.0000">
                  <c:v>7.2703503638094658</c:v>
                </c:pt>
                <c:pt idx="537" formatCode="0.0000">
                  <c:v>7.2670847057233745</c:v>
                </c:pt>
                <c:pt idx="538" formatCode="0.0000">
                  <c:v>7.2646915322846075</c:v>
                </c:pt>
                <c:pt idx="539" formatCode="0.0000">
                  <c:v>7.2633867502657079</c:v>
                </c:pt>
                <c:pt idx="540" formatCode="0.0000">
                  <c:v>7.2627345141135633</c:v>
                </c:pt>
                <c:pt idx="541" formatCode="0.0000">
                  <c:v>0</c:v>
                </c:pt>
                <c:pt idx="542" formatCode="0.0000">
                  <c:v>0</c:v>
                </c:pt>
                <c:pt idx="543" formatCode="0.0000">
                  <c:v>0</c:v>
                </c:pt>
                <c:pt idx="544" formatCode="0.0000">
                  <c:v>0</c:v>
                </c:pt>
                <c:pt idx="545" formatCode="0.0000">
                  <c:v>0</c:v>
                </c:pt>
                <c:pt idx="546" formatCode="0.0000">
                  <c:v>0</c:v>
                </c:pt>
                <c:pt idx="547" formatCode="0.0000">
                  <c:v>0</c:v>
                </c:pt>
                <c:pt idx="548" formatCode="0.0000">
                  <c:v>0</c:v>
                </c:pt>
                <c:pt idx="549" formatCode="0.0000">
                  <c:v>0</c:v>
                </c:pt>
                <c:pt idx="550" formatCode="0.0000">
                  <c:v>0</c:v>
                </c:pt>
                <c:pt idx="551" formatCode="0.0000">
                  <c:v>0</c:v>
                </c:pt>
                <c:pt idx="552" formatCode="0.0000">
                  <c:v>0</c:v>
                </c:pt>
                <c:pt idx="553" formatCode="0.0000">
                  <c:v>0</c:v>
                </c:pt>
                <c:pt idx="554" formatCode="0.0000">
                  <c:v>0</c:v>
                </c:pt>
                <c:pt idx="555" formatCode="0.0000">
                  <c:v>0</c:v>
                </c:pt>
                <c:pt idx="556" formatCode="0.0000">
                  <c:v>0</c:v>
                </c:pt>
                <c:pt idx="557" formatCode="0.0000">
                  <c:v>0</c:v>
                </c:pt>
                <c:pt idx="558" formatCode="0.0000">
                  <c:v>0</c:v>
                </c:pt>
                <c:pt idx="559" formatCode="0.0000">
                  <c:v>0</c:v>
                </c:pt>
                <c:pt idx="560" formatCode="0.0000">
                  <c:v>0</c:v>
                </c:pt>
                <c:pt idx="561" formatCode="0.0000">
                  <c:v>0</c:v>
                </c:pt>
                <c:pt idx="562" formatCode="0.0000">
                  <c:v>0</c:v>
                </c:pt>
                <c:pt idx="563" formatCode="0.0000">
                  <c:v>0</c:v>
                </c:pt>
                <c:pt idx="564" formatCode="0.0000">
                  <c:v>0</c:v>
                </c:pt>
                <c:pt idx="565" formatCode="0.0000">
                  <c:v>0</c:v>
                </c:pt>
                <c:pt idx="566" formatCode="0.0000">
                  <c:v>0</c:v>
                </c:pt>
                <c:pt idx="567" formatCode="0.0000">
                  <c:v>0</c:v>
                </c:pt>
                <c:pt idx="568" formatCode="0.0000">
                  <c:v>0</c:v>
                </c:pt>
                <c:pt idx="569" formatCode="0.0000">
                  <c:v>0</c:v>
                </c:pt>
                <c:pt idx="570" formatCode="0.0000">
                  <c:v>0</c:v>
                </c:pt>
                <c:pt idx="571" formatCode="0.0000">
                  <c:v>0</c:v>
                </c:pt>
                <c:pt idx="572" formatCode="0.0000">
                  <c:v>0</c:v>
                </c:pt>
                <c:pt idx="573" formatCode="0.0000">
                  <c:v>0</c:v>
                </c:pt>
                <c:pt idx="574" formatCode="0.0000">
                  <c:v>0</c:v>
                </c:pt>
                <c:pt idx="575" formatCode="0.0000">
                  <c:v>0</c:v>
                </c:pt>
                <c:pt idx="576" formatCode="0.0000">
                  <c:v>0</c:v>
                </c:pt>
                <c:pt idx="577" formatCode="0.0000">
                  <c:v>0</c:v>
                </c:pt>
                <c:pt idx="578" formatCode="0.0000">
                  <c:v>0</c:v>
                </c:pt>
                <c:pt idx="579" formatCode="0.0000">
                  <c:v>0</c:v>
                </c:pt>
                <c:pt idx="580" formatCode="0.0000">
                  <c:v>0</c:v>
                </c:pt>
                <c:pt idx="581" formatCode="0.0000">
                  <c:v>0</c:v>
                </c:pt>
                <c:pt idx="582" formatCode="0.0000">
                  <c:v>0</c:v>
                </c:pt>
                <c:pt idx="583" formatCode="0.0000">
                  <c:v>0</c:v>
                </c:pt>
                <c:pt idx="584" formatCode="0.0000">
                  <c:v>0</c:v>
                </c:pt>
                <c:pt idx="585" formatCode="0.0000">
                  <c:v>0</c:v>
                </c:pt>
                <c:pt idx="586" formatCode="0.0000">
                  <c:v>0</c:v>
                </c:pt>
                <c:pt idx="587" formatCode="0.0000">
                  <c:v>0</c:v>
                </c:pt>
                <c:pt idx="588" formatCode="0.0000">
                  <c:v>0</c:v>
                </c:pt>
                <c:pt idx="589" formatCode="0.0000">
                  <c:v>0</c:v>
                </c:pt>
                <c:pt idx="590" formatCode="0.0000">
                  <c:v>0</c:v>
                </c:pt>
                <c:pt idx="591" formatCode="0.0000">
                  <c:v>0</c:v>
                </c:pt>
                <c:pt idx="592" formatCode="0.0000">
                  <c:v>0</c:v>
                </c:pt>
                <c:pt idx="593" formatCode="0.0000">
                  <c:v>0</c:v>
                </c:pt>
                <c:pt idx="594" formatCode="0.0000">
                  <c:v>0</c:v>
                </c:pt>
                <c:pt idx="595" formatCode="0.0000">
                  <c:v>0</c:v>
                </c:pt>
                <c:pt idx="596" formatCode="0.0000">
                  <c:v>0</c:v>
                </c:pt>
                <c:pt idx="597" formatCode="0.0000">
                  <c:v>0</c:v>
                </c:pt>
                <c:pt idx="598" formatCode="0.0000">
                  <c:v>0</c:v>
                </c:pt>
                <c:pt idx="599" formatCode="0.0000">
                  <c:v>0</c:v>
                </c:pt>
                <c:pt idx="600" formatCode="0.0000">
                  <c:v>0</c:v>
                </c:pt>
                <c:pt idx="601" formatCode="0.0000">
                  <c:v>0</c:v>
                </c:pt>
                <c:pt idx="602" formatCode="0.0000">
                  <c:v>0</c:v>
                </c:pt>
                <c:pt idx="603" formatCode="0.0000">
                  <c:v>0</c:v>
                </c:pt>
                <c:pt idx="604" formatCode="0.0000">
                  <c:v>0</c:v>
                </c:pt>
                <c:pt idx="605" formatCode="0.0000">
                  <c:v>0</c:v>
                </c:pt>
                <c:pt idx="606" formatCode="0.0000">
                  <c:v>0</c:v>
                </c:pt>
                <c:pt idx="607" formatCode="0.0000">
                  <c:v>0</c:v>
                </c:pt>
                <c:pt idx="608" formatCode="0.0000">
                  <c:v>0</c:v>
                </c:pt>
                <c:pt idx="609" formatCode="0.0000">
                  <c:v>0</c:v>
                </c:pt>
                <c:pt idx="610" formatCode="0.0000">
                  <c:v>0</c:v>
                </c:pt>
                <c:pt idx="611" formatCode="0.0000">
                  <c:v>0</c:v>
                </c:pt>
                <c:pt idx="612" formatCode="0.0000">
                  <c:v>0</c:v>
                </c:pt>
                <c:pt idx="613" formatCode="0.0000">
                  <c:v>0</c:v>
                </c:pt>
                <c:pt idx="614" formatCode="0.0000">
                  <c:v>0</c:v>
                </c:pt>
                <c:pt idx="615" formatCode="0.0000">
                  <c:v>0</c:v>
                </c:pt>
                <c:pt idx="616" formatCode="0.0000">
                  <c:v>0</c:v>
                </c:pt>
                <c:pt idx="617" formatCode="0.0000">
                  <c:v>0</c:v>
                </c:pt>
                <c:pt idx="618" formatCode="0.0000">
                  <c:v>0</c:v>
                </c:pt>
                <c:pt idx="619" formatCode="0.0000">
                  <c:v>0</c:v>
                </c:pt>
                <c:pt idx="620" formatCode="0.0000">
                  <c:v>0</c:v>
                </c:pt>
                <c:pt idx="621" formatCode="0.0000">
                  <c:v>0</c:v>
                </c:pt>
                <c:pt idx="622" formatCode="0.0000">
                  <c:v>0</c:v>
                </c:pt>
                <c:pt idx="623" formatCode="0.0000">
                  <c:v>0</c:v>
                </c:pt>
                <c:pt idx="624" formatCode="0.0000">
                  <c:v>0</c:v>
                </c:pt>
                <c:pt idx="625" formatCode="0.0000">
                  <c:v>0</c:v>
                </c:pt>
                <c:pt idx="626" formatCode="0.0000">
                  <c:v>0</c:v>
                </c:pt>
                <c:pt idx="627" formatCode="0.0000">
                  <c:v>0</c:v>
                </c:pt>
                <c:pt idx="628" formatCode="0.0000">
                  <c:v>0</c:v>
                </c:pt>
                <c:pt idx="629" formatCode="0.0000">
                  <c:v>0</c:v>
                </c:pt>
                <c:pt idx="630" formatCode="0.0000">
                  <c:v>0</c:v>
                </c:pt>
                <c:pt idx="631" formatCode="0.0000">
                  <c:v>0</c:v>
                </c:pt>
                <c:pt idx="632" formatCode="0.0000">
                  <c:v>0</c:v>
                </c:pt>
                <c:pt idx="633" formatCode="0.0000">
                  <c:v>0</c:v>
                </c:pt>
                <c:pt idx="634" formatCode="0.0000">
                  <c:v>0</c:v>
                </c:pt>
                <c:pt idx="635" formatCode="0.0000">
                  <c:v>0</c:v>
                </c:pt>
                <c:pt idx="636" formatCode="0.0000">
                  <c:v>0</c:v>
                </c:pt>
                <c:pt idx="637" formatCode="0.0000">
                  <c:v>0</c:v>
                </c:pt>
                <c:pt idx="638" formatCode="0.0000">
                  <c:v>0</c:v>
                </c:pt>
                <c:pt idx="639" formatCode="0.0000">
                  <c:v>0</c:v>
                </c:pt>
                <c:pt idx="640" formatCode="0.0000">
                  <c:v>0</c:v>
                </c:pt>
                <c:pt idx="641" formatCode="0.0000">
                  <c:v>0</c:v>
                </c:pt>
                <c:pt idx="642" formatCode="0.0000">
                  <c:v>0</c:v>
                </c:pt>
                <c:pt idx="643" formatCode="0.0000">
                  <c:v>0</c:v>
                </c:pt>
                <c:pt idx="644" formatCode="0.0000">
                  <c:v>0</c:v>
                </c:pt>
                <c:pt idx="645" formatCode="0.0000">
                  <c:v>0</c:v>
                </c:pt>
                <c:pt idx="646" formatCode="0.0000">
                  <c:v>0</c:v>
                </c:pt>
                <c:pt idx="647" formatCode="0.0000">
                  <c:v>0</c:v>
                </c:pt>
                <c:pt idx="648" formatCode="0.0000">
                  <c:v>0</c:v>
                </c:pt>
                <c:pt idx="649" formatCode="0.0000">
                  <c:v>0</c:v>
                </c:pt>
                <c:pt idx="650" formatCode="0.0000">
                  <c:v>0</c:v>
                </c:pt>
                <c:pt idx="651" formatCode="0.0000">
                  <c:v>0</c:v>
                </c:pt>
                <c:pt idx="652" formatCode="0.0000">
                  <c:v>0</c:v>
                </c:pt>
                <c:pt idx="653" formatCode="0.0000">
                  <c:v>0</c:v>
                </c:pt>
                <c:pt idx="654" formatCode="0.0000">
                  <c:v>0</c:v>
                </c:pt>
                <c:pt idx="655" formatCode="0.0000">
                  <c:v>0</c:v>
                </c:pt>
                <c:pt idx="656" formatCode="0.0000">
                  <c:v>0</c:v>
                </c:pt>
                <c:pt idx="657" formatCode="0.0000">
                  <c:v>0</c:v>
                </c:pt>
                <c:pt idx="658" formatCode="0.0000">
                  <c:v>0</c:v>
                </c:pt>
                <c:pt idx="659" formatCode="0.0000">
                  <c:v>0</c:v>
                </c:pt>
                <c:pt idx="660" formatCode="0.0000">
                  <c:v>0</c:v>
                </c:pt>
                <c:pt idx="661" formatCode="0.0000">
                  <c:v>0</c:v>
                </c:pt>
                <c:pt idx="662" formatCode="0.0000">
                  <c:v>0</c:v>
                </c:pt>
                <c:pt idx="663" formatCode="0.0000">
                  <c:v>0</c:v>
                </c:pt>
                <c:pt idx="664" formatCode="0.0000">
                  <c:v>0</c:v>
                </c:pt>
                <c:pt idx="665" formatCode="0.0000">
                  <c:v>0</c:v>
                </c:pt>
                <c:pt idx="666" formatCode="0.0000">
                  <c:v>0</c:v>
                </c:pt>
                <c:pt idx="667" formatCode="0.0000">
                  <c:v>0</c:v>
                </c:pt>
                <c:pt idx="668" formatCode="0.0000">
                  <c:v>0</c:v>
                </c:pt>
                <c:pt idx="669" formatCode="0.0000">
                  <c:v>0</c:v>
                </c:pt>
                <c:pt idx="670" formatCode="0.0000">
                  <c:v>0</c:v>
                </c:pt>
                <c:pt idx="671" formatCode="0.0000">
                  <c:v>0</c:v>
                </c:pt>
                <c:pt idx="672" formatCode="0.0000">
                  <c:v>0</c:v>
                </c:pt>
                <c:pt idx="673" formatCode="0.0000">
                  <c:v>0</c:v>
                </c:pt>
                <c:pt idx="674" formatCode="0.0000">
                  <c:v>0</c:v>
                </c:pt>
                <c:pt idx="675" formatCode="0.0000">
                  <c:v>0</c:v>
                </c:pt>
                <c:pt idx="676" formatCode="0.0000">
                  <c:v>0</c:v>
                </c:pt>
                <c:pt idx="677" formatCode="0.0000">
                  <c:v>0</c:v>
                </c:pt>
                <c:pt idx="678" formatCode="0.0000">
                  <c:v>0</c:v>
                </c:pt>
                <c:pt idx="679" formatCode="0.0000">
                  <c:v>0</c:v>
                </c:pt>
                <c:pt idx="680" formatCode="0.0000">
                  <c:v>0</c:v>
                </c:pt>
                <c:pt idx="681" formatCode="0.0000">
                  <c:v>0</c:v>
                </c:pt>
                <c:pt idx="682" formatCode="0.0000">
                  <c:v>0</c:v>
                </c:pt>
                <c:pt idx="683" formatCode="0.0000">
                  <c:v>0</c:v>
                </c:pt>
                <c:pt idx="684" formatCode="0.0000">
                  <c:v>0</c:v>
                </c:pt>
                <c:pt idx="685" formatCode="0.0000">
                  <c:v>0</c:v>
                </c:pt>
                <c:pt idx="686" formatCode="0.0000">
                  <c:v>0</c:v>
                </c:pt>
                <c:pt idx="687" formatCode="0.0000">
                  <c:v>0</c:v>
                </c:pt>
                <c:pt idx="688" formatCode="0.0000">
                  <c:v>0</c:v>
                </c:pt>
                <c:pt idx="689" formatCode="0.0000">
                  <c:v>0</c:v>
                </c:pt>
                <c:pt idx="690" formatCode="0.0000">
                  <c:v>0</c:v>
                </c:pt>
                <c:pt idx="691" formatCode="0.0000">
                  <c:v>0</c:v>
                </c:pt>
                <c:pt idx="692" formatCode="0.0000">
                  <c:v>0</c:v>
                </c:pt>
                <c:pt idx="693" formatCode="0.0000">
                  <c:v>0</c:v>
                </c:pt>
                <c:pt idx="694" formatCode="0.0000">
                  <c:v>0</c:v>
                </c:pt>
                <c:pt idx="695" formatCode="0.0000">
                  <c:v>0</c:v>
                </c:pt>
                <c:pt idx="696" formatCode="0.0000">
                  <c:v>0</c:v>
                </c:pt>
                <c:pt idx="697" formatCode="0.0000">
                  <c:v>0</c:v>
                </c:pt>
                <c:pt idx="698" formatCode="0.0000">
                  <c:v>0</c:v>
                </c:pt>
                <c:pt idx="699" formatCode="0.0000">
                  <c:v>0</c:v>
                </c:pt>
                <c:pt idx="700" formatCode="0.0000">
                  <c:v>0</c:v>
                </c:pt>
                <c:pt idx="701" formatCode="0.0000">
                  <c:v>0</c:v>
                </c:pt>
                <c:pt idx="702" formatCode="0.0000">
                  <c:v>0</c:v>
                </c:pt>
                <c:pt idx="703" formatCode="0.0000">
                  <c:v>0</c:v>
                </c:pt>
                <c:pt idx="704" formatCode="0.0000">
                  <c:v>0</c:v>
                </c:pt>
                <c:pt idx="705" formatCode="0.0000">
                  <c:v>0</c:v>
                </c:pt>
                <c:pt idx="706" formatCode="0.0000">
                  <c:v>0</c:v>
                </c:pt>
                <c:pt idx="707" formatCode="0.0000">
                  <c:v>0</c:v>
                </c:pt>
                <c:pt idx="708" formatCode="0.0000">
                  <c:v>0</c:v>
                </c:pt>
                <c:pt idx="709" formatCode="0.0000">
                  <c:v>0</c:v>
                </c:pt>
                <c:pt idx="710" formatCode="0.0000">
                  <c:v>0</c:v>
                </c:pt>
                <c:pt idx="711" formatCode="0.0000">
                  <c:v>0</c:v>
                </c:pt>
                <c:pt idx="712" formatCode="0.0000">
                  <c:v>0</c:v>
                </c:pt>
                <c:pt idx="713" formatCode="0.0000">
                  <c:v>0</c:v>
                </c:pt>
                <c:pt idx="714" formatCode="0.0000">
                  <c:v>0</c:v>
                </c:pt>
                <c:pt idx="715" formatCode="0.0000">
                  <c:v>0</c:v>
                </c:pt>
                <c:pt idx="716" formatCode="0.0000">
                  <c:v>0</c:v>
                </c:pt>
                <c:pt idx="717" formatCode="0.0000">
                  <c:v>0</c:v>
                </c:pt>
                <c:pt idx="718" formatCode="0.0000">
                  <c:v>0</c:v>
                </c:pt>
                <c:pt idx="719" formatCode="0.00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AE1-4A3F-8CE9-C116ACF74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0027120"/>
        <c:axId val="710030400"/>
      </c:scatterChart>
      <c:valAx>
        <c:axId val="710027120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030400"/>
        <c:crosses val="autoZero"/>
        <c:crossBetween val="midCat"/>
      </c:valAx>
      <c:valAx>
        <c:axId val="71003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0271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Wiebe</a:t>
            </a:r>
            <a:r>
              <a:rPr lang="en-GB" baseline="0"/>
              <a:t> Function Comparitive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Task 1 Data</c:v>
          </c:tx>
          <c:spPr>
            <a:ln w="31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 RPM Data'!$AY$4:$AY$10</c:f>
              <c:numCache>
                <c:formatCode>General</c:formatCode>
                <c:ptCount val="7"/>
                <c:pt idx="0">
                  <c:v>-9</c:v>
                </c:pt>
                <c:pt idx="1">
                  <c:v>-6.0659999999999998</c:v>
                </c:pt>
                <c:pt idx="2">
                  <c:v>-1.7310000000000001</c:v>
                </c:pt>
                <c:pt idx="3">
                  <c:v>1.476</c:v>
                </c:pt>
                <c:pt idx="4">
                  <c:v>13.911</c:v>
                </c:pt>
                <c:pt idx="5">
                  <c:v>28.811</c:v>
                </c:pt>
                <c:pt idx="6">
                  <c:v>37.5</c:v>
                </c:pt>
              </c:numCache>
            </c:numRef>
          </c:xVal>
          <c:yVal>
            <c:numRef>
              <c:f>'Task 1 RPM Data'!$AX$4:$AX$10</c:f>
              <c:numCache>
                <c:formatCode>0.00</c:formatCode>
                <c:ptCount val="7"/>
                <c:pt idx="0">
                  <c:v>0</c:v>
                </c:pt>
                <c:pt idx="1">
                  <c:v>0.02</c:v>
                </c:pt>
                <c:pt idx="2">
                  <c:v>0.05</c:v>
                </c:pt>
                <c:pt idx="3">
                  <c:v>0.1</c:v>
                </c:pt>
                <c:pt idx="4">
                  <c:v>0.5</c:v>
                </c:pt>
                <c:pt idx="5">
                  <c:v>0.9</c:v>
                </c:pt>
                <c:pt idx="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0A-498A-973A-8CFF59B06F74}"/>
            </c:ext>
          </c:extLst>
        </c:ser>
        <c:ser>
          <c:idx val="1"/>
          <c:order val="1"/>
          <c:tx>
            <c:v>Simulated data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Simulation!$H$352:$H$451</c:f>
              <c:numCache>
                <c:formatCode>General</c:formatCode>
                <c:ptCount val="100"/>
                <c:pt idx="0">
                  <c:v>-11</c:v>
                </c:pt>
                <c:pt idx="1">
                  <c:v>-10</c:v>
                </c:pt>
                <c:pt idx="2">
                  <c:v>-9</c:v>
                </c:pt>
                <c:pt idx="3">
                  <c:v>-8</c:v>
                </c:pt>
                <c:pt idx="4">
                  <c:v>-7</c:v>
                </c:pt>
                <c:pt idx="5">
                  <c:v>-6</c:v>
                </c:pt>
                <c:pt idx="6">
                  <c:v>-5</c:v>
                </c:pt>
                <c:pt idx="7">
                  <c:v>-4</c:v>
                </c:pt>
                <c:pt idx="8">
                  <c:v>-3</c:v>
                </c:pt>
                <c:pt idx="9">
                  <c:v>-2</c:v>
                </c:pt>
                <c:pt idx="10">
                  <c:v>-1</c:v>
                </c:pt>
                <c:pt idx="11">
                  <c:v>0</c:v>
                </c:pt>
                <c:pt idx="12">
                  <c:v>1</c:v>
                </c:pt>
                <c:pt idx="13">
                  <c:v>2</c:v>
                </c:pt>
                <c:pt idx="14">
                  <c:v>3</c:v>
                </c:pt>
                <c:pt idx="15">
                  <c:v>4</c:v>
                </c:pt>
                <c:pt idx="16">
                  <c:v>5</c:v>
                </c:pt>
                <c:pt idx="17">
                  <c:v>6</c:v>
                </c:pt>
                <c:pt idx="18">
                  <c:v>7</c:v>
                </c:pt>
                <c:pt idx="19">
                  <c:v>8</c:v>
                </c:pt>
                <c:pt idx="20">
                  <c:v>9</c:v>
                </c:pt>
                <c:pt idx="21">
                  <c:v>10</c:v>
                </c:pt>
                <c:pt idx="22">
                  <c:v>11</c:v>
                </c:pt>
                <c:pt idx="23">
                  <c:v>12</c:v>
                </c:pt>
                <c:pt idx="24">
                  <c:v>13</c:v>
                </c:pt>
                <c:pt idx="25">
                  <c:v>14</c:v>
                </c:pt>
                <c:pt idx="26">
                  <c:v>15</c:v>
                </c:pt>
                <c:pt idx="27">
                  <c:v>16</c:v>
                </c:pt>
                <c:pt idx="28">
                  <c:v>17</c:v>
                </c:pt>
                <c:pt idx="29">
                  <c:v>18</c:v>
                </c:pt>
                <c:pt idx="30">
                  <c:v>19</c:v>
                </c:pt>
                <c:pt idx="31">
                  <c:v>20</c:v>
                </c:pt>
                <c:pt idx="32">
                  <c:v>21</c:v>
                </c:pt>
                <c:pt idx="33">
                  <c:v>22</c:v>
                </c:pt>
                <c:pt idx="34">
                  <c:v>23</c:v>
                </c:pt>
                <c:pt idx="35">
                  <c:v>24</c:v>
                </c:pt>
                <c:pt idx="36">
                  <c:v>25</c:v>
                </c:pt>
                <c:pt idx="37">
                  <c:v>26</c:v>
                </c:pt>
                <c:pt idx="38">
                  <c:v>27</c:v>
                </c:pt>
                <c:pt idx="39">
                  <c:v>28</c:v>
                </c:pt>
                <c:pt idx="40">
                  <c:v>29</c:v>
                </c:pt>
                <c:pt idx="41">
                  <c:v>30</c:v>
                </c:pt>
                <c:pt idx="42">
                  <c:v>31</c:v>
                </c:pt>
                <c:pt idx="43">
                  <c:v>32</c:v>
                </c:pt>
                <c:pt idx="44">
                  <c:v>33</c:v>
                </c:pt>
                <c:pt idx="45">
                  <c:v>34</c:v>
                </c:pt>
                <c:pt idx="46">
                  <c:v>35</c:v>
                </c:pt>
                <c:pt idx="47">
                  <c:v>36</c:v>
                </c:pt>
                <c:pt idx="48">
                  <c:v>37</c:v>
                </c:pt>
                <c:pt idx="49">
                  <c:v>38</c:v>
                </c:pt>
                <c:pt idx="50">
                  <c:v>39</c:v>
                </c:pt>
                <c:pt idx="51">
                  <c:v>40</c:v>
                </c:pt>
                <c:pt idx="52">
                  <c:v>41</c:v>
                </c:pt>
                <c:pt idx="53">
                  <c:v>42</c:v>
                </c:pt>
                <c:pt idx="54">
                  <c:v>43</c:v>
                </c:pt>
                <c:pt idx="55">
                  <c:v>44</c:v>
                </c:pt>
                <c:pt idx="56">
                  <c:v>45</c:v>
                </c:pt>
                <c:pt idx="57">
                  <c:v>46</c:v>
                </c:pt>
                <c:pt idx="58">
                  <c:v>47</c:v>
                </c:pt>
                <c:pt idx="59">
                  <c:v>48</c:v>
                </c:pt>
                <c:pt idx="60">
                  <c:v>49</c:v>
                </c:pt>
                <c:pt idx="61">
                  <c:v>50</c:v>
                </c:pt>
                <c:pt idx="62">
                  <c:v>51</c:v>
                </c:pt>
                <c:pt idx="63">
                  <c:v>52</c:v>
                </c:pt>
                <c:pt idx="64">
                  <c:v>53</c:v>
                </c:pt>
                <c:pt idx="65">
                  <c:v>54</c:v>
                </c:pt>
                <c:pt idx="66">
                  <c:v>55</c:v>
                </c:pt>
                <c:pt idx="67">
                  <c:v>56</c:v>
                </c:pt>
                <c:pt idx="68">
                  <c:v>57</c:v>
                </c:pt>
                <c:pt idx="69">
                  <c:v>58</c:v>
                </c:pt>
                <c:pt idx="70">
                  <c:v>59</c:v>
                </c:pt>
                <c:pt idx="71">
                  <c:v>60</c:v>
                </c:pt>
                <c:pt idx="72">
                  <c:v>61</c:v>
                </c:pt>
                <c:pt idx="73">
                  <c:v>62</c:v>
                </c:pt>
                <c:pt idx="74">
                  <c:v>63</c:v>
                </c:pt>
                <c:pt idx="75">
                  <c:v>64</c:v>
                </c:pt>
                <c:pt idx="76">
                  <c:v>65</c:v>
                </c:pt>
                <c:pt idx="77">
                  <c:v>66</c:v>
                </c:pt>
                <c:pt idx="78">
                  <c:v>67</c:v>
                </c:pt>
                <c:pt idx="79">
                  <c:v>68</c:v>
                </c:pt>
                <c:pt idx="80">
                  <c:v>69</c:v>
                </c:pt>
                <c:pt idx="81">
                  <c:v>70</c:v>
                </c:pt>
                <c:pt idx="82">
                  <c:v>71</c:v>
                </c:pt>
                <c:pt idx="83">
                  <c:v>72</c:v>
                </c:pt>
                <c:pt idx="84">
                  <c:v>73</c:v>
                </c:pt>
                <c:pt idx="85">
                  <c:v>74</c:v>
                </c:pt>
                <c:pt idx="86">
                  <c:v>75</c:v>
                </c:pt>
                <c:pt idx="87">
                  <c:v>76</c:v>
                </c:pt>
                <c:pt idx="88">
                  <c:v>77</c:v>
                </c:pt>
                <c:pt idx="89">
                  <c:v>78</c:v>
                </c:pt>
                <c:pt idx="90">
                  <c:v>79</c:v>
                </c:pt>
                <c:pt idx="91">
                  <c:v>80</c:v>
                </c:pt>
                <c:pt idx="92">
                  <c:v>81</c:v>
                </c:pt>
                <c:pt idx="93">
                  <c:v>82</c:v>
                </c:pt>
                <c:pt idx="94">
                  <c:v>83</c:v>
                </c:pt>
                <c:pt idx="95">
                  <c:v>84</c:v>
                </c:pt>
                <c:pt idx="96">
                  <c:v>85</c:v>
                </c:pt>
                <c:pt idx="97">
                  <c:v>86</c:v>
                </c:pt>
                <c:pt idx="98">
                  <c:v>87</c:v>
                </c:pt>
                <c:pt idx="99">
                  <c:v>88</c:v>
                </c:pt>
              </c:numCache>
            </c:numRef>
          </c:xVal>
          <c:yVal>
            <c:numRef>
              <c:f>Simulation!$V$352:$V$451</c:f>
              <c:numCache>
                <c:formatCode>General</c:formatCode>
                <c:ptCount val="100"/>
                <c:pt idx="0">
                  <c:v>1.3585309196895157E-4</c:v>
                </c:pt>
                <c:pt idx="1">
                  <c:v>5.8242694993337896E-4</c:v>
                </c:pt>
                <c:pt idx="2">
                  <c:v>1.5188079204749849E-3</c:v>
                </c:pt>
                <c:pt idx="3">
                  <c:v>3.106127248547419E-3</c:v>
                </c:pt>
                <c:pt idx="4">
                  <c:v>5.496374812623106E-3</c:v>
                </c:pt>
                <c:pt idx="5">
                  <c:v>8.8331745095401315E-3</c:v>
                </c:pt>
                <c:pt idx="6">
                  <c:v>1.3251650281934424E-2</c:v>
                </c:pt>
                <c:pt idx="7">
                  <c:v>1.8877783738844744E-2</c:v>
                </c:pt>
                <c:pt idx="8">
                  <c:v>2.5827451196711149E-2</c:v>
                </c:pt>
                <c:pt idx="9">
                  <c:v>3.4205251046340424E-2</c:v>
                </c:pt>
                <c:pt idx="10">
                  <c:v>4.4103200254966834E-2</c:v>
                </c:pt>
                <c:pt idx="11">
                  <c:v>5.5599364469306134E-2</c:v>
                </c:pt>
                <c:pt idx="12">
                  <c:v>6.8756479627386402E-2</c:v>
                </c:pt>
                <c:pt idx="13">
                  <c:v>8.3620619912271765E-2</c:v>
                </c:pt>
                <c:pt idx="14">
                  <c:v>0.10021996517290577</c:v>
                </c:pt>
                <c:pt idx="15">
                  <c:v>0.11856371942900457</c:v>
                </c:pt>
                <c:pt idx="16">
                  <c:v>0.13864123006208839</c:v>
                </c:pt>
                <c:pt idx="17">
                  <c:v>0.1604213543206322</c:v>
                </c:pt>
                <c:pt idx="18">
                  <c:v>0.18385211554306913</c:v>
                </c:pt>
                <c:pt idx="19">
                  <c:v>0.2088606858584392</c:v>
                </c:pt>
                <c:pt idx="20">
                  <c:v>0.23535372499564655</c:v>
                </c:pt>
                <c:pt idx="21">
                  <c:v>0.2632180962509223</c:v>
                </c:pt>
                <c:pt idx="22">
                  <c:v>0.29232197075590183</c:v>
                </c:pt>
                <c:pt idx="23">
                  <c:v>0.32251632017353538</c:v>
                </c:pt>
                <c:pt idx="24">
                  <c:v>0.35363678612903138</c:v>
                </c:pt>
                <c:pt idx="25">
                  <c:v>0.38550590243747851</c:v>
                </c:pt>
                <c:pt idx="26">
                  <c:v>0.41793563396039635</c:v>
                </c:pt>
                <c:pt idx="27">
                  <c:v>0.45073018419629174</c:v>
                </c:pt>
                <c:pt idx="28">
                  <c:v>0.48368901299353551</c:v>
                </c:pt>
                <c:pt idx="29">
                  <c:v>0.51660999657229856</c:v>
                </c:pt>
                <c:pt idx="30">
                  <c:v>0.54929265482958112</c:v>
                </c:pt>
                <c:pt idx="31">
                  <c:v>0.58154136609173435</c:v>
                </c:pt>
                <c:pt idx="32">
                  <c:v>0.61316848739990049</c:v>
                </c:pt>
                <c:pt idx="33">
                  <c:v>0.64399729928212612</c:v>
                </c:pt>
                <c:pt idx="34">
                  <c:v>0.67386469786800829</c:v>
                </c:pt>
                <c:pt idx="35">
                  <c:v>0.70262356408102056</c:v>
                </c:pt>
                <c:pt idx="36">
                  <c:v>0.73014474929571083</c:v>
                </c:pt>
                <c:pt idx="37">
                  <c:v>0.75631862892335366</c:v>
                </c:pt>
                <c:pt idx="38">
                  <c:v>0.78105618941120047</c:v>
                </c:pt>
                <c:pt idx="39">
                  <c:v>0.80428962951899952</c:v>
                </c:pt>
                <c:pt idx="40">
                  <c:v>0.82597247280437758</c:v>
                </c:pt>
                <c:pt idx="41">
                  <c:v>0.84607920429474104</c:v>
                </c:pt>
                <c:pt idx="42">
                  <c:v>0.86460445963203503</c:v>
                </c:pt>
                <c:pt idx="43">
                  <c:v>0.88156180886902002</c:v>
                </c:pt>
                <c:pt idx="44">
                  <c:v>0.89698218896823434</c:v>
                </c:pt>
                <c:pt idx="45">
                  <c:v>0.91091204841440587</c:v>
                </c:pt>
                <c:pt idx="46">
                  <c:v>0.92341127384268451</c:v>
                </c:pt>
                <c:pt idx="47">
                  <c:v>0.93455097201060044</c:v>
                </c:pt>
                <c:pt idx="48">
                  <c:v>0.94441118076843489</c:v>
                </c:pt>
                <c:pt idx="49">
                  <c:v>0.95307858004122692</c:v>
                </c:pt>
                <c:pt idx="50">
                  <c:v>0.96064426850658502</c:v>
                </c:pt>
                <c:pt idx="51">
                  <c:v>0.96720166404432928</c:v>
                </c:pt>
                <c:pt idx="52">
                  <c:v>0.97284457665302193</c:v>
                </c:pt>
                <c:pt idx="53">
                  <c:v>0.97766549194351804</c:v>
                </c:pt>
                <c:pt idx="54">
                  <c:v>0.98175409212457931</c:v>
                </c:pt>
                <c:pt idx="55">
                  <c:v>0.98519603017183954</c:v>
                </c:pt>
                <c:pt idx="56">
                  <c:v>0.98807196215413928</c:v>
                </c:pt>
                <c:pt idx="57">
                  <c:v>0.99045683294055509</c:v>
                </c:pt>
                <c:pt idx="58">
                  <c:v>0.99241940209104351</c:v>
                </c:pt>
                <c:pt idx="59">
                  <c:v>0.99402198989756796</c:v>
                </c:pt>
                <c:pt idx="60">
                  <c:v>0.99532041843082941</c:v>
                </c:pt>
                <c:pt idx="61">
                  <c:v>0.99636411908964495</c:v>
                </c:pt>
                <c:pt idx="62">
                  <c:v>0.99719637647518522</c:v>
                </c:pt>
                <c:pt idx="63">
                  <c:v>0.99785467826683227</c:v>
                </c:pt>
                <c:pt idx="64">
                  <c:v>0.99837114194315346</c:v>
                </c:pt>
                <c:pt idx="65">
                  <c:v>0.99877299141188114</c:v>
                </c:pt>
                <c:pt idx="66">
                  <c:v>0.99908305960883814</c:v>
                </c:pt>
                <c:pt idx="67">
                  <c:v>0.99932029662019639</c:v>
                </c:pt>
                <c:pt idx="68">
                  <c:v>0.99950026661594216</c:v>
                </c:pt>
                <c:pt idx="69">
                  <c:v>0.9996356206268342</c:v>
                </c:pt>
                <c:pt idx="70">
                  <c:v>0.99973653576454669</c:v>
                </c:pt>
                <c:pt idx="71">
                  <c:v>0.99981111473211393</c:v>
                </c:pt>
                <c:pt idx="72">
                  <c:v>0.99986574230186553</c:v>
                </c:pt>
                <c:pt idx="73">
                  <c:v>0.99990539779649967</c:v>
                </c:pt>
                <c:pt idx="74">
                  <c:v>0.99993392447944407</c:v>
                </c:pt>
                <c:pt idx="75">
                  <c:v>0.99995425815808225</c:v>
                </c:pt>
                <c:pt idx="76">
                  <c:v>0.9999686182662465</c:v>
                </c:pt>
                <c:pt idx="77">
                  <c:v>0.99997866527506052</c:v>
                </c:pt>
                <c:pt idx="78">
                  <c:v>0.99998562854707795</c:v>
                </c:pt>
                <c:pt idx="79">
                  <c:v>0.99999040876380807</c:v>
                </c:pt>
                <c:pt idx="80">
                  <c:v>0.99999365888506975</c:v>
                </c:pt>
                <c:pt idx="81">
                  <c:v>0.99999584729843605</c:v>
                </c:pt>
                <c:pt idx="82">
                  <c:v>0.99999730643857254</c:v>
                </c:pt>
                <c:pt idx="83">
                  <c:v>0.99999826974067285</c:v>
                </c:pt>
                <c:pt idx="84">
                  <c:v>0.99999889937131081</c:v>
                </c:pt>
                <c:pt idx="85">
                  <c:v>0.99999930677692062</c:v>
                </c:pt>
                <c:pt idx="86">
                  <c:v>0.99999956772007681</c:v>
                </c:pt>
                <c:pt idx="87">
                  <c:v>0.99999973314559609</c:v>
                </c:pt>
                <c:pt idx="88">
                  <c:v>0.99999983693588412</c:v>
                </c:pt>
                <c:pt idx="89">
                  <c:v>0.99999990137780226</c:v>
                </c:pt>
                <c:pt idx="90">
                  <c:v>0.99999994096890943</c:v>
                </c:pt>
                <c:pt idx="91">
                  <c:v>0.99999996503492494</c:v>
                </c:pt>
                <c:pt idx="92">
                  <c:v>0.99999997950757302</c:v>
                </c:pt>
                <c:pt idx="93">
                  <c:v>0.99999998811729229</c:v>
                </c:pt>
                <c:pt idx="94">
                  <c:v>0.99999999318354782</c:v>
                </c:pt>
                <c:pt idx="95">
                  <c:v>0.99999999613205504</c:v>
                </c:pt>
                <c:pt idx="96">
                  <c:v>0.99999999782910365</c:v>
                </c:pt>
                <c:pt idx="97">
                  <c:v>0.99999999879498369</c:v>
                </c:pt>
                <c:pt idx="98">
                  <c:v>0.99999999933854566</c:v>
                </c:pt>
                <c:pt idx="99">
                  <c:v>0.99999999964098041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700-420B-9D2F-7A9F51678F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3583328"/>
        <c:axId val="713584312"/>
      </c:scatterChart>
      <c:valAx>
        <c:axId val="713583328"/>
        <c:scaling>
          <c:orientation val="minMax"/>
          <c:max val="50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C.A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584312"/>
        <c:crosses val="autoZero"/>
        <c:crossBetween val="midCat"/>
        <c:minorUnit val="1"/>
      </c:valAx>
      <c:valAx>
        <c:axId val="713584312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5833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180974</xdr:rowOff>
    </xdr:from>
    <xdr:to>
      <xdr:col>11</xdr:col>
      <xdr:colOff>0</xdr:colOff>
      <xdr:row>16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605863</xdr:colOff>
      <xdr:row>17</xdr:row>
      <xdr:rowOff>1865</xdr:rowOff>
    </xdr:from>
    <xdr:to>
      <xdr:col>10</xdr:col>
      <xdr:colOff>603251</xdr:colOff>
      <xdr:row>32</xdr:row>
      <xdr:rowOff>6350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282</xdr:colOff>
      <xdr:row>32</xdr:row>
      <xdr:rowOff>185002</xdr:rowOff>
    </xdr:from>
    <xdr:to>
      <xdr:col>10</xdr:col>
      <xdr:colOff>605233</xdr:colOff>
      <xdr:row>47</xdr:row>
      <xdr:rowOff>182280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33</xdr:col>
      <xdr:colOff>605116</xdr:colOff>
      <xdr:row>17</xdr:row>
      <xdr:rowOff>6722</xdr:rowOff>
    </xdr:from>
    <xdr:to>
      <xdr:col>43</xdr:col>
      <xdr:colOff>605117</xdr:colOff>
      <xdr:row>32</xdr:row>
      <xdr:rowOff>-1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3664</xdr:colOff>
      <xdr:row>17</xdr:row>
      <xdr:rowOff>5862</xdr:rowOff>
    </xdr:from>
    <xdr:to>
      <xdr:col>21</xdr:col>
      <xdr:colOff>600808</xdr:colOff>
      <xdr:row>32</xdr:row>
      <xdr:rowOff>14654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10990</xdr:colOff>
      <xdr:row>0</xdr:row>
      <xdr:rowOff>185156</xdr:rowOff>
    </xdr:from>
    <xdr:to>
      <xdr:col>21</xdr:col>
      <xdr:colOff>593911</xdr:colOff>
      <xdr:row>15</xdr:row>
      <xdr:rowOff>179294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33</xdr:col>
      <xdr:colOff>605517</xdr:colOff>
      <xdr:row>1</xdr:row>
      <xdr:rowOff>27215</xdr:rowOff>
    </xdr:from>
    <xdr:to>
      <xdr:col>43</xdr:col>
      <xdr:colOff>585107</xdr:colOff>
      <xdr:row>16</xdr:row>
      <xdr:rowOff>10887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603576</xdr:colOff>
      <xdr:row>32</xdr:row>
      <xdr:rowOff>179877</xdr:rowOff>
    </xdr:from>
    <xdr:to>
      <xdr:col>32</xdr:col>
      <xdr:colOff>584199</xdr:colOff>
      <xdr:row>47</xdr:row>
      <xdr:rowOff>177271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23</xdr:col>
      <xdr:colOff>15874</xdr:colOff>
      <xdr:row>0</xdr:row>
      <xdr:rowOff>184150</xdr:rowOff>
    </xdr:from>
    <xdr:to>
      <xdr:col>33</xdr:col>
      <xdr:colOff>10583</xdr:colOff>
      <xdr:row>16</xdr:row>
      <xdr:rowOff>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15872</xdr:colOff>
      <xdr:row>17</xdr:row>
      <xdr:rowOff>14817</xdr:rowOff>
    </xdr:from>
    <xdr:to>
      <xdr:col>33</xdr:col>
      <xdr:colOff>10582</xdr:colOff>
      <xdr:row>32</xdr:row>
      <xdr:rowOff>21167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606423</xdr:colOff>
      <xdr:row>33</xdr:row>
      <xdr:rowOff>4234</xdr:rowOff>
    </xdr:from>
    <xdr:to>
      <xdr:col>21</xdr:col>
      <xdr:colOff>594782</xdr:colOff>
      <xdr:row>48</xdr:row>
      <xdr:rowOff>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34</xdr:col>
      <xdr:colOff>43656</xdr:colOff>
      <xdr:row>49</xdr:row>
      <xdr:rowOff>23812</xdr:rowOff>
    </xdr:from>
    <xdr:to>
      <xdr:col>44</xdr:col>
      <xdr:colOff>23812</xdr:colOff>
      <xdr:row>64</xdr:row>
      <xdr:rowOff>8334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12</xdr:col>
      <xdr:colOff>1057</xdr:colOff>
      <xdr:row>48</xdr:row>
      <xdr:rowOff>168274</xdr:rowOff>
    </xdr:from>
    <xdr:to>
      <xdr:col>21</xdr:col>
      <xdr:colOff>575733</xdr:colOff>
      <xdr:row>63</xdr:row>
      <xdr:rowOff>185207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23</xdr:col>
      <xdr:colOff>16327</xdr:colOff>
      <xdr:row>49</xdr:row>
      <xdr:rowOff>20034</xdr:rowOff>
    </xdr:from>
    <xdr:to>
      <xdr:col>33</xdr:col>
      <xdr:colOff>11489</xdr:colOff>
      <xdr:row>64</xdr:row>
      <xdr:rowOff>28500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34</xdr:col>
      <xdr:colOff>31677</xdr:colOff>
      <xdr:row>33</xdr:row>
      <xdr:rowOff>9741</xdr:rowOff>
    </xdr:from>
    <xdr:to>
      <xdr:col>44</xdr:col>
      <xdr:colOff>25428</xdr:colOff>
      <xdr:row>48</xdr:row>
      <xdr:rowOff>3879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11904</xdr:colOff>
      <xdr:row>48</xdr:row>
      <xdr:rowOff>176212</xdr:rowOff>
    </xdr:from>
    <xdr:to>
      <xdr:col>11</xdr:col>
      <xdr:colOff>23811</xdr:colOff>
      <xdr:row>64</xdr:row>
      <xdr:rowOff>-1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958A369-6464-4653-8156-32BDCE9782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6061</xdr:colOff>
      <xdr:row>3</xdr:row>
      <xdr:rowOff>0</xdr:rowOff>
    </xdr:from>
    <xdr:to>
      <xdr:col>36</xdr:col>
      <xdr:colOff>593147</xdr:colOff>
      <xdr:row>18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6B73132-FA6E-41A9-93F2-EA5105ECEF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9525</xdr:colOff>
      <xdr:row>19</xdr:row>
      <xdr:rowOff>9525</xdr:rowOff>
    </xdr:from>
    <xdr:to>
      <xdr:col>36</xdr:col>
      <xdr:colOff>600075</xdr:colOff>
      <xdr:row>34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0912B7A-436E-465B-914A-3362A209E1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9524</xdr:colOff>
      <xdr:row>35</xdr:row>
      <xdr:rowOff>9524</xdr:rowOff>
    </xdr:from>
    <xdr:to>
      <xdr:col>37</xdr:col>
      <xdr:colOff>19049</xdr:colOff>
      <xdr:row>50</xdr:row>
      <xdr:rowOff>28574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9D02F76-4380-41B3-9AF5-555D169266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0</xdr:colOff>
      <xdr:row>50</xdr:row>
      <xdr:rowOff>182705</xdr:rowOff>
    </xdr:from>
    <xdr:to>
      <xdr:col>36</xdr:col>
      <xdr:colOff>597477</xdr:colOff>
      <xdr:row>66</xdr:row>
      <xdr:rowOff>8658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574DA00-0989-42F5-934A-4FD862F29F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25977</xdr:colOff>
      <xdr:row>66</xdr:row>
      <xdr:rowOff>182706</xdr:rowOff>
    </xdr:from>
    <xdr:to>
      <xdr:col>37</xdr:col>
      <xdr:colOff>17318</xdr:colOff>
      <xdr:row>82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1D4FFEC-E22E-4253-9FE6-808943BBA3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723"/>
  <sheetViews>
    <sheetView topLeftCell="AA1" zoomScale="70" zoomScaleNormal="70" workbookViewId="0">
      <pane ySplit="3" topLeftCell="A4" activePane="bottomLeft" state="frozen"/>
      <selection pane="bottomLeft" activeCell="AY15" sqref="AY15"/>
    </sheetView>
  </sheetViews>
  <sheetFormatPr defaultRowHeight="15" x14ac:dyDescent="0.25"/>
  <cols>
    <col min="2" max="3" width="10.140625" bestFit="1" customWidth="1"/>
    <col min="4" max="4" width="12.42578125" bestFit="1" customWidth="1"/>
    <col min="5" max="5" width="14.85546875" bestFit="1" customWidth="1"/>
    <col min="6" max="6" width="13.5703125" bestFit="1" customWidth="1"/>
    <col min="7" max="7" width="11.7109375" customWidth="1"/>
    <col min="8" max="8" width="11.5703125" bestFit="1" customWidth="1"/>
    <col min="9" max="9" width="1.42578125" customWidth="1"/>
    <col min="10" max="10" width="11.42578125" bestFit="1" customWidth="1"/>
    <col min="11" max="11" width="12.5703125" bestFit="1" customWidth="1"/>
    <col min="12" max="12" width="15.85546875" bestFit="1" customWidth="1"/>
    <col min="13" max="13" width="11" bestFit="1" customWidth="1"/>
    <col min="14" max="14" width="12.140625" bestFit="1" customWidth="1"/>
    <col min="15" max="15" width="11.140625" bestFit="1" customWidth="1"/>
    <col min="16" max="16" width="13.42578125" bestFit="1" customWidth="1"/>
    <col min="17" max="18" width="13.42578125" customWidth="1"/>
    <col min="19" max="19" width="1.42578125" customWidth="1"/>
    <col min="20" max="20" width="11.42578125" bestFit="1" customWidth="1"/>
    <col min="21" max="21" width="12.5703125" bestFit="1" customWidth="1"/>
    <col min="22" max="22" width="15.85546875" bestFit="1" customWidth="1"/>
    <col min="23" max="23" width="11" bestFit="1" customWidth="1"/>
    <col min="24" max="24" width="12.140625" bestFit="1" customWidth="1"/>
    <col min="25" max="25" width="14.85546875" bestFit="1" customWidth="1"/>
    <col min="26" max="26" width="15.85546875" bestFit="1" customWidth="1"/>
    <col min="27" max="28" width="15.85546875" customWidth="1"/>
    <col min="29" max="29" width="1.42578125" customWidth="1"/>
    <col min="30" max="30" width="11.42578125" bestFit="1" customWidth="1"/>
    <col min="31" max="31" width="12.5703125" bestFit="1" customWidth="1"/>
    <col min="32" max="32" width="15.85546875" bestFit="1" customWidth="1"/>
    <col min="33" max="33" width="11" bestFit="1" customWidth="1"/>
    <col min="34" max="34" width="12.140625" bestFit="1" customWidth="1"/>
    <col min="35" max="35" width="11.140625" bestFit="1" customWidth="1"/>
    <col min="36" max="36" width="15.85546875" bestFit="1" customWidth="1"/>
    <col min="37" max="38" width="15.85546875" customWidth="1"/>
    <col min="39" max="39" width="1.140625" customWidth="1"/>
    <col min="40" max="40" width="11.42578125" bestFit="1" customWidth="1"/>
    <col min="41" max="41" width="12.5703125" bestFit="1" customWidth="1"/>
    <col min="42" max="42" width="15.85546875" bestFit="1" customWidth="1"/>
    <col min="43" max="43" width="11" bestFit="1" customWidth="1"/>
    <col min="44" max="44" width="12.140625" bestFit="1" customWidth="1"/>
    <col min="45" max="45" width="11.140625" bestFit="1" customWidth="1"/>
    <col min="46" max="46" width="15.85546875" bestFit="1" customWidth="1"/>
    <col min="47" max="48" width="15.85546875" customWidth="1"/>
    <col min="49" max="49" width="1.42578125" customWidth="1"/>
    <col min="50" max="50" width="6.42578125" bestFit="1" customWidth="1"/>
    <col min="51" max="54" width="10.7109375" bestFit="1" customWidth="1"/>
    <col min="55" max="55" width="1.42578125" customWidth="1"/>
    <col min="56" max="56" width="13.42578125" bestFit="1" customWidth="1"/>
    <col min="57" max="57" width="10.7109375" bestFit="1" customWidth="1"/>
  </cols>
  <sheetData>
    <row r="1" spans="2:60" ht="15.75" thickBot="1" x14ac:dyDescent="0.3"/>
    <row r="2" spans="2:60" ht="22.5" customHeight="1" x14ac:dyDescent="0.25">
      <c r="B2" s="145" t="s">
        <v>0</v>
      </c>
      <c r="C2" s="141"/>
      <c r="D2" s="141"/>
      <c r="E2" s="141"/>
      <c r="F2" s="141"/>
      <c r="G2" s="141"/>
      <c r="H2" s="142"/>
      <c r="J2" s="145">
        <v>6000</v>
      </c>
      <c r="K2" s="141"/>
      <c r="L2" s="141"/>
      <c r="M2" s="141"/>
      <c r="N2" s="141"/>
      <c r="O2" s="141"/>
      <c r="P2" s="141"/>
      <c r="Q2" s="141"/>
      <c r="R2" s="142"/>
      <c r="T2" s="145">
        <v>5000</v>
      </c>
      <c r="U2" s="141"/>
      <c r="V2" s="141"/>
      <c r="W2" s="141"/>
      <c r="X2" s="141"/>
      <c r="Y2" s="141"/>
      <c r="Z2" s="141"/>
      <c r="AA2" s="141"/>
      <c r="AB2" s="142"/>
      <c r="AD2" s="145">
        <v>4000</v>
      </c>
      <c r="AE2" s="141"/>
      <c r="AF2" s="141"/>
      <c r="AG2" s="141"/>
      <c r="AH2" s="141"/>
      <c r="AI2" s="141"/>
      <c r="AJ2" s="141"/>
      <c r="AK2" s="141"/>
      <c r="AL2" s="142"/>
      <c r="AN2" s="145">
        <v>2000</v>
      </c>
      <c r="AO2" s="141"/>
      <c r="AP2" s="141"/>
      <c r="AQ2" s="141"/>
      <c r="AR2" s="141"/>
      <c r="AS2" s="141"/>
      <c r="AT2" s="141"/>
      <c r="AU2" s="141"/>
      <c r="AV2" s="142"/>
      <c r="AX2" s="143" t="s">
        <v>6</v>
      </c>
      <c r="AY2" s="141" t="s">
        <v>7</v>
      </c>
      <c r="AZ2" s="141"/>
      <c r="BA2" s="141"/>
      <c r="BB2" s="142"/>
      <c r="BD2" s="9"/>
      <c r="BE2" s="10"/>
      <c r="BF2" s="9"/>
      <c r="BG2" s="9"/>
      <c r="BH2" s="10"/>
    </row>
    <row r="3" spans="2:60" ht="22.5" customHeight="1" thickBot="1" x14ac:dyDescent="0.3">
      <c r="B3" s="111" t="s">
        <v>1</v>
      </c>
      <c r="C3" s="1" t="s">
        <v>12</v>
      </c>
      <c r="D3" s="1" t="s">
        <v>9</v>
      </c>
      <c r="E3" s="1" t="s">
        <v>11</v>
      </c>
      <c r="F3" s="1" t="s">
        <v>10</v>
      </c>
      <c r="G3" s="1" t="s">
        <v>8</v>
      </c>
      <c r="H3" s="112" t="s">
        <v>13</v>
      </c>
      <c r="J3" s="123" t="s">
        <v>2</v>
      </c>
      <c r="K3" s="20" t="s">
        <v>3</v>
      </c>
      <c r="L3" s="20" t="s">
        <v>14</v>
      </c>
      <c r="M3" s="20" t="s">
        <v>15</v>
      </c>
      <c r="N3" s="20" t="s">
        <v>16</v>
      </c>
      <c r="O3" s="20" t="s">
        <v>17</v>
      </c>
      <c r="P3" s="20" t="s">
        <v>5</v>
      </c>
      <c r="Q3" s="1" t="s">
        <v>18</v>
      </c>
      <c r="R3" s="112" t="s">
        <v>19</v>
      </c>
      <c r="T3" s="111" t="s">
        <v>2</v>
      </c>
      <c r="U3" s="1" t="s">
        <v>3</v>
      </c>
      <c r="V3" s="1" t="s">
        <v>4</v>
      </c>
      <c r="W3" s="1" t="s">
        <v>15</v>
      </c>
      <c r="X3" s="1" t="s">
        <v>16</v>
      </c>
      <c r="Y3" s="1" t="s">
        <v>17</v>
      </c>
      <c r="Z3" s="1" t="s">
        <v>5</v>
      </c>
      <c r="AA3" s="1" t="s">
        <v>18</v>
      </c>
      <c r="AB3" s="112" t="s">
        <v>19</v>
      </c>
      <c r="AD3" s="123" t="s">
        <v>2</v>
      </c>
      <c r="AE3" s="20" t="s">
        <v>3</v>
      </c>
      <c r="AF3" s="20" t="s">
        <v>4</v>
      </c>
      <c r="AG3" s="20" t="s">
        <v>15</v>
      </c>
      <c r="AH3" s="20" t="s">
        <v>16</v>
      </c>
      <c r="AI3" s="20" t="s">
        <v>17</v>
      </c>
      <c r="AJ3" s="20" t="s">
        <v>5</v>
      </c>
      <c r="AK3" s="1" t="s">
        <v>18</v>
      </c>
      <c r="AL3" s="112" t="s">
        <v>19</v>
      </c>
      <c r="AN3" s="123" t="s">
        <v>2</v>
      </c>
      <c r="AO3" s="20" t="s">
        <v>3</v>
      </c>
      <c r="AP3" s="20" t="s">
        <v>4</v>
      </c>
      <c r="AQ3" s="20" t="s">
        <v>15</v>
      </c>
      <c r="AR3" s="20" t="s">
        <v>16</v>
      </c>
      <c r="AS3" s="20" t="s">
        <v>17</v>
      </c>
      <c r="AT3" s="20" t="s">
        <v>5</v>
      </c>
      <c r="AU3" s="1" t="s">
        <v>18</v>
      </c>
      <c r="AV3" s="112" t="s">
        <v>19</v>
      </c>
      <c r="AX3" s="144"/>
      <c r="AY3" s="8" t="s">
        <v>22</v>
      </c>
      <c r="AZ3" s="8" t="s">
        <v>23</v>
      </c>
      <c r="BA3" s="8" t="s">
        <v>24</v>
      </c>
      <c r="BB3" s="132" t="s">
        <v>25</v>
      </c>
      <c r="BD3" s="9"/>
      <c r="BE3" s="9"/>
      <c r="BF3" s="9"/>
      <c r="BG3" s="9"/>
      <c r="BH3" s="9"/>
    </row>
    <row r="4" spans="2:60" x14ac:dyDescent="0.25">
      <c r="B4" s="111">
        <v>-360</v>
      </c>
      <c r="C4" s="3">
        <v>39.270000000000003</v>
      </c>
      <c r="D4" s="2">
        <f t="shared" ref="D4:D67" si="0">C5-C4</f>
        <v>3.9999999999999147E-2</v>
      </c>
      <c r="E4" s="2">
        <f t="shared" ref="E4:E67" si="1">LOG(C4)</f>
        <v>1.5940609012704183</v>
      </c>
      <c r="F4" s="21">
        <f>C4*10^-6</f>
        <v>3.9270000000000002E-5</v>
      </c>
      <c r="G4" s="21">
        <f>F5-F4</f>
        <v>3.9999999999999617E-8</v>
      </c>
      <c r="H4" s="113">
        <f t="shared" ref="H4:H67" si="2">LOG(F4)</f>
        <v>-4.4059390987295819</v>
      </c>
      <c r="J4" s="124">
        <v>1.079</v>
      </c>
      <c r="K4" s="2">
        <f>J5-J4</f>
        <v>-1.8999999999999906E-2</v>
      </c>
      <c r="L4" s="2">
        <f>LOG(J4)</f>
        <v>3.3021444682910656E-2</v>
      </c>
      <c r="M4" s="2">
        <f>J4*100000</f>
        <v>107900</v>
      </c>
      <c r="N4" s="2">
        <f>M5-M4</f>
        <v>-1900</v>
      </c>
      <c r="O4" s="2">
        <f>LOG(M4)</f>
        <v>5.0330214446829107</v>
      </c>
      <c r="P4" s="2">
        <f>(L5-L4)/(E4-E5)</f>
        <v>17.450434082594615</v>
      </c>
      <c r="Q4" s="137">
        <f>G4*M4</f>
        <v>4.3159999999999588E-3</v>
      </c>
      <c r="R4" s="125">
        <f>(M4*F4)/((BE$4+BE$5)*286.9)+273</f>
        <v>299.8723145018044</v>
      </c>
      <c r="T4" s="111">
        <v>0.92100000000000004</v>
      </c>
      <c r="U4" s="2">
        <f>T5-T4</f>
        <v>-4.8000000000000043E-2</v>
      </c>
      <c r="V4" s="2">
        <f>LOG(T4)</f>
        <v>-3.5740369803151061E-2</v>
      </c>
      <c r="W4" s="2">
        <f>T4*100000</f>
        <v>92100</v>
      </c>
      <c r="X4" s="2">
        <f>W5-W4</f>
        <v>-4800</v>
      </c>
      <c r="Y4" s="2">
        <f>LOG(W4)</f>
        <v>4.9642596301968487</v>
      </c>
      <c r="Z4" s="2">
        <f t="shared" ref="Z4:Z67" si="3">(V5-V4)/(E4-E5)</f>
        <v>52.574416347368881</v>
      </c>
      <c r="AA4" s="137">
        <f>W4*G4</f>
        <v>3.6839999999999646E-3</v>
      </c>
      <c r="AB4" s="125">
        <f>(W4*F4)/((BE$4+BE$5)*286.9)+273</f>
        <v>295.93735093249478</v>
      </c>
      <c r="AD4" s="111">
        <v>0.90100000000000002</v>
      </c>
      <c r="AE4" s="2">
        <f>AD5-AD4</f>
        <v>-7.0000000000000062E-3</v>
      </c>
      <c r="AF4" s="2">
        <f>LOG(AD4)</f>
        <v>-4.5275209020937013E-2</v>
      </c>
      <c r="AG4" s="2">
        <f>AD4*100000</f>
        <v>90100</v>
      </c>
      <c r="AH4" s="2">
        <f>AG5-AG4</f>
        <v>-700</v>
      </c>
      <c r="AI4" s="2">
        <f>LOG(AG4)</f>
        <v>4.9547247909790633</v>
      </c>
      <c r="AJ4" s="2">
        <f t="shared" ref="AJ4:AJ67" si="4">(AF5-AF4)/(E4-E5)</f>
        <v>7.6610409599062974</v>
      </c>
      <c r="AK4" s="137">
        <f>AG4*G4</f>
        <v>3.6039999999999653E-3</v>
      </c>
      <c r="AL4" s="125">
        <f>(AG4*F4)/((BE$4+BE$5)*286.9)+273</f>
        <v>295.43925427815179</v>
      </c>
      <c r="AN4" s="111">
        <v>1.0009999999999999</v>
      </c>
      <c r="AO4" s="2">
        <f>(AN5-AN4)</f>
        <v>-6.9999999999998952E-3</v>
      </c>
      <c r="AP4" s="2">
        <f>LOG(AN4)</f>
        <v>4.340774793185929E-4</v>
      </c>
      <c r="AQ4" s="2">
        <f>AN4*100000</f>
        <v>100099.99999999999</v>
      </c>
      <c r="AR4" s="2">
        <f>AQ5-AQ4</f>
        <v>-699.99999999998545</v>
      </c>
      <c r="AS4" s="2">
        <f>LOG(AQ4)</f>
        <v>5.0004340774793183</v>
      </c>
      <c r="AT4" s="2">
        <f t="shared" ref="AT4:AT67" si="5">(AP5-AP4)/(E4-E5)</f>
        <v>6.893010148592456</v>
      </c>
      <c r="AU4" s="137">
        <f>AQ4*G4</f>
        <v>4.0039999999999607E-3</v>
      </c>
      <c r="AV4" s="125">
        <f>(AQ4*F4)/((BE$4+BE$5)*286.9)+273</f>
        <v>297.92973754986673</v>
      </c>
      <c r="AX4" s="139">
        <v>0</v>
      </c>
      <c r="AY4" s="2">
        <v>-9</v>
      </c>
      <c r="AZ4" s="2">
        <v>-7</v>
      </c>
      <c r="BA4" s="2">
        <v>-5</v>
      </c>
      <c r="BB4" s="113">
        <v>-5</v>
      </c>
      <c r="BD4" s="133" t="s">
        <v>20</v>
      </c>
      <c r="BE4" s="134">
        <v>3.8600000000000003E-5</v>
      </c>
      <c r="BH4" s="9"/>
    </row>
    <row r="5" spans="2:60" ht="15.75" thickBot="1" x14ac:dyDescent="0.3">
      <c r="B5" s="111">
        <v>-359</v>
      </c>
      <c r="C5" s="3">
        <v>39.31</v>
      </c>
      <c r="D5" s="2">
        <f t="shared" si="0"/>
        <v>0.11999999999999744</v>
      </c>
      <c r="E5" s="2">
        <f t="shared" si="1"/>
        <v>1.5945030438200891</v>
      </c>
      <c r="F5" s="21">
        <f t="shared" ref="F5:F68" si="6">C5*10^-6</f>
        <v>3.9310000000000001E-5</v>
      </c>
      <c r="G5" s="21">
        <f t="shared" ref="G5:G68" si="7">F6-F5</f>
        <v>1.1999999999999885E-7</v>
      </c>
      <c r="H5" s="113">
        <f t="shared" si="2"/>
        <v>-4.4054969561799107</v>
      </c>
      <c r="J5" s="124">
        <v>1.06</v>
      </c>
      <c r="K5" s="2">
        <f t="shared" ref="K5:K68" si="8">J6-J5</f>
        <v>-3.5000000000000142E-2</v>
      </c>
      <c r="L5" s="2">
        <f t="shared" ref="L5:L68" si="9">LOG(J5)</f>
        <v>2.5305865264770262E-2</v>
      </c>
      <c r="M5" s="2">
        <f t="shared" ref="M5:M68" si="10">J5*100000</f>
        <v>106000</v>
      </c>
      <c r="N5" s="2">
        <f t="shared" ref="N5:N68" si="11">M6-M5</f>
        <v>-3500.0000000000146</v>
      </c>
      <c r="O5" s="2">
        <f t="shared" ref="O5:O68" si="12">LOG(M5)</f>
        <v>5.0253058652647704</v>
      </c>
      <c r="P5" s="2">
        <f t="shared" ref="P5:P67" si="13">(L6-L5)/(E5-E6)</f>
        <v>11.015814431249018</v>
      </c>
      <c r="Q5" s="137">
        <f t="shared" ref="Q5:Q68" si="14">G5*M5</f>
        <v>1.2719999999999879E-2</v>
      </c>
      <c r="R5" s="125">
        <f t="shared" ref="R5:R68" si="15">(M5*F5)/((BE$4+BE$5)*286.9)+273</f>
        <v>299.42601254285256</v>
      </c>
      <c r="T5" s="111">
        <v>0.873</v>
      </c>
      <c r="U5" s="2">
        <f t="shared" ref="U5:U68" si="16">T6-T5</f>
        <v>-3.8000000000000034E-2</v>
      </c>
      <c r="V5" s="2">
        <f t="shared" ref="V5:V68" si="17">LOG(T5)</f>
        <v>-5.8985756294430272E-2</v>
      </c>
      <c r="W5" s="2">
        <f t="shared" ref="W5:W68" si="18">T5*100000</f>
        <v>87300</v>
      </c>
      <c r="X5" s="2">
        <f t="shared" ref="X5:X68" si="19">W6-W5</f>
        <v>-3800</v>
      </c>
      <c r="Y5" s="2">
        <f t="shared" ref="Y5:Y68" si="20">LOG(W5)</f>
        <v>4.9410142437055695</v>
      </c>
      <c r="Z5" s="2">
        <f t="shared" si="3"/>
        <v>14.600953912889153</v>
      </c>
      <c r="AA5" s="137">
        <f t="shared" ref="AA5:AA68" si="21">W5*G5</f>
        <v>1.04759999999999E-2</v>
      </c>
      <c r="AB5" s="125">
        <f t="shared" ref="AB5:AB68" si="22">(W5*F5)/((BE$4+BE$5)*286.9)+273</f>
        <v>294.76406504708518</v>
      </c>
      <c r="AD5" s="111">
        <v>0.89400000000000002</v>
      </c>
      <c r="AE5" s="2">
        <f t="shared" ref="AE5:AE68" si="23">AD6-AD5</f>
        <v>3.0000000000000027E-3</v>
      </c>
      <c r="AF5" s="2">
        <f t="shared" ref="AF5:AF68" si="24">LOG(AD5)</f>
        <v>-4.8662481204082321E-2</v>
      </c>
      <c r="AG5" s="2">
        <f t="shared" ref="AG5:AG68" si="25">AD5*100000</f>
        <v>89400</v>
      </c>
      <c r="AH5" s="2">
        <f t="shared" ref="AH5:AH68" si="26">AG6-AG5</f>
        <v>300</v>
      </c>
      <c r="AI5" s="2">
        <f t="shared" ref="AI5:AI68" si="27">LOG(AG5)</f>
        <v>4.9513375187959179</v>
      </c>
      <c r="AJ5" s="2">
        <f t="shared" si="4"/>
        <v>-1.099106821355335</v>
      </c>
      <c r="AK5" s="137">
        <f t="shared" ref="AK5:AK68" si="28">AG5*G5</f>
        <v>1.0727999999999897E-2</v>
      </c>
      <c r="AL5" s="125">
        <f t="shared" ref="AL5:AL68" si="29">(AG5*F5)/((BE$4+BE$5)*286.9)+273</f>
        <v>295.28759925783982</v>
      </c>
      <c r="AN5" s="111">
        <v>0.99399999999999999</v>
      </c>
      <c r="AO5" s="2">
        <f t="shared" ref="AO5:AO68" si="30">(AN6-AN5)</f>
        <v>3.0000000000000027E-3</v>
      </c>
      <c r="AP5" s="2">
        <f t="shared" ref="AP5:AP68" si="31">LOG(AN5)</f>
        <v>-2.6136156026866902E-3</v>
      </c>
      <c r="AQ5" s="2">
        <f t="shared" ref="AQ5:AQ68" si="32">AN5*100000</f>
        <v>99400</v>
      </c>
      <c r="AR5" s="2">
        <f t="shared" ref="AR5:AR68" si="33">AQ6-AQ5</f>
        <v>300</v>
      </c>
      <c r="AS5" s="2">
        <f t="shared" ref="AS5:AS68" si="34">LOG(AQ5)</f>
        <v>4.9973863843973136</v>
      </c>
      <c r="AT5" s="2">
        <f t="shared" si="5"/>
        <v>-0.98869912895507717</v>
      </c>
      <c r="AU5" s="137">
        <f t="shared" ref="AU5:AU68" si="35">AQ5*G5</f>
        <v>1.1927999999999887E-2</v>
      </c>
      <c r="AV5" s="125">
        <f t="shared" ref="AV5:AV68" si="36">(AQ5*F5)/((BE$4+BE$5)*286.9)+273</f>
        <v>297.78061930905233</v>
      </c>
      <c r="AX5" s="139">
        <v>0.02</v>
      </c>
      <c r="AY5" s="2">
        <v>-6.0659999999999998</v>
      </c>
      <c r="AZ5" s="2">
        <v>-2.3279999999999998</v>
      </c>
      <c r="BA5" s="2">
        <v>-3.5659999999999998</v>
      </c>
      <c r="BB5" s="113">
        <v>1.6639999999999999</v>
      </c>
      <c r="BD5" s="135" t="s">
        <v>21</v>
      </c>
      <c r="BE5" s="136">
        <v>5.1099999999999995E-4</v>
      </c>
      <c r="BF5" s="9"/>
      <c r="BG5" s="11"/>
      <c r="BH5" s="9"/>
    </row>
    <row r="6" spans="2:60" x14ac:dyDescent="0.25">
      <c r="B6" s="111">
        <v>-358</v>
      </c>
      <c r="C6" s="3">
        <v>39.43</v>
      </c>
      <c r="D6" s="2">
        <f t="shared" si="0"/>
        <v>0.20000000000000284</v>
      </c>
      <c r="E6" s="2">
        <f t="shared" si="1"/>
        <v>1.5958267770732231</v>
      </c>
      <c r="F6" s="21">
        <f t="shared" si="6"/>
        <v>3.943E-5</v>
      </c>
      <c r="G6" s="21">
        <f t="shared" si="7"/>
        <v>1.9999999999999809E-7</v>
      </c>
      <c r="H6" s="113">
        <f t="shared" si="2"/>
        <v>-4.4041732229267767</v>
      </c>
      <c r="J6" s="124">
        <v>1.0249999999999999</v>
      </c>
      <c r="K6" s="2">
        <f t="shared" si="8"/>
        <v>-4.7999999999999932E-2</v>
      </c>
      <c r="L6" s="2">
        <f t="shared" si="9"/>
        <v>1.0723865391773066E-2</v>
      </c>
      <c r="M6" s="2">
        <f t="shared" si="10"/>
        <v>102499.99999999999</v>
      </c>
      <c r="N6" s="2">
        <f t="shared" si="11"/>
        <v>-4799.9999999999854</v>
      </c>
      <c r="O6" s="2">
        <f t="shared" si="12"/>
        <v>5.0107238653917729</v>
      </c>
      <c r="P6" s="2">
        <f t="shared" si="13"/>
        <v>9.4795187715634484</v>
      </c>
      <c r="Q6" s="137">
        <f t="shared" si="14"/>
        <v>2.04999999999998E-2</v>
      </c>
      <c r="R6" s="125">
        <f t="shared" si="15"/>
        <v>298.63146149447766</v>
      </c>
      <c r="T6" s="111">
        <v>0.83499999999999996</v>
      </c>
      <c r="U6" s="2">
        <f t="shared" si="16"/>
        <v>-2.9999999999999916E-2</v>
      </c>
      <c r="V6" s="2">
        <f t="shared" si="17"/>
        <v>-7.8313524516397934E-2</v>
      </c>
      <c r="W6" s="2">
        <f t="shared" si="18"/>
        <v>83500</v>
      </c>
      <c r="X6" s="2">
        <f t="shared" si="19"/>
        <v>-3000</v>
      </c>
      <c r="Y6" s="2">
        <f t="shared" si="20"/>
        <v>4.9216864754836021</v>
      </c>
      <c r="Z6" s="2">
        <f t="shared" si="3"/>
        <v>7.2318888580970233</v>
      </c>
      <c r="AA6" s="137">
        <f t="shared" si="21"/>
        <v>1.669999999999984E-2</v>
      </c>
      <c r="AB6" s="125">
        <f t="shared" si="22"/>
        <v>293.88026375403791</v>
      </c>
      <c r="AD6" s="111">
        <v>0.89700000000000002</v>
      </c>
      <c r="AE6" s="2">
        <f t="shared" si="23"/>
        <v>4.0000000000000036E-3</v>
      </c>
      <c r="AF6" s="2">
        <f t="shared" si="24"/>
        <v>-4.7207556955907906E-2</v>
      </c>
      <c r="AG6" s="2">
        <f t="shared" si="25"/>
        <v>89700</v>
      </c>
      <c r="AH6" s="2">
        <f t="shared" si="26"/>
        <v>400</v>
      </c>
      <c r="AI6" s="2">
        <f t="shared" si="27"/>
        <v>4.9527924430440917</v>
      </c>
      <c r="AJ6" s="2">
        <f t="shared" si="4"/>
        <v>-0.87942115440638213</v>
      </c>
      <c r="AK6" s="137">
        <f t="shared" si="28"/>
        <v>1.7939999999999828E-2</v>
      </c>
      <c r="AL6" s="125">
        <f t="shared" si="29"/>
        <v>295.43065459565508</v>
      </c>
      <c r="AN6" s="111">
        <v>0.997</v>
      </c>
      <c r="AO6" s="2">
        <f t="shared" si="30"/>
        <v>-4.0000000000000036E-3</v>
      </c>
      <c r="AP6" s="2">
        <f t="shared" si="31"/>
        <v>-1.3048416883442813E-3</v>
      </c>
      <c r="AQ6" s="2">
        <f t="shared" si="32"/>
        <v>99700</v>
      </c>
      <c r="AR6" s="2">
        <f t="shared" si="33"/>
        <v>-400</v>
      </c>
      <c r="AS6" s="2">
        <f t="shared" si="34"/>
        <v>4.9986951583116559</v>
      </c>
      <c r="AT6" s="2">
        <f t="shared" si="5"/>
        <v>0.79457223946614075</v>
      </c>
      <c r="AU6" s="137">
        <f t="shared" si="35"/>
        <v>1.9939999999999809E-2</v>
      </c>
      <c r="AV6" s="125">
        <f t="shared" si="36"/>
        <v>297.93128498536026</v>
      </c>
      <c r="AX6" s="139">
        <v>0.05</v>
      </c>
      <c r="AY6" s="2">
        <v>-1.7310000000000001</v>
      </c>
      <c r="AZ6" s="2">
        <v>0.28399999999999997</v>
      </c>
      <c r="BA6" s="2">
        <v>-1.177</v>
      </c>
      <c r="BB6" s="113">
        <v>3.512</v>
      </c>
      <c r="BD6" s="11"/>
      <c r="BE6" s="9"/>
      <c r="BF6" s="9"/>
      <c r="BG6" s="11"/>
      <c r="BH6" s="9"/>
    </row>
    <row r="7" spans="2:60" x14ac:dyDescent="0.25">
      <c r="B7" s="111">
        <v>-357</v>
      </c>
      <c r="C7" s="3">
        <v>39.630000000000003</v>
      </c>
      <c r="D7" s="2">
        <f t="shared" si="0"/>
        <v>0.26999999999999602</v>
      </c>
      <c r="E7" s="2">
        <f t="shared" si="1"/>
        <v>1.5980240723341896</v>
      </c>
      <c r="F7" s="21">
        <f t="shared" si="6"/>
        <v>3.9629999999999998E-5</v>
      </c>
      <c r="G7" s="21">
        <f t="shared" si="7"/>
        <v>2.6999999999999572E-7</v>
      </c>
      <c r="H7" s="113">
        <f t="shared" si="2"/>
        <v>-4.4019759276658101</v>
      </c>
      <c r="J7" s="124">
        <v>0.97699999999999998</v>
      </c>
      <c r="K7" s="2">
        <f t="shared" si="8"/>
        <v>-4.0999999999999925E-2</v>
      </c>
      <c r="L7" s="2">
        <f t="shared" si="9"/>
        <v>-1.0105436281226938E-2</v>
      </c>
      <c r="M7" s="2">
        <f t="shared" si="10"/>
        <v>97700</v>
      </c>
      <c r="N7" s="2">
        <f t="shared" si="11"/>
        <v>-4100</v>
      </c>
      <c r="O7" s="2">
        <f t="shared" si="12"/>
        <v>4.9898945637187735</v>
      </c>
      <c r="P7" s="2">
        <f t="shared" si="13"/>
        <v>6.3139472103384557</v>
      </c>
      <c r="Q7" s="137">
        <f t="shared" si="14"/>
        <v>2.6378999999999583E-2</v>
      </c>
      <c r="R7" s="125">
        <f t="shared" si="15"/>
        <v>297.55508058587429</v>
      </c>
      <c r="T7" s="111">
        <v>0.80500000000000005</v>
      </c>
      <c r="U7" s="2">
        <f t="shared" si="16"/>
        <v>-3.400000000000003E-2</v>
      </c>
      <c r="V7" s="2">
        <f t="shared" si="17"/>
        <v>-9.4204119632131461E-2</v>
      </c>
      <c r="W7" s="2">
        <f t="shared" si="18"/>
        <v>80500</v>
      </c>
      <c r="X7" s="2">
        <f t="shared" si="19"/>
        <v>-3400</v>
      </c>
      <c r="Y7" s="2">
        <f t="shared" si="20"/>
        <v>4.9057958803678687</v>
      </c>
      <c r="Z7" s="2">
        <f t="shared" si="3"/>
        <v>6.3555866446359417</v>
      </c>
      <c r="AA7" s="137">
        <f t="shared" si="21"/>
        <v>2.1734999999999654E-2</v>
      </c>
      <c r="AB7" s="125">
        <f t="shared" si="22"/>
        <v>293.23218001190259</v>
      </c>
      <c r="AD7" s="111">
        <v>0.90100000000000002</v>
      </c>
      <c r="AE7" s="2">
        <f t="shared" si="23"/>
        <v>-3.0000000000000027E-3</v>
      </c>
      <c r="AF7" s="2">
        <f t="shared" si="24"/>
        <v>-4.5275209020937013E-2</v>
      </c>
      <c r="AG7" s="2">
        <f t="shared" si="25"/>
        <v>90100</v>
      </c>
      <c r="AH7" s="2">
        <f t="shared" si="26"/>
        <v>-300</v>
      </c>
      <c r="AI7" s="2">
        <f t="shared" si="27"/>
        <v>4.9547247909790633</v>
      </c>
      <c r="AJ7" s="2">
        <f t="shared" si="4"/>
        <v>0.49119738233959148</v>
      </c>
      <c r="AK7" s="137">
        <f t="shared" si="28"/>
        <v>2.4326999999999613E-2</v>
      </c>
      <c r="AL7" s="125">
        <f t="shared" si="29"/>
        <v>295.64496172760772</v>
      </c>
      <c r="AN7" s="111">
        <v>0.99299999999999999</v>
      </c>
      <c r="AO7" s="2">
        <f t="shared" si="30"/>
        <v>2.0000000000000018E-3</v>
      </c>
      <c r="AP7" s="2">
        <f t="shared" si="31"/>
        <v>-3.0507515046188267E-3</v>
      </c>
      <c r="AQ7" s="2">
        <f t="shared" si="32"/>
        <v>99300</v>
      </c>
      <c r="AR7" s="2">
        <f t="shared" si="33"/>
        <v>200</v>
      </c>
      <c r="AS7" s="2">
        <f t="shared" si="34"/>
        <v>4.9969492484953815</v>
      </c>
      <c r="AT7" s="2">
        <f t="shared" si="5"/>
        <v>-0.29633251838775115</v>
      </c>
      <c r="AU7" s="137">
        <f t="shared" si="35"/>
        <v>2.6810999999999575E-2</v>
      </c>
      <c r="AV7" s="125">
        <f t="shared" si="36"/>
        <v>297.95721087182517</v>
      </c>
      <c r="AX7" s="139">
        <v>0.1</v>
      </c>
      <c r="AY7" s="2">
        <v>1.476</v>
      </c>
      <c r="AZ7" s="2">
        <v>2.8109999999999999</v>
      </c>
      <c r="BA7" s="2">
        <v>1.1419999999999999</v>
      </c>
      <c r="BB7" s="113">
        <v>5.5</v>
      </c>
      <c r="BD7" s="11"/>
      <c r="BE7" s="9"/>
      <c r="BF7" s="9"/>
      <c r="BG7" s="11"/>
      <c r="BH7" s="9"/>
    </row>
    <row r="8" spans="2:60" x14ac:dyDescent="0.25">
      <c r="B8" s="111">
        <v>-356</v>
      </c>
      <c r="C8" s="3">
        <v>39.9</v>
      </c>
      <c r="D8" s="2">
        <f t="shared" si="0"/>
        <v>0.35999999999999943</v>
      </c>
      <c r="E8" s="2">
        <f t="shared" si="1"/>
        <v>1.6009728956867482</v>
      </c>
      <c r="F8" s="21">
        <f t="shared" si="6"/>
        <v>3.9899999999999994E-5</v>
      </c>
      <c r="G8" s="21">
        <f t="shared" si="7"/>
        <v>3.6000000000000333E-7</v>
      </c>
      <c r="H8" s="113">
        <f t="shared" si="2"/>
        <v>-4.3990271043132516</v>
      </c>
      <c r="J8" s="124">
        <v>0.93600000000000005</v>
      </c>
      <c r="K8" s="2">
        <f t="shared" si="8"/>
        <v>-1.6000000000000014E-2</v>
      </c>
      <c r="L8" s="2">
        <f t="shared" si="9"/>
        <v>-2.8724151261894745E-2</v>
      </c>
      <c r="M8" s="2">
        <f t="shared" si="10"/>
        <v>93600</v>
      </c>
      <c r="N8" s="2">
        <f t="shared" si="11"/>
        <v>-1600</v>
      </c>
      <c r="O8" s="2">
        <f t="shared" si="12"/>
        <v>4.971275848738105</v>
      </c>
      <c r="P8" s="2">
        <f t="shared" si="13"/>
        <v>1.9195748774285009</v>
      </c>
      <c r="Q8" s="137">
        <f t="shared" si="14"/>
        <v>3.3696000000000309E-2</v>
      </c>
      <c r="R8" s="125">
        <f t="shared" si="15"/>
        <v>296.68489545678011</v>
      </c>
      <c r="T8" s="111">
        <v>0.77100000000000002</v>
      </c>
      <c r="U8" s="2">
        <f t="shared" si="16"/>
        <v>-4.7000000000000042E-2</v>
      </c>
      <c r="V8" s="2">
        <f t="shared" si="17"/>
        <v>-0.11294562194904302</v>
      </c>
      <c r="W8" s="2">
        <f t="shared" si="18"/>
        <v>77100</v>
      </c>
      <c r="X8" s="2">
        <f t="shared" si="19"/>
        <v>-4700</v>
      </c>
      <c r="Y8" s="2">
        <f t="shared" si="20"/>
        <v>4.8870543780509568</v>
      </c>
      <c r="Z8" s="2">
        <f t="shared" si="3"/>
        <v>7.0024834922755703</v>
      </c>
      <c r="AA8" s="137">
        <f t="shared" si="21"/>
        <v>2.7756000000000256E-2</v>
      </c>
      <c r="AB8" s="125">
        <f t="shared" si="22"/>
        <v>292.50967350125796</v>
      </c>
      <c r="AD8" s="111">
        <v>0.89800000000000002</v>
      </c>
      <c r="AE8" s="2">
        <f t="shared" si="23"/>
        <v>-1.0000000000000009E-2</v>
      </c>
      <c r="AF8" s="2">
        <f t="shared" si="24"/>
        <v>-4.672366333269562E-2</v>
      </c>
      <c r="AG8" s="2">
        <f t="shared" si="25"/>
        <v>89800</v>
      </c>
      <c r="AH8" s="2">
        <f t="shared" si="26"/>
        <v>-1000</v>
      </c>
      <c r="AI8" s="2">
        <f t="shared" si="27"/>
        <v>4.9532763366673045</v>
      </c>
      <c r="AJ8" s="2">
        <f t="shared" si="4"/>
        <v>1.2467385024915016</v>
      </c>
      <c r="AK8" s="137">
        <f t="shared" si="28"/>
        <v>3.2328000000000301E-2</v>
      </c>
      <c r="AL8" s="125">
        <f t="shared" si="29"/>
        <v>295.72332918823565</v>
      </c>
      <c r="AN8" s="111">
        <v>0.995</v>
      </c>
      <c r="AO8" s="2">
        <f t="shared" si="30"/>
        <v>-4.0000000000000036E-3</v>
      </c>
      <c r="AP8" s="2">
        <f t="shared" si="31"/>
        <v>-2.176919254274547E-3</v>
      </c>
      <c r="AQ8" s="2">
        <f t="shared" si="32"/>
        <v>99500</v>
      </c>
      <c r="AR8" s="2">
        <f t="shared" si="33"/>
        <v>-400</v>
      </c>
      <c r="AS8" s="2">
        <f t="shared" si="34"/>
        <v>4.9978230807457251</v>
      </c>
      <c r="AT8" s="2">
        <f t="shared" si="5"/>
        <v>0.44847023311323247</v>
      </c>
      <c r="AU8" s="137">
        <f t="shared" si="35"/>
        <v>3.5820000000000331E-2</v>
      </c>
      <c r="AV8" s="125">
        <f t="shared" si="36"/>
        <v>298.17785361057287</v>
      </c>
      <c r="AX8" s="139">
        <v>0.5</v>
      </c>
      <c r="AY8" s="2">
        <v>13.911</v>
      </c>
      <c r="AZ8" s="2">
        <v>13.234999999999999</v>
      </c>
      <c r="BA8" s="2">
        <v>10.510999999999999</v>
      </c>
      <c r="BB8" s="113">
        <v>13.875999999999999</v>
      </c>
      <c r="BD8" s="11"/>
      <c r="BE8" s="9"/>
      <c r="BF8" s="9"/>
      <c r="BG8" s="11"/>
      <c r="BH8" s="9"/>
    </row>
    <row r="9" spans="2:60" x14ac:dyDescent="0.25">
      <c r="B9" s="111">
        <v>-355</v>
      </c>
      <c r="C9" s="3">
        <v>40.26</v>
      </c>
      <c r="D9" s="2">
        <f t="shared" si="0"/>
        <v>0.42999999999999972</v>
      </c>
      <c r="E9" s="2">
        <f t="shared" si="1"/>
        <v>1.6048737705526357</v>
      </c>
      <c r="F9" s="21">
        <f t="shared" si="6"/>
        <v>4.0259999999999997E-5</v>
      </c>
      <c r="G9" s="21">
        <f t="shared" si="7"/>
        <v>4.3000000000000097E-7</v>
      </c>
      <c r="H9" s="113">
        <f t="shared" si="2"/>
        <v>-4.3951262294473645</v>
      </c>
      <c r="J9" s="124">
        <v>0.92</v>
      </c>
      <c r="K9" s="2">
        <f t="shared" si="8"/>
        <v>4.0000000000000036E-3</v>
      </c>
      <c r="L9" s="2">
        <f t="shared" si="9"/>
        <v>-3.6212172654444715E-2</v>
      </c>
      <c r="M9" s="2">
        <f t="shared" si="10"/>
        <v>92000</v>
      </c>
      <c r="N9" s="2">
        <f t="shared" si="11"/>
        <v>400</v>
      </c>
      <c r="O9" s="2">
        <f t="shared" si="12"/>
        <v>4.9637878273455556</v>
      </c>
      <c r="P9" s="2">
        <f t="shared" si="13"/>
        <v>-0.40836082119732175</v>
      </c>
      <c r="Q9" s="137">
        <f t="shared" si="14"/>
        <v>3.9560000000000088E-2</v>
      </c>
      <c r="R9" s="125">
        <f t="shared" si="15"/>
        <v>296.49007079136868</v>
      </c>
      <c r="T9" s="111">
        <v>0.72399999999999998</v>
      </c>
      <c r="U9" s="2">
        <f t="shared" si="16"/>
        <v>-4.2999999999999927E-2</v>
      </c>
      <c r="V9" s="2">
        <f t="shared" si="17"/>
        <v>-0.14026143380285311</v>
      </c>
      <c r="W9" s="2">
        <f t="shared" si="18"/>
        <v>72400</v>
      </c>
      <c r="X9" s="2">
        <f t="shared" si="19"/>
        <v>-4300</v>
      </c>
      <c r="Y9" s="2">
        <f t="shared" si="20"/>
        <v>4.8597385661971471</v>
      </c>
      <c r="Z9" s="2">
        <f t="shared" si="3"/>
        <v>5.763311525760316</v>
      </c>
      <c r="AA9" s="137">
        <f t="shared" si="21"/>
        <v>3.1132000000000069E-2</v>
      </c>
      <c r="AB9" s="125">
        <f t="shared" si="22"/>
        <v>291.48566440538144</v>
      </c>
      <c r="AD9" s="111">
        <v>0.88800000000000001</v>
      </c>
      <c r="AE9" s="2">
        <f t="shared" si="23"/>
        <v>-1.0000000000000009E-2</v>
      </c>
      <c r="AF9" s="2">
        <f t="shared" si="24"/>
        <v>-5.1587034221398972E-2</v>
      </c>
      <c r="AG9" s="2">
        <f t="shared" si="25"/>
        <v>88800</v>
      </c>
      <c r="AH9" s="2">
        <f t="shared" si="26"/>
        <v>-1000</v>
      </c>
      <c r="AI9" s="2">
        <f t="shared" si="27"/>
        <v>4.9484129657786013</v>
      </c>
      <c r="AJ9" s="2">
        <f t="shared" si="4"/>
        <v>1.0660025787200058</v>
      </c>
      <c r="AK9" s="137">
        <f t="shared" si="28"/>
        <v>3.8184000000000086E-2</v>
      </c>
      <c r="AL9" s="125">
        <f t="shared" si="29"/>
        <v>295.67302485079932</v>
      </c>
      <c r="AN9" s="111">
        <v>0.99099999999999999</v>
      </c>
      <c r="AO9" s="2">
        <f t="shared" si="30"/>
        <v>-1.0000000000000009E-3</v>
      </c>
      <c r="AP9" s="2">
        <f t="shared" si="31"/>
        <v>-3.9263455147246756E-3</v>
      </c>
      <c r="AQ9" s="2">
        <f t="shared" si="32"/>
        <v>99100</v>
      </c>
      <c r="AR9" s="2">
        <f t="shared" si="33"/>
        <v>-100</v>
      </c>
      <c r="AS9" s="2">
        <f t="shared" si="34"/>
        <v>4.9960736544852757</v>
      </c>
      <c r="AT9" s="2">
        <f t="shared" si="5"/>
        <v>9.502981286726947E-2</v>
      </c>
      <c r="AU9" s="137">
        <f t="shared" si="35"/>
        <v>4.2613000000000095E-2</v>
      </c>
      <c r="AV9" s="125">
        <f t="shared" si="36"/>
        <v>298.30289147200688</v>
      </c>
      <c r="AX9" s="139">
        <v>0.9</v>
      </c>
      <c r="AY9" s="2">
        <v>28.811</v>
      </c>
      <c r="AZ9" s="2">
        <v>25.864000000000001</v>
      </c>
      <c r="BA9" s="2">
        <v>21.59</v>
      </c>
      <c r="BB9" s="113">
        <v>22.29</v>
      </c>
    </row>
    <row r="10" spans="2:60" ht="15.75" thickBot="1" x14ac:dyDescent="0.3">
      <c r="B10" s="111">
        <v>-354</v>
      </c>
      <c r="C10" s="3">
        <v>40.69</v>
      </c>
      <c r="D10" s="2">
        <f t="shared" si="0"/>
        <v>0.51000000000000512</v>
      </c>
      <c r="E10" s="2">
        <f t="shared" si="1"/>
        <v>1.6094876898532853</v>
      </c>
      <c r="F10" s="21">
        <f t="shared" si="6"/>
        <v>4.0689999999999998E-5</v>
      </c>
      <c r="G10" s="21">
        <f t="shared" si="7"/>
        <v>5.100000000000002E-7</v>
      </c>
      <c r="H10" s="113">
        <f t="shared" si="2"/>
        <v>-4.3905123101467147</v>
      </c>
      <c r="J10" s="124">
        <v>0.92400000000000004</v>
      </c>
      <c r="K10" s="2">
        <f t="shared" si="8"/>
        <v>-1.4000000000000012E-2</v>
      </c>
      <c r="L10" s="2">
        <f t="shared" si="9"/>
        <v>-3.4328028779893278E-2</v>
      </c>
      <c r="M10" s="2">
        <f t="shared" si="10"/>
        <v>92400</v>
      </c>
      <c r="N10" s="2">
        <f t="shared" si="11"/>
        <v>-1400</v>
      </c>
      <c r="O10" s="2">
        <f t="shared" si="12"/>
        <v>4.9656719712201065</v>
      </c>
      <c r="P10" s="2">
        <f t="shared" si="13"/>
        <v>1.2257226748827545</v>
      </c>
      <c r="Q10" s="137">
        <f t="shared" si="14"/>
        <v>4.712400000000002E-2</v>
      </c>
      <c r="R10" s="125">
        <f t="shared" si="15"/>
        <v>296.84417984143101</v>
      </c>
      <c r="T10" s="111">
        <v>0.68100000000000005</v>
      </c>
      <c r="U10" s="2">
        <f t="shared" si="16"/>
        <v>-3.400000000000003E-2</v>
      </c>
      <c r="V10" s="2">
        <f t="shared" si="17"/>
        <v>-0.16685288808721482</v>
      </c>
      <c r="W10" s="2">
        <f t="shared" si="18"/>
        <v>68100</v>
      </c>
      <c r="X10" s="2">
        <f t="shared" si="19"/>
        <v>-3400</v>
      </c>
      <c r="Y10" s="2">
        <f t="shared" si="20"/>
        <v>4.8331471119127851</v>
      </c>
      <c r="Z10" s="2">
        <f t="shared" si="3"/>
        <v>4.1117891853339081</v>
      </c>
      <c r="AA10" s="137">
        <f t="shared" si="21"/>
        <v>3.4731000000000012E-2</v>
      </c>
      <c r="AB10" s="125">
        <f t="shared" si="22"/>
        <v>290.57347020780793</v>
      </c>
      <c r="AD10" s="111">
        <v>0.878</v>
      </c>
      <c r="AE10" s="2">
        <f t="shared" si="23"/>
        <v>-4.0000000000000036E-3</v>
      </c>
      <c r="AF10" s="2">
        <f t="shared" si="24"/>
        <v>-5.6505484093897433E-2</v>
      </c>
      <c r="AG10" s="2">
        <f t="shared" si="25"/>
        <v>87800</v>
      </c>
      <c r="AH10" s="2">
        <f t="shared" si="26"/>
        <v>-400</v>
      </c>
      <c r="AI10" s="2">
        <f t="shared" si="27"/>
        <v>4.943494515906103</v>
      </c>
      <c r="AJ10" s="2">
        <f t="shared" si="4"/>
        <v>0.36659093712987634</v>
      </c>
      <c r="AK10" s="137">
        <f t="shared" si="28"/>
        <v>4.4778000000000019E-2</v>
      </c>
      <c r="AL10" s="125">
        <f t="shared" si="29"/>
        <v>295.65713192724718</v>
      </c>
      <c r="AN10" s="111">
        <v>0.99</v>
      </c>
      <c r="AO10" s="2">
        <f t="shared" si="30"/>
        <v>-5.0000000000000044E-3</v>
      </c>
      <c r="AP10" s="2">
        <f t="shared" si="31"/>
        <v>-4.3648054024500883E-3</v>
      </c>
      <c r="AQ10" s="2">
        <f t="shared" si="32"/>
        <v>99000</v>
      </c>
      <c r="AR10" s="2">
        <f t="shared" si="33"/>
        <v>-500</v>
      </c>
      <c r="AS10" s="2">
        <f t="shared" si="34"/>
        <v>4.9956351945975497</v>
      </c>
      <c r="AT10" s="2">
        <f t="shared" si="5"/>
        <v>0.40649846711703458</v>
      </c>
      <c r="AU10" s="137">
        <f t="shared" si="35"/>
        <v>5.0490000000000021E-2</v>
      </c>
      <c r="AV10" s="125">
        <f t="shared" si="36"/>
        <v>298.54733554439036</v>
      </c>
      <c r="AX10" s="140">
        <v>1</v>
      </c>
      <c r="AY10" s="120">
        <v>37.5</v>
      </c>
      <c r="AZ10" s="120">
        <v>35</v>
      </c>
      <c r="BA10" s="120">
        <v>32.5</v>
      </c>
      <c r="BB10" s="122">
        <v>29</v>
      </c>
      <c r="BD10" s="9"/>
      <c r="BE10" s="9"/>
      <c r="BF10" s="9"/>
    </row>
    <row r="11" spans="2:60" x14ac:dyDescent="0.25">
      <c r="B11" s="111">
        <v>-353</v>
      </c>
      <c r="C11" s="3">
        <v>41.2</v>
      </c>
      <c r="D11" s="2">
        <f t="shared" si="0"/>
        <v>0.58999999999999631</v>
      </c>
      <c r="E11" s="2">
        <f t="shared" si="1"/>
        <v>1.6148972160331345</v>
      </c>
      <c r="F11" s="21">
        <f t="shared" si="6"/>
        <v>4.1199999999999999E-5</v>
      </c>
      <c r="G11" s="21">
        <f t="shared" si="7"/>
        <v>5.8999999999999943E-7</v>
      </c>
      <c r="H11" s="113">
        <f t="shared" si="2"/>
        <v>-4.3851027839668655</v>
      </c>
      <c r="J11" s="124">
        <v>0.91</v>
      </c>
      <c r="K11" s="2">
        <f t="shared" si="8"/>
        <v>-3.6000000000000032E-2</v>
      </c>
      <c r="L11" s="2">
        <f t="shared" si="9"/>
        <v>-4.0958607678906384E-2</v>
      </c>
      <c r="M11" s="2">
        <f t="shared" si="10"/>
        <v>91000</v>
      </c>
      <c r="N11" s="2">
        <f t="shared" si="11"/>
        <v>-3600</v>
      </c>
      <c r="O11" s="2">
        <f t="shared" si="12"/>
        <v>4.9590413923210939</v>
      </c>
      <c r="P11" s="2">
        <f t="shared" si="13"/>
        <v>2.8387885604537724</v>
      </c>
      <c r="Q11" s="137">
        <f t="shared" si="14"/>
        <v>5.3689999999999946E-2</v>
      </c>
      <c r="R11" s="125">
        <f t="shared" si="15"/>
        <v>296.77723423049076</v>
      </c>
      <c r="T11" s="111">
        <v>0.64700000000000002</v>
      </c>
      <c r="U11" s="2">
        <f t="shared" si="16"/>
        <v>-2.7000000000000024E-2</v>
      </c>
      <c r="V11" s="2">
        <f t="shared" si="17"/>
        <v>-0.18909571933129959</v>
      </c>
      <c r="W11" s="2">
        <f t="shared" si="18"/>
        <v>64700</v>
      </c>
      <c r="X11" s="2">
        <f t="shared" si="19"/>
        <v>-2700</v>
      </c>
      <c r="Y11" s="2">
        <f t="shared" si="20"/>
        <v>4.8109042806687006</v>
      </c>
      <c r="Z11" s="2">
        <f t="shared" si="3"/>
        <v>2.9979151679921805</v>
      </c>
      <c r="AA11" s="137">
        <f t="shared" si="21"/>
        <v>3.8172999999999964E-2</v>
      </c>
      <c r="AB11" s="125">
        <f t="shared" si="22"/>
        <v>289.90535224959069</v>
      </c>
      <c r="AD11" s="111">
        <v>0.874</v>
      </c>
      <c r="AE11" s="2">
        <f t="shared" si="23"/>
        <v>4.0000000000000036E-3</v>
      </c>
      <c r="AF11" s="2">
        <f t="shared" si="24"/>
        <v>-5.8488567365596968E-2</v>
      </c>
      <c r="AG11" s="2">
        <f t="shared" si="25"/>
        <v>87400</v>
      </c>
      <c r="AH11" s="2">
        <f t="shared" si="26"/>
        <v>400</v>
      </c>
      <c r="AI11" s="2">
        <f t="shared" si="27"/>
        <v>4.9415114326344032</v>
      </c>
      <c r="AJ11" s="2">
        <f t="shared" si="4"/>
        <v>-0.32113902180859272</v>
      </c>
      <c r="AK11" s="137">
        <f t="shared" si="28"/>
        <v>5.1565999999999952E-2</v>
      </c>
      <c r="AL11" s="125">
        <f t="shared" si="29"/>
        <v>295.83659639280103</v>
      </c>
      <c r="AN11" s="111">
        <v>0.98499999999999999</v>
      </c>
      <c r="AO11" s="2">
        <f t="shared" si="30"/>
        <v>-1.0000000000000009E-3</v>
      </c>
      <c r="AP11" s="2">
        <f t="shared" si="31"/>
        <v>-6.5637695023882739E-3</v>
      </c>
      <c r="AQ11" s="2">
        <f t="shared" si="32"/>
        <v>98500</v>
      </c>
      <c r="AR11" s="2">
        <f t="shared" si="33"/>
        <v>-100</v>
      </c>
      <c r="AS11" s="2">
        <f t="shared" si="34"/>
        <v>4.9934362304976121</v>
      </c>
      <c r="AT11" s="2">
        <f t="shared" si="5"/>
        <v>7.1436596875234237E-2</v>
      </c>
      <c r="AU11" s="137">
        <f t="shared" si="35"/>
        <v>5.8114999999999944E-2</v>
      </c>
      <c r="AV11" s="125">
        <f t="shared" si="36"/>
        <v>298.73689639234442</v>
      </c>
    </row>
    <row r="12" spans="2:60" x14ac:dyDescent="0.25">
      <c r="B12" s="111">
        <v>-352</v>
      </c>
      <c r="C12" s="3">
        <v>41.79</v>
      </c>
      <c r="D12" s="2">
        <f t="shared" si="0"/>
        <v>0.66000000000000369</v>
      </c>
      <c r="E12" s="2">
        <f t="shared" si="1"/>
        <v>1.6210723711436259</v>
      </c>
      <c r="F12" s="21">
        <f t="shared" si="6"/>
        <v>4.1789999999999998E-5</v>
      </c>
      <c r="G12" s="21">
        <f t="shared" si="7"/>
        <v>6.6000000000000385E-7</v>
      </c>
      <c r="H12" s="113">
        <f t="shared" si="2"/>
        <v>-4.3789276288563741</v>
      </c>
      <c r="J12" s="124">
        <v>0.874</v>
      </c>
      <c r="K12" s="2">
        <f t="shared" si="8"/>
        <v>-3.7000000000000033E-2</v>
      </c>
      <c r="L12" s="2">
        <f t="shared" si="9"/>
        <v>-5.8488567365596968E-2</v>
      </c>
      <c r="M12" s="2">
        <f t="shared" si="10"/>
        <v>87400</v>
      </c>
      <c r="N12" s="2">
        <f t="shared" si="11"/>
        <v>-3700</v>
      </c>
      <c r="O12" s="2">
        <f t="shared" si="12"/>
        <v>4.9415114326344032</v>
      </c>
      <c r="P12" s="2">
        <f t="shared" si="13"/>
        <v>2.7604822631664381</v>
      </c>
      <c r="Q12" s="137">
        <f t="shared" si="14"/>
        <v>5.7684000000000339E-2</v>
      </c>
      <c r="R12" s="125">
        <f t="shared" si="15"/>
        <v>296.16362532172707</v>
      </c>
      <c r="T12" s="111">
        <v>0.62</v>
      </c>
      <c r="U12" s="2">
        <f t="shared" si="16"/>
        <v>-2.0000000000000018E-2</v>
      </c>
      <c r="V12" s="2">
        <f t="shared" si="17"/>
        <v>-0.20760831050174613</v>
      </c>
      <c r="W12" s="2">
        <f t="shared" si="18"/>
        <v>62000</v>
      </c>
      <c r="X12" s="2">
        <f t="shared" si="19"/>
        <v>-2000</v>
      </c>
      <c r="Y12" s="2">
        <f t="shared" si="20"/>
        <v>4.7923916894982534</v>
      </c>
      <c r="Z12" s="2">
        <f t="shared" si="3"/>
        <v>2.0925440572824758</v>
      </c>
      <c r="AA12" s="137">
        <f t="shared" si="21"/>
        <v>4.0920000000000241E-2</v>
      </c>
      <c r="AB12" s="125">
        <f t="shared" si="22"/>
        <v>289.43186235637387</v>
      </c>
      <c r="AD12" s="111">
        <v>0.878</v>
      </c>
      <c r="AE12" s="2">
        <f t="shared" si="23"/>
        <v>-5.0000000000000044E-3</v>
      </c>
      <c r="AF12" s="2">
        <f t="shared" si="24"/>
        <v>-5.6505484093897433E-2</v>
      </c>
      <c r="AG12" s="2">
        <f t="shared" si="25"/>
        <v>87800</v>
      </c>
      <c r="AH12" s="2">
        <f t="shared" si="26"/>
        <v>-500</v>
      </c>
      <c r="AI12" s="2">
        <f t="shared" si="27"/>
        <v>4.943494515906103</v>
      </c>
      <c r="AJ12" s="2">
        <f t="shared" si="4"/>
        <v>0.36446059084955162</v>
      </c>
      <c r="AK12" s="137">
        <f t="shared" si="28"/>
        <v>5.794800000000034E-2</v>
      </c>
      <c r="AL12" s="125">
        <f t="shared" si="29"/>
        <v>296.26963733692946</v>
      </c>
      <c r="AN12" s="111">
        <v>0.98399999999999999</v>
      </c>
      <c r="AO12" s="2">
        <f t="shared" si="30"/>
        <v>3.0000000000000027E-3</v>
      </c>
      <c r="AP12" s="2">
        <f t="shared" si="31"/>
        <v>-7.0049015686584892E-3</v>
      </c>
      <c r="AQ12" s="2">
        <f t="shared" si="32"/>
        <v>98400</v>
      </c>
      <c r="AR12" s="2">
        <f t="shared" si="33"/>
        <v>300</v>
      </c>
      <c r="AS12" s="2">
        <f t="shared" si="34"/>
        <v>4.9929950984313418</v>
      </c>
      <c r="AT12" s="2">
        <f t="shared" si="5"/>
        <v>-0.19426765688085168</v>
      </c>
      <c r="AU12" s="137">
        <f t="shared" si="35"/>
        <v>6.4944000000000376E-2</v>
      </c>
      <c r="AV12" s="125">
        <f t="shared" si="36"/>
        <v>299.0789557397934</v>
      </c>
    </row>
    <row r="13" spans="2:60" x14ac:dyDescent="0.25">
      <c r="B13" s="111">
        <v>-351</v>
      </c>
      <c r="C13" s="3">
        <v>42.45</v>
      </c>
      <c r="D13" s="2">
        <f t="shared" si="0"/>
        <v>0.75</v>
      </c>
      <c r="E13" s="2">
        <f t="shared" si="1"/>
        <v>1.6278776945799716</v>
      </c>
      <c r="F13" s="21">
        <f t="shared" si="6"/>
        <v>4.2450000000000002E-5</v>
      </c>
      <c r="G13" s="21">
        <f t="shared" si="7"/>
        <v>7.499999999999979E-7</v>
      </c>
      <c r="H13" s="113">
        <f t="shared" si="2"/>
        <v>-4.3721223054200289</v>
      </c>
      <c r="J13" s="124">
        <v>0.83699999999999997</v>
      </c>
      <c r="K13" s="2">
        <f t="shared" si="8"/>
        <v>-2.5999999999999912E-2</v>
      </c>
      <c r="L13" s="2">
        <f t="shared" si="9"/>
        <v>-7.7274542006740027E-2</v>
      </c>
      <c r="M13" s="2">
        <f t="shared" si="10"/>
        <v>83700</v>
      </c>
      <c r="N13" s="2">
        <f t="shared" si="11"/>
        <v>-2600</v>
      </c>
      <c r="O13" s="2">
        <f t="shared" si="12"/>
        <v>4.92272545799326</v>
      </c>
      <c r="P13" s="2">
        <f t="shared" si="13"/>
        <v>1.8018024802864048</v>
      </c>
      <c r="Q13" s="137">
        <f t="shared" si="14"/>
        <v>6.2774999999999831E-2</v>
      </c>
      <c r="R13" s="125">
        <f t="shared" si="15"/>
        <v>295.53335611361325</v>
      </c>
      <c r="T13" s="111">
        <v>0.6</v>
      </c>
      <c r="U13" s="2">
        <f t="shared" si="16"/>
        <v>-7.0000000000000062E-3</v>
      </c>
      <c r="V13" s="2">
        <f t="shared" si="17"/>
        <v>-0.22184874961635639</v>
      </c>
      <c r="W13" s="2">
        <f t="shared" si="18"/>
        <v>60000</v>
      </c>
      <c r="X13" s="2">
        <f t="shared" si="19"/>
        <v>-700</v>
      </c>
      <c r="Y13" s="2">
        <f t="shared" si="20"/>
        <v>4.7781512503836439</v>
      </c>
      <c r="Z13" s="2">
        <f t="shared" si="3"/>
        <v>0.67006600296123664</v>
      </c>
      <c r="AA13" s="137">
        <f t="shared" si="21"/>
        <v>4.4999999999999873E-2</v>
      </c>
      <c r="AB13" s="125">
        <f t="shared" si="22"/>
        <v>289.15294345061881</v>
      </c>
      <c r="AD13" s="111">
        <v>0.873</v>
      </c>
      <c r="AE13" s="2">
        <f t="shared" si="23"/>
        <v>-1.5000000000000013E-2</v>
      </c>
      <c r="AF13" s="2">
        <f t="shared" si="24"/>
        <v>-5.8985756294430272E-2</v>
      </c>
      <c r="AG13" s="2">
        <f t="shared" si="25"/>
        <v>87300</v>
      </c>
      <c r="AH13" s="2">
        <f t="shared" si="26"/>
        <v>-1500</v>
      </c>
      <c r="AI13" s="2">
        <f t="shared" si="27"/>
        <v>4.9410142437055695</v>
      </c>
      <c r="AJ13" s="2">
        <f t="shared" si="4"/>
        <v>0.98960086315040607</v>
      </c>
      <c r="AK13" s="137">
        <f t="shared" si="28"/>
        <v>6.5474999999999811E-2</v>
      </c>
      <c r="AL13" s="125">
        <f t="shared" si="29"/>
        <v>296.50253272065038</v>
      </c>
      <c r="AN13" s="111">
        <v>0.98699999999999999</v>
      </c>
      <c r="AO13" s="2">
        <f t="shared" si="30"/>
        <v>1.0000000000000009E-3</v>
      </c>
      <c r="AP13" s="2">
        <f t="shared" si="31"/>
        <v>-5.6828473303632727E-3</v>
      </c>
      <c r="AQ13" s="2">
        <f t="shared" si="32"/>
        <v>98700</v>
      </c>
      <c r="AR13" s="2">
        <f t="shared" si="33"/>
        <v>100</v>
      </c>
      <c r="AS13" s="2">
        <f t="shared" si="34"/>
        <v>4.9943171526696366</v>
      </c>
      <c r="AT13" s="2">
        <f t="shared" si="5"/>
        <v>-5.7821311819432231E-2</v>
      </c>
      <c r="AU13" s="137">
        <f t="shared" si="35"/>
        <v>7.4024999999999799E-2</v>
      </c>
      <c r="AV13" s="125">
        <f t="shared" si="36"/>
        <v>299.57159197626794</v>
      </c>
    </row>
    <row r="14" spans="2:60" x14ac:dyDescent="0.25">
      <c r="B14" s="111">
        <v>-350</v>
      </c>
      <c r="C14" s="3">
        <v>43.2</v>
      </c>
      <c r="D14" s="2">
        <f t="shared" si="0"/>
        <v>0.82000000000000028</v>
      </c>
      <c r="E14" s="2">
        <f t="shared" si="1"/>
        <v>1.6354837468149122</v>
      </c>
      <c r="F14" s="21">
        <f t="shared" si="6"/>
        <v>4.32E-5</v>
      </c>
      <c r="G14" s="21">
        <f t="shared" si="7"/>
        <v>8.2000000000000231E-7</v>
      </c>
      <c r="H14" s="113">
        <f t="shared" si="2"/>
        <v>-4.3645162531850881</v>
      </c>
      <c r="J14" s="124">
        <v>0.81100000000000005</v>
      </c>
      <c r="K14" s="2">
        <f t="shared" si="8"/>
        <v>-1.8000000000000016E-2</v>
      </c>
      <c r="L14" s="2">
        <f t="shared" si="9"/>
        <v>-9.0979145788843946E-2</v>
      </c>
      <c r="M14" s="2">
        <f t="shared" si="10"/>
        <v>81100</v>
      </c>
      <c r="N14" s="2">
        <f t="shared" si="11"/>
        <v>-1800</v>
      </c>
      <c r="O14" s="2">
        <f t="shared" si="12"/>
        <v>4.909020854211156</v>
      </c>
      <c r="P14" s="2">
        <f t="shared" si="13"/>
        <v>1.1936467134478219</v>
      </c>
      <c r="Q14" s="137">
        <f t="shared" si="14"/>
        <v>6.6502000000000186E-2</v>
      </c>
      <c r="R14" s="125">
        <f t="shared" si="15"/>
        <v>295.21914426309854</v>
      </c>
      <c r="T14" s="111">
        <v>0.59299999999999997</v>
      </c>
      <c r="U14" s="2">
        <f t="shared" si="16"/>
        <v>0</v>
      </c>
      <c r="V14" s="2">
        <f t="shared" si="17"/>
        <v>-0.22694530663573742</v>
      </c>
      <c r="W14" s="2">
        <f t="shared" si="18"/>
        <v>59300</v>
      </c>
      <c r="X14" s="2">
        <f t="shared" si="19"/>
        <v>0</v>
      </c>
      <c r="Y14" s="2">
        <f t="shared" si="20"/>
        <v>4.773054693364263</v>
      </c>
      <c r="Z14" s="2">
        <f t="shared" si="3"/>
        <v>0</v>
      </c>
      <c r="AA14" s="137">
        <f t="shared" si="21"/>
        <v>4.8626000000000134E-2</v>
      </c>
      <c r="AB14" s="125">
        <f t="shared" si="22"/>
        <v>289.24655061407822</v>
      </c>
      <c r="AD14" s="111">
        <v>0.85799999999999998</v>
      </c>
      <c r="AE14" s="2">
        <f t="shared" si="23"/>
        <v>-2.300000000000002E-2</v>
      </c>
      <c r="AF14" s="2">
        <f t="shared" si="24"/>
        <v>-6.6512712151294562E-2</v>
      </c>
      <c r="AG14" s="2">
        <f t="shared" si="25"/>
        <v>85800</v>
      </c>
      <c r="AH14" s="2">
        <f t="shared" si="26"/>
        <v>-2300</v>
      </c>
      <c r="AI14" s="2">
        <f t="shared" si="27"/>
        <v>4.9334872878487053</v>
      </c>
      <c r="AJ14" s="2">
        <f t="shared" si="4"/>
        <v>1.4450638341916968</v>
      </c>
      <c r="AK14" s="137">
        <f t="shared" si="28"/>
        <v>7.0356000000000196E-2</v>
      </c>
      <c r="AL14" s="125">
        <f t="shared" si="29"/>
        <v>296.50681353605245</v>
      </c>
      <c r="AN14" s="111">
        <v>0.98799999999999999</v>
      </c>
      <c r="AO14" s="2">
        <f t="shared" si="30"/>
        <v>3.0000000000000027E-3</v>
      </c>
      <c r="AP14" s="2">
        <f t="shared" si="31"/>
        <v>-5.2430554123718831E-3</v>
      </c>
      <c r="AQ14" s="2">
        <f t="shared" si="32"/>
        <v>98800</v>
      </c>
      <c r="AR14" s="2">
        <f t="shared" si="33"/>
        <v>300</v>
      </c>
      <c r="AS14" s="2">
        <f t="shared" si="34"/>
        <v>4.9947569445876283</v>
      </c>
      <c r="AT14" s="2">
        <f t="shared" si="5"/>
        <v>-0.16123719235116937</v>
      </c>
      <c r="AU14" s="137">
        <f t="shared" si="35"/>
        <v>8.1016000000000227E-2</v>
      </c>
      <c r="AV14" s="125">
        <f t="shared" si="36"/>
        <v>300.06845195060589</v>
      </c>
    </row>
    <row r="15" spans="2:60" x14ac:dyDescent="0.25">
      <c r="B15" s="111">
        <v>-349</v>
      </c>
      <c r="C15" s="3">
        <v>44.02</v>
      </c>
      <c r="D15" s="2">
        <f t="shared" si="0"/>
        <v>0.88999999999999346</v>
      </c>
      <c r="E15" s="2">
        <f t="shared" si="1"/>
        <v>1.6436500382173291</v>
      </c>
      <c r="F15" s="21">
        <f t="shared" si="6"/>
        <v>4.4020000000000002E-5</v>
      </c>
      <c r="G15" s="21">
        <f t="shared" si="7"/>
        <v>8.8999999999999317E-7</v>
      </c>
      <c r="H15" s="113">
        <f t="shared" si="2"/>
        <v>-4.3563499617826711</v>
      </c>
      <c r="J15" s="124">
        <v>0.79300000000000004</v>
      </c>
      <c r="K15" s="2">
        <f t="shared" si="8"/>
        <v>-5.0000000000000044E-3</v>
      </c>
      <c r="L15" s="2">
        <f t="shared" si="9"/>
        <v>-0.10072681268239618</v>
      </c>
      <c r="M15" s="2">
        <f t="shared" si="10"/>
        <v>79300</v>
      </c>
      <c r="N15" s="2">
        <f t="shared" si="11"/>
        <v>-500</v>
      </c>
      <c r="O15" s="2">
        <f t="shared" si="12"/>
        <v>4.8992731873176041</v>
      </c>
      <c r="P15" s="2">
        <f t="shared" si="13"/>
        <v>0.31599729724515824</v>
      </c>
      <c r="Q15" s="137">
        <f t="shared" si="14"/>
        <v>7.057699999999946E-2</v>
      </c>
      <c r="R15" s="125">
        <f t="shared" si="15"/>
        <v>295.13838588779419</v>
      </c>
      <c r="T15" s="111">
        <v>0.59299999999999997</v>
      </c>
      <c r="U15" s="2">
        <f t="shared" si="16"/>
        <v>1.0000000000000009E-2</v>
      </c>
      <c r="V15" s="2">
        <f t="shared" si="17"/>
        <v>-0.22694530663573742</v>
      </c>
      <c r="W15" s="2">
        <f t="shared" si="18"/>
        <v>59300</v>
      </c>
      <c r="X15" s="2">
        <f t="shared" si="19"/>
        <v>1000</v>
      </c>
      <c r="Y15" s="2">
        <f t="shared" si="20"/>
        <v>4.773054693364263</v>
      </c>
      <c r="Z15" s="2">
        <f t="shared" si="3"/>
        <v>-0.83545435434694226</v>
      </c>
      <c r="AA15" s="137">
        <f t="shared" si="21"/>
        <v>5.2776999999999595E-2</v>
      </c>
      <c r="AB15" s="125">
        <f t="shared" si="22"/>
        <v>289.55493421369727</v>
      </c>
      <c r="AD15" s="111">
        <v>0.83499999999999996</v>
      </c>
      <c r="AE15" s="2">
        <f t="shared" si="23"/>
        <v>-3.0999999999999917E-2</v>
      </c>
      <c r="AF15" s="2">
        <f t="shared" si="24"/>
        <v>-7.8313524516397934E-2</v>
      </c>
      <c r="AG15" s="2">
        <f t="shared" si="25"/>
        <v>83500</v>
      </c>
      <c r="AH15" s="2">
        <f t="shared" si="26"/>
        <v>-3100</v>
      </c>
      <c r="AI15" s="2">
        <f t="shared" si="27"/>
        <v>4.9216864754836021</v>
      </c>
      <c r="AJ15" s="2">
        <f t="shared" si="4"/>
        <v>1.890071884983443</v>
      </c>
      <c r="AK15" s="137">
        <f t="shared" si="28"/>
        <v>7.4314999999999423E-2</v>
      </c>
      <c r="AL15" s="125">
        <f t="shared" si="29"/>
        <v>296.31091073935454</v>
      </c>
      <c r="AN15" s="111">
        <v>0.99099999999999999</v>
      </c>
      <c r="AO15" s="2">
        <f t="shared" si="30"/>
        <v>2.0000000000000018E-3</v>
      </c>
      <c r="AP15" s="2">
        <f t="shared" si="31"/>
        <v>-3.9263455147246756E-3</v>
      </c>
      <c r="AQ15" s="2">
        <f t="shared" si="32"/>
        <v>99100</v>
      </c>
      <c r="AR15" s="2">
        <f t="shared" si="33"/>
        <v>200</v>
      </c>
      <c r="AS15" s="2">
        <f t="shared" si="34"/>
        <v>4.9960736544852757</v>
      </c>
      <c r="AT15" s="2">
        <f t="shared" si="5"/>
        <v>-0.10072383680823414</v>
      </c>
      <c r="AU15" s="137">
        <f t="shared" si="35"/>
        <v>8.819899999999932E-2</v>
      </c>
      <c r="AV15" s="125">
        <f t="shared" si="36"/>
        <v>300.66600304515009</v>
      </c>
    </row>
    <row r="16" spans="2:60" x14ac:dyDescent="0.25">
      <c r="B16" s="111">
        <v>-348</v>
      </c>
      <c r="C16" s="3">
        <v>44.91</v>
      </c>
      <c r="D16" s="2">
        <f t="shared" si="0"/>
        <v>0.98000000000000398</v>
      </c>
      <c r="E16" s="2">
        <f t="shared" si="1"/>
        <v>1.6523430550627147</v>
      </c>
      <c r="F16" s="21">
        <f t="shared" si="6"/>
        <v>4.4909999999999995E-5</v>
      </c>
      <c r="G16" s="21">
        <f t="shared" si="7"/>
        <v>9.8000000000000078E-7</v>
      </c>
      <c r="H16" s="113">
        <f t="shared" si="2"/>
        <v>-4.3476569449372855</v>
      </c>
      <c r="J16" s="124">
        <v>0.78800000000000003</v>
      </c>
      <c r="K16" s="2">
        <f t="shared" si="8"/>
        <v>1.8000000000000016E-2</v>
      </c>
      <c r="L16" s="2">
        <f t="shared" si="9"/>
        <v>-0.10347378251044466</v>
      </c>
      <c r="M16" s="2">
        <f t="shared" si="10"/>
        <v>78800</v>
      </c>
      <c r="N16" s="2">
        <f t="shared" si="11"/>
        <v>1800</v>
      </c>
      <c r="O16" s="2">
        <f t="shared" si="12"/>
        <v>4.896526217489555</v>
      </c>
      <c r="P16" s="2">
        <f t="shared" si="13"/>
        <v>-1.0462742999252652</v>
      </c>
      <c r="Q16" s="137">
        <f t="shared" si="14"/>
        <v>7.7224000000000056E-2</v>
      </c>
      <c r="R16" s="125">
        <f t="shared" si="15"/>
        <v>295.44357314524638</v>
      </c>
      <c r="T16" s="111">
        <v>0.60299999999999998</v>
      </c>
      <c r="U16" s="2">
        <f t="shared" si="16"/>
        <v>1.0000000000000009E-2</v>
      </c>
      <c r="V16" s="2">
        <f t="shared" si="17"/>
        <v>-0.21968268785984871</v>
      </c>
      <c r="W16" s="2">
        <f t="shared" si="18"/>
        <v>60300</v>
      </c>
      <c r="X16" s="2">
        <f t="shared" si="19"/>
        <v>1000</v>
      </c>
      <c r="Y16" s="2">
        <f t="shared" si="20"/>
        <v>4.7803173121401512</v>
      </c>
      <c r="Z16" s="2">
        <f t="shared" si="3"/>
        <v>-0.7619371064413335</v>
      </c>
      <c r="AA16" s="137">
        <f t="shared" si="21"/>
        <v>5.9094000000000049E-2</v>
      </c>
      <c r="AB16" s="125">
        <f t="shared" si="22"/>
        <v>290.174460160639</v>
      </c>
      <c r="AD16" s="111">
        <v>0.80400000000000005</v>
      </c>
      <c r="AE16" s="2">
        <f t="shared" si="23"/>
        <v>-2.1000000000000019E-2</v>
      </c>
      <c r="AF16" s="2">
        <f t="shared" si="24"/>
        <v>-9.4743951251548705E-2</v>
      </c>
      <c r="AG16" s="2">
        <f t="shared" si="25"/>
        <v>80400</v>
      </c>
      <c r="AH16" s="2">
        <f t="shared" si="26"/>
        <v>-2100</v>
      </c>
      <c r="AI16" s="2">
        <f t="shared" si="27"/>
        <v>4.9052560487484511</v>
      </c>
      <c r="AJ16" s="2">
        <f t="shared" si="4"/>
        <v>1.2260569027833672</v>
      </c>
      <c r="AK16" s="137">
        <f t="shared" si="28"/>
        <v>7.8792000000000056E-2</v>
      </c>
      <c r="AL16" s="125">
        <f t="shared" si="29"/>
        <v>295.89928021418535</v>
      </c>
      <c r="AN16" s="111">
        <v>0.99299999999999999</v>
      </c>
      <c r="AO16" s="2">
        <f t="shared" si="30"/>
        <v>6.0000000000000053E-3</v>
      </c>
      <c r="AP16" s="2">
        <f t="shared" si="31"/>
        <v>-3.0507515046188267E-3</v>
      </c>
      <c r="AQ16" s="2">
        <f t="shared" si="32"/>
        <v>99300</v>
      </c>
      <c r="AR16" s="2">
        <f t="shared" si="33"/>
        <v>600</v>
      </c>
      <c r="AS16" s="2">
        <f t="shared" si="34"/>
        <v>4.9969492484953815</v>
      </c>
      <c r="AT16" s="2">
        <f t="shared" si="5"/>
        <v>-0.27906549291906402</v>
      </c>
      <c r="AU16" s="137">
        <f t="shared" si="35"/>
        <v>9.7314000000000081E-2</v>
      </c>
      <c r="AV16" s="125">
        <f t="shared" si="36"/>
        <v>301.28231996602744</v>
      </c>
    </row>
    <row r="17" spans="2:48" x14ac:dyDescent="0.25">
      <c r="B17" s="111">
        <v>-347</v>
      </c>
      <c r="C17" s="3">
        <v>45.89</v>
      </c>
      <c r="D17" s="2">
        <f t="shared" si="0"/>
        <v>1.0399999999999991</v>
      </c>
      <c r="E17" s="2">
        <f t="shared" si="1"/>
        <v>1.6617180576946593</v>
      </c>
      <c r="F17" s="21">
        <f t="shared" si="6"/>
        <v>4.5889999999999996E-5</v>
      </c>
      <c r="G17" s="21">
        <f t="shared" si="7"/>
        <v>1.0400000000000036E-6</v>
      </c>
      <c r="H17" s="113">
        <f t="shared" si="2"/>
        <v>-4.3382819423053407</v>
      </c>
      <c r="J17" s="124">
        <v>0.80600000000000005</v>
      </c>
      <c r="K17" s="2">
        <f t="shared" si="8"/>
        <v>2.9999999999999916E-2</v>
      </c>
      <c r="L17" s="2">
        <f t="shared" si="9"/>
        <v>-9.3664958194909331E-2</v>
      </c>
      <c r="M17" s="2">
        <f t="shared" si="10"/>
        <v>80600</v>
      </c>
      <c r="N17" s="2">
        <f t="shared" si="11"/>
        <v>3000</v>
      </c>
      <c r="O17" s="2">
        <f t="shared" si="12"/>
        <v>4.9063350418050904</v>
      </c>
      <c r="P17" s="2">
        <f t="shared" si="13"/>
        <v>-1.6307466028722168</v>
      </c>
      <c r="Q17" s="137">
        <f t="shared" si="14"/>
        <v>8.3824000000000287E-2</v>
      </c>
      <c r="R17" s="125">
        <f t="shared" si="15"/>
        <v>296.45718144518298</v>
      </c>
      <c r="T17" s="111">
        <v>0.61299999999999999</v>
      </c>
      <c r="U17" s="2">
        <f t="shared" si="16"/>
        <v>9.000000000000008E-3</v>
      </c>
      <c r="V17" s="2">
        <f t="shared" si="17"/>
        <v>-0.21253952548158497</v>
      </c>
      <c r="W17" s="2">
        <f t="shared" si="18"/>
        <v>61300</v>
      </c>
      <c r="X17" s="2">
        <f t="shared" si="19"/>
        <v>900</v>
      </c>
      <c r="Y17" s="2">
        <f t="shared" si="20"/>
        <v>4.7874604745184151</v>
      </c>
      <c r="Z17" s="2">
        <f t="shared" si="3"/>
        <v>-0.65038915357470106</v>
      </c>
      <c r="AA17" s="137">
        <f t="shared" si="21"/>
        <v>6.3752000000000225E-2</v>
      </c>
      <c r="AB17" s="125">
        <f t="shared" si="22"/>
        <v>290.84026330756473</v>
      </c>
      <c r="AD17" s="111">
        <v>0.78300000000000003</v>
      </c>
      <c r="AE17" s="2">
        <f t="shared" si="23"/>
        <v>-1.100000000000001E-2</v>
      </c>
      <c r="AF17" s="2">
        <f t="shared" si="24"/>
        <v>-0.10623823794205658</v>
      </c>
      <c r="AG17" s="2">
        <f t="shared" si="25"/>
        <v>78300</v>
      </c>
      <c r="AH17" s="2">
        <f t="shared" si="26"/>
        <v>-1100</v>
      </c>
      <c r="AI17" s="2">
        <f t="shared" si="27"/>
        <v>4.8937617620579434</v>
      </c>
      <c r="AJ17" s="2">
        <f t="shared" si="4"/>
        <v>0.631334592408759</v>
      </c>
      <c r="AK17" s="137">
        <f t="shared" si="28"/>
        <v>8.1432000000000282E-2</v>
      </c>
      <c r="AL17" s="125">
        <f t="shared" si="29"/>
        <v>295.78780778111451</v>
      </c>
      <c r="AN17" s="111">
        <v>0.999</v>
      </c>
      <c r="AO17" s="2">
        <f t="shared" si="30"/>
        <v>3.9999999999998925E-3</v>
      </c>
      <c r="AP17" s="2">
        <f t="shared" si="31"/>
        <v>-4.3451177401769168E-4</v>
      </c>
      <c r="AQ17" s="2">
        <f t="shared" si="32"/>
        <v>99900</v>
      </c>
      <c r="AR17" s="2">
        <f t="shared" si="33"/>
        <v>399.99999999998545</v>
      </c>
      <c r="AS17" s="2">
        <f t="shared" si="34"/>
        <v>4.9995654882259819</v>
      </c>
      <c r="AT17" s="2">
        <f t="shared" si="5"/>
        <v>-0.17831445315756964</v>
      </c>
      <c r="AU17" s="137">
        <f t="shared" si="35"/>
        <v>0.10389600000000036</v>
      </c>
      <c r="AV17" s="125">
        <f t="shared" si="36"/>
        <v>302.07409958280124</v>
      </c>
    </row>
    <row r="18" spans="2:48" x14ac:dyDescent="0.25">
      <c r="B18" s="111">
        <v>-346</v>
      </c>
      <c r="C18" s="3">
        <v>46.93</v>
      </c>
      <c r="D18" s="2">
        <f t="shared" si="0"/>
        <v>1.1300000000000026</v>
      </c>
      <c r="E18" s="2">
        <f t="shared" si="1"/>
        <v>1.6714505542124947</v>
      </c>
      <c r="F18" s="21">
        <f t="shared" si="6"/>
        <v>4.693E-5</v>
      </c>
      <c r="G18" s="21">
        <f t="shared" si="7"/>
        <v>1.1299999999999977E-6</v>
      </c>
      <c r="H18" s="113">
        <f t="shared" si="2"/>
        <v>-4.3285494457875053</v>
      </c>
      <c r="J18" s="124">
        <v>0.83599999999999997</v>
      </c>
      <c r="K18" s="2">
        <f t="shared" si="8"/>
        <v>3.0000000000000027E-2</v>
      </c>
      <c r="L18" s="2">
        <f t="shared" si="9"/>
        <v>-7.779372256098363E-2</v>
      </c>
      <c r="M18" s="2">
        <f t="shared" si="10"/>
        <v>83600</v>
      </c>
      <c r="N18" s="2">
        <f t="shared" si="11"/>
        <v>3000</v>
      </c>
      <c r="O18" s="2">
        <f t="shared" si="12"/>
        <v>4.9222062774390167</v>
      </c>
      <c r="P18" s="2">
        <f t="shared" si="13"/>
        <v>-1.4817865151611742</v>
      </c>
      <c r="Q18" s="137">
        <f t="shared" si="14"/>
        <v>9.4467999999999802E-2</v>
      </c>
      <c r="R18" s="125">
        <f t="shared" si="15"/>
        <v>297.881671920337</v>
      </c>
      <c r="T18" s="111">
        <v>0.622</v>
      </c>
      <c r="U18" s="2">
        <f t="shared" si="16"/>
        <v>1.0000000000000009E-3</v>
      </c>
      <c r="V18" s="2">
        <f t="shared" si="17"/>
        <v>-0.2062096153091813</v>
      </c>
      <c r="W18" s="2">
        <f t="shared" si="18"/>
        <v>62200</v>
      </c>
      <c r="X18" s="2">
        <f t="shared" si="19"/>
        <v>100</v>
      </c>
      <c r="Y18" s="2">
        <f t="shared" si="20"/>
        <v>4.7937903846908183</v>
      </c>
      <c r="Z18" s="2">
        <f t="shared" si="3"/>
        <v>-6.7516465461862685E-2</v>
      </c>
      <c r="AA18" s="137">
        <f t="shared" si="21"/>
        <v>7.0285999999999849E-2</v>
      </c>
      <c r="AB18" s="125">
        <f t="shared" si="22"/>
        <v>291.51244011297803</v>
      </c>
      <c r="AD18" s="111">
        <v>0.77200000000000002</v>
      </c>
      <c r="AE18" s="2">
        <f t="shared" si="23"/>
        <v>-5.0000000000000044E-3</v>
      </c>
      <c r="AF18" s="2">
        <f t="shared" si="24"/>
        <v>-0.11238269966426384</v>
      </c>
      <c r="AG18" s="2">
        <f t="shared" si="25"/>
        <v>77200</v>
      </c>
      <c r="AH18" s="2">
        <f t="shared" si="26"/>
        <v>-500</v>
      </c>
      <c r="AI18" s="2">
        <f t="shared" si="27"/>
        <v>4.8876173003357364</v>
      </c>
      <c r="AJ18" s="2">
        <f t="shared" si="4"/>
        <v>0.27309381797360321</v>
      </c>
      <c r="AK18" s="137">
        <f t="shared" si="28"/>
        <v>8.7235999999999814E-2</v>
      </c>
      <c r="AL18" s="125">
        <f t="shared" si="29"/>
        <v>295.97685493122032</v>
      </c>
      <c r="AN18" s="111">
        <v>1.0029999999999999</v>
      </c>
      <c r="AO18" s="2">
        <f t="shared" si="30"/>
        <v>3.0000000000001137E-3</v>
      </c>
      <c r="AP18" s="2">
        <f t="shared" si="31"/>
        <v>1.300933020418072E-3</v>
      </c>
      <c r="AQ18" s="2">
        <f t="shared" si="32"/>
        <v>100299.99999999999</v>
      </c>
      <c r="AR18" s="2">
        <f t="shared" si="33"/>
        <v>300.00000000001455</v>
      </c>
      <c r="AS18" s="2">
        <f t="shared" si="34"/>
        <v>5.0013009330204179</v>
      </c>
      <c r="AT18" s="2">
        <f t="shared" si="5"/>
        <v>-0.12552221588348447</v>
      </c>
      <c r="AU18" s="137">
        <f t="shared" si="35"/>
        <v>0.11333899999999975</v>
      </c>
      <c r="AV18" s="125">
        <f t="shared" si="36"/>
        <v>302.85205375131341</v>
      </c>
    </row>
    <row r="19" spans="2:48" x14ac:dyDescent="0.25">
      <c r="B19" s="111">
        <v>-345</v>
      </c>
      <c r="C19" s="3">
        <v>48.06</v>
      </c>
      <c r="D19" s="2">
        <f t="shared" si="0"/>
        <v>1.1999999999999957</v>
      </c>
      <c r="E19" s="2">
        <f t="shared" si="1"/>
        <v>1.6817837664678814</v>
      </c>
      <c r="F19" s="21">
        <f t="shared" si="6"/>
        <v>4.8059999999999997E-5</v>
      </c>
      <c r="G19" s="21">
        <f t="shared" si="7"/>
        <v>1.1999999999999953E-6</v>
      </c>
      <c r="H19" s="113">
        <f t="shared" si="2"/>
        <v>-4.3182162335321186</v>
      </c>
      <c r="J19" s="124">
        <v>0.86599999999999999</v>
      </c>
      <c r="K19" s="2">
        <f t="shared" si="8"/>
        <v>1.100000000000001E-2</v>
      </c>
      <c r="L19" s="2">
        <f t="shared" si="9"/>
        <v>-6.2482107982653363E-2</v>
      </c>
      <c r="M19" s="2">
        <f t="shared" si="10"/>
        <v>86600</v>
      </c>
      <c r="N19" s="2">
        <f t="shared" si="11"/>
        <v>1100</v>
      </c>
      <c r="O19" s="2">
        <f t="shared" si="12"/>
        <v>4.9375178920173468</v>
      </c>
      <c r="P19" s="2">
        <f t="shared" si="13"/>
        <v>-0.51179955809153233</v>
      </c>
      <c r="Q19" s="137">
        <f t="shared" si="14"/>
        <v>0.1039199999999996</v>
      </c>
      <c r="R19" s="125">
        <f t="shared" si="15"/>
        <v>299.39516530416239</v>
      </c>
      <c r="T19" s="111">
        <v>0.623</v>
      </c>
      <c r="U19" s="2">
        <f t="shared" si="16"/>
        <v>-2.0000000000000018E-3</v>
      </c>
      <c r="V19" s="2">
        <f t="shared" si="17"/>
        <v>-0.20551195334083039</v>
      </c>
      <c r="W19" s="2">
        <f t="shared" si="18"/>
        <v>62300</v>
      </c>
      <c r="X19" s="2">
        <f t="shared" si="19"/>
        <v>-200</v>
      </c>
      <c r="Y19" s="2">
        <f t="shared" si="20"/>
        <v>4.7944880466591693</v>
      </c>
      <c r="Z19" s="2">
        <f t="shared" si="3"/>
        <v>0.13037935619349977</v>
      </c>
      <c r="AA19" s="137">
        <f t="shared" si="21"/>
        <v>7.4759999999999702E-2</v>
      </c>
      <c r="AB19" s="125">
        <f t="shared" si="22"/>
        <v>291.98866972805217</v>
      </c>
      <c r="AD19" s="111">
        <v>0.76700000000000002</v>
      </c>
      <c r="AE19" s="2">
        <f t="shared" si="23"/>
        <v>-4.0000000000000036E-3</v>
      </c>
      <c r="AF19" s="2">
        <f t="shared" si="24"/>
        <v>-0.11520463605101904</v>
      </c>
      <c r="AG19" s="2">
        <f t="shared" si="25"/>
        <v>76700</v>
      </c>
      <c r="AH19" s="2">
        <f t="shared" si="26"/>
        <v>-400</v>
      </c>
      <c r="AI19" s="2">
        <f t="shared" si="27"/>
        <v>4.8847953639489807</v>
      </c>
      <c r="AJ19" s="2">
        <f t="shared" si="4"/>
        <v>0.21201588090170412</v>
      </c>
      <c r="AK19" s="137">
        <f t="shared" si="28"/>
        <v>9.2039999999999636E-2</v>
      </c>
      <c r="AL19" s="125">
        <f t="shared" si="29"/>
        <v>296.37770414352491</v>
      </c>
      <c r="AN19" s="111">
        <v>1.006</v>
      </c>
      <c r="AO19" s="2">
        <f t="shared" si="30"/>
        <v>4.9999999999998934E-3</v>
      </c>
      <c r="AP19" s="2">
        <f t="shared" si="31"/>
        <v>2.5979807199085947E-3</v>
      </c>
      <c r="AQ19" s="2">
        <f t="shared" si="32"/>
        <v>100600</v>
      </c>
      <c r="AR19" s="2">
        <f t="shared" si="33"/>
        <v>499.99999999998545</v>
      </c>
      <c r="AS19" s="2">
        <f t="shared" si="34"/>
        <v>5.0025979807199086</v>
      </c>
      <c r="AT19" s="2">
        <f t="shared" si="5"/>
        <v>-0.20103137282031341</v>
      </c>
      <c r="AU19" s="137">
        <f t="shared" si="35"/>
        <v>0.12071999999999952</v>
      </c>
      <c r="AV19" s="125">
        <f t="shared" si="36"/>
        <v>303.66228209698312</v>
      </c>
    </row>
    <row r="20" spans="2:48" x14ac:dyDescent="0.25">
      <c r="B20" s="111">
        <v>-344</v>
      </c>
      <c r="C20" s="3">
        <v>49.26</v>
      </c>
      <c r="D20" s="2">
        <f t="shared" si="0"/>
        <v>1.2700000000000031</v>
      </c>
      <c r="E20" s="2">
        <f t="shared" si="1"/>
        <v>1.6924944075030843</v>
      </c>
      <c r="F20" s="21">
        <f t="shared" si="6"/>
        <v>4.9259999999999993E-5</v>
      </c>
      <c r="G20" s="21">
        <f t="shared" si="7"/>
        <v>1.2700000000000065E-6</v>
      </c>
      <c r="H20" s="113">
        <f t="shared" si="2"/>
        <v>-4.3075055924969154</v>
      </c>
      <c r="J20" s="124">
        <v>0.877</v>
      </c>
      <c r="K20" s="2">
        <f t="shared" si="8"/>
        <v>-1.0000000000000009E-3</v>
      </c>
      <c r="L20" s="2">
        <f t="shared" si="9"/>
        <v>-5.7000406633959479E-2</v>
      </c>
      <c r="M20" s="2">
        <f t="shared" si="10"/>
        <v>87700</v>
      </c>
      <c r="N20" s="2">
        <f t="shared" si="11"/>
        <v>-100</v>
      </c>
      <c r="O20" s="2">
        <f t="shared" si="12"/>
        <v>4.9429995933660402</v>
      </c>
      <c r="P20" s="2">
        <f t="shared" si="13"/>
        <v>4.4820632770662769E-2</v>
      </c>
      <c r="Q20" s="137">
        <f t="shared" si="14"/>
        <v>0.11137900000000057</v>
      </c>
      <c r="R20" s="125">
        <f t="shared" si="15"/>
        <v>300.39786545225957</v>
      </c>
      <c r="T20" s="111">
        <v>0.621</v>
      </c>
      <c r="U20" s="2">
        <f t="shared" si="16"/>
        <v>-3.0000000000000027E-3</v>
      </c>
      <c r="V20" s="2">
        <f t="shared" si="17"/>
        <v>-0.20690839982341983</v>
      </c>
      <c r="W20" s="2">
        <f t="shared" si="18"/>
        <v>62100</v>
      </c>
      <c r="X20" s="2">
        <f t="shared" si="19"/>
        <v>-300</v>
      </c>
      <c r="Y20" s="2">
        <f t="shared" si="20"/>
        <v>4.79309160017658</v>
      </c>
      <c r="Z20" s="2">
        <f t="shared" si="3"/>
        <v>0.19024386021998255</v>
      </c>
      <c r="AA20" s="137">
        <f t="shared" si="21"/>
        <v>7.8867000000000409E-2</v>
      </c>
      <c r="AB20" s="125">
        <f t="shared" si="22"/>
        <v>292.40031293711883</v>
      </c>
      <c r="AD20" s="111">
        <v>0.76300000000000001</v>
      </c>
      <c r="AE20" s="2">
        <f t="shared" si="23"/>
        <v>-2.0000000000000018E-3</v>
      </c>
      <c r="AF20" s="2">
        <f t="shared" si="24"/>
        <v>-0.11747546204511952</v>
      </c>
      <c r="AG20" s="2">
        <f t="shared" si="25"/>
        <v>76300</v>
      </c>
      <c r="AH20" s="2">
        <f t="shared" si="26"/>
        <v>-200</v>
      </c>
      <c r="AI20" s="2">
        <f t="shared" si="27"/>
        <v>4.8825245379548807</v>
      </c>
      <c r="AJ20" s="2">
        <f t="shared" si="4"/>
        <v>0.1031110312726734</v>
      </c>
      <c r="AK20" s="137">
        <f t="shared" si="28"/>
        <v>9.6901000000000501E-2</v>
      </c>
      <c r="AL20" s="125">
        <f t="shared" si="29"/>
        <v>296.83645534786098</v>
      </c>
      <c r="AN20" s="111">
        <v>1.0109999999999999</v>
      </c>
      <c r="AO20" s="2">
        <f t="shared" si="30"/>
        <v>1.1000000000000121E-2</v>
      </c>
      <c r="AP20" s="2">
        <f t="shared" si="31"/>
        <v>4.7511555910010198E-3</v>
      </c>
      <c r="AQ20" s="2">
        <f t="shared" si="32"/>
        <v>101099.99999999999</v>
      </c>
      <c r="AR20" s="2">
        <f t="shared" si="33"/>
        <v>1100.0000000000146</v>
      </c>
      <c r="AS20" s="2">
        <f t="shared" si="34"/>
        <v>5.0047511555910011</v>
      </c>
      <c r="AT20" s="2">
        <f t="shared" si="5"/>
        <v>-0.42512769418437485</v>
      </c>
      <c r="AU20" s="137">
        <f t="shared" si="35"/>
        <v>0.12839700000000065</v>
      </c>
      <c r="AV20" s="125">
        <f t="shared" si="36"/>
        <v>304.58408434690358</v>
      </c>
    </row>
    <row r="21" spans="2:48" x14ac:dyDescent="0.25">
      <c r="B21" s="111">
        <v>-343</v>
      </c>
      <c r="C21" s="3">
        <v>50.53</v>
      </c>
      <c r="D21" s="2">
        <f t="shared" si="0"/>
        <v>1.3399999999999963</v>
      </c>
      <c r="E21" s="2">
        <f t="shared" si="1"/>
        <v>1.7035492982382305</v>
      </c>
      <c r="F21" s="21">
        <f t="shared" si="6"/>
        <v>5.0529999999999999E-5</v>
      </c>
      <c r="G21" s="21">
        <f t="shared" si="7"/>
        <v>1.3399999999999973E-6</v>
      </c>
      <c r="H21" s="113">
        <f t="shared" si="2"/>
        <v>-4.2964507017617697</v>
      </c>
      <c r="J21" s="124">
        <v>0.876</v>
      </c>
      <c r="K21" s="2">
        <f t="shared" si="8"/>
        <v>-4.0000000000000036E-3</v>
      </c>
      <c r="L21" s="2">
        <f t="shared" si="9"/>
        <v>-5.7495893831919269E-2</v>
      </c>
      <c r="M21" s="2">
        <f t="shared" si="10"/>
        <v>87600</v>
      </c>
      <c r="N21" s="2">
        <f t="shared" si="11"/>
        <v>-400</v>
      </c>
      <c r="O21" s="2">
        <f t="shared" si="12"/>
        <v>4.942504106168081</v>
      </c>
      <c r="P21" s="2">
        <f t="shared" si="13"/>
        <v>0.17485968340603014</v>
      </c>
      <c r="Q21" s="137">
        <f t="shared" si="14"/>
        <v>0.11738399999999977</v>
      </c>
      <c r="R21" s="125">
        <f t="shared" si="15"/>
        <v>301.07217949439956</v>
      </c>
      <c r="T21" s="111">
        <v>0.61799999999999999</v>
      </c>
      <c r="U21" s="2">
        <f t="shared" si="16"/>
        <v>0</v>
      </c>
      <c r="V21" s="2">
        <f t="shared" si="17"/>
        <v>-0.20901152491118416</v>
      </c>
      <c r="W21" s="2">
        <f t="shared" si="18"/>
        <v>61800</v>
      </c>
      <c r="X21" s="2">
        <f t="shared" si="19"/>
        <v>0</v>
      </c>
      <c r="Y21" s="2">
        <f t="shared" si="20"/>
        <v>4.7909884750888159</v>
      </c>
      <c r="Z21" s="2">
        <f t="shared" si="3"/>
        <v>0</v>
      </c>
      <c r="AA21" s="137">
        <f t="shared" si="21"/>
        <v>8.281199999999983E-2</v>
      </c>
      <c r="AB21" s="125">
        <f t="shared" si="22"/>
        <v>292.80434580769281</v>
      </c>
      <c r="AD21" s="111">
        <v>0.76100000000000001</v>
      </c>
      <c r="AE21" s="2">
        <f t="shared" si="23"/>
        <v>5.0000000000000044E-3</v>
      </c>
      <c r="AF21" s="2">
        <f t="shared" si="24"/>
        <v>-0.11861534322942717</v>
      </c>
      <c r="AG21" s="2">
        <f t="shared" si="25"/>
        <v>76100</v>
      </c>
      <c r="AH21" s="2">
        <f t="shared" si="26"/>
        <v>500</v>
      </c>
      <c r="AI21" s="2">
        <f t="shared" si="27"/>
        <v>4.8813846567705728</v>
      </c>
      <c r="AJ21" s="2">
        <f t="shared" si="4"/>
        <v>-0.25020897630794953</v>
      </c>
      <c r="AK21" s="137">
        <f t="shared" si="28"/>
        <v>0.1019739999999998</v>
      </c>
      <c r="AL21" s="125">
        <f t="shared" si="29"/>
        <v>297.38690478908455</v>
      </c>
      <c r="AN21" s="111">
        <v>1.022</v>
      </c>
      <c r="AO21" s="2">
        <f t="shared" si="30"/>
        <v>1.2000000000000011E-2</v>
      </c>
      <c r="AP21" s="2">
        <f t="shared" si="31"/>
        <v>9.4508957986939347E-3</v>
      </c>
      <c r="AQ21" s="2">
        <f t="shared" si="32"/>
        <v>102200</v>
      </c>
      <c r="AR21" s="2">
        <f t="shared" si="33"/>
        <v>1200</v>
      </c>
      <c r="AS21" s="2">
        <f t="shared" si="34"/>
        <v>5.0094508957986941</v>
      </c>
      <c r="AT21" s="2">
        <f t="shared" si="5"/>
        <v>-0.44599853684069873</v>
      </c>
      <c r="AU21" s="137">
        <f t="shared" si="35"/>
        <v>0.13694799999999974</v>
      </c>
      <c r="AV21" s="125">
        <f t="shared" si="36"/>
        <v>305.7508760767995</v>
      </c>
    </row>
    <row r="22" spans="2:48" x14ac:dyDescent="0.25">
      <c r="B22" s="111">
        <v>-342</v>
      </c>
      <c r="C22" s="3">
        <v>51.87</v>
      </c>
      <c r="D22" s="2">
        <f t="shared" si="0"/>
        <v>1.4200000000000017</v>
      </c>
      <c r="E22" s="2">
        <f t="shared" si="1"/>
        <v>1.7149162479935849</v>
      </c>
      <c r="F22" s="21">
        <f t="shared" si="6"/>
        <v>5.1869999999999996E-5</v>
      </c>
      <c r="G22" s="21">
        <f t="shared" si="7"/>
        <v>1.4200000000000033E-6</v>
      </c>
      <c r="H22" s="113">
        <f t="shared" si="2"/>
        <v>-4.2850837520064147</v>
      </c>
      <c r="J22" s="124">
        <v>0.872</v>
      </c>
      <c r="K22" s="2">
        <f t="shared" si="8"/>
        <v>-1.6000000000000014E-2</v>
      </c>
      <c r="L22" s="2">
        <f t="shared" si="9"/>
        <v>-5.9483515067432782E-2</v>
      </c>
      <c r="M22" s="2">
        <f t="shared" si="10"/>
        <v>87200</v>
      </c>
      <c r="N22" s="2">
        <f t="shared" si="11"/>
        <v>-1600</v>
      </c>
      <c r="O22" s="2">
        <f t="shared" si="12"/>
        <v>4.9405164849325676</v>
      </c>
      <c r="P22" s="2">
        <f t="shared" si="13"/>
        <v>0.68568475084178682</v>
      </c>
      <c r="Q22" s="137">
        <f t="shared" si="14"/>
        <v>0.12382400000000029</v>
      </c>
      <c r="R22" s="125">
        <f t="shared" si="15"/>
        <v>301.68504005321148</v>
      </c>
      <c r="T22" s="111">
        <v>0.61799999999999999</v>
      </c>
      <c r="U22" s="2">
        <f t="shared" si="16"/>
        <v>1.0000000000000009E-3</v>
      </c>
      <c r="V22" s="2">
        <f t="shared" si="17"/>
        <v>-0.20901152491118416</v>
      </c>
      <c r="W22" s="2">
        <f t="shared" si="18"/>
        <v>61800</v>
      </c>
      <c r="X22" s="2">
        <f t="shared" si="19"/>
        <v>100</v>
      </c>
      <c r="Y22" s="2">
        <f t="shared" si="20"/>
        <v>4.7909884750888159</v>
      </c>
      <c r="Z22" s="2">
        <f t="shared" si="3"/>
        <v>-5.986406860395356E-2</v>
      </c>
      <c r="AA22" s="137">
        <f t="shared" si="21"/>
        <v>8.7756000000000209E-2</v>
      </c>
      <c r="AB22" s="125">
        <f t="shared" si="22"/>
        <v>293.32953526706962</v>
      </c>
      <c r="AD22" s="111">
        <v>0.76600000000000001</v>
      </c>
      <c r="AE22" s="2">
        <f t="shared" si="23"/>
        <v>1.0000000000000009E-2</v>
      </c>
      <c r="AF22" s="2">
        <f t="shared" si="24"/>
        <v>-0.11577123036739606</v>
      </c>
      <c r="AG22" s="2">
        <f t="shared" si="25"/>
        <v>76600</v>
      </c>
      <c r="AH22" s="2">
        <f t="shared" si="26"/>
        <v>1000</v>
      </c>
      <c r="AI22" s="2">
        <f t="shared" si="27"/>
        <v>4.8842287696326041</v>
      </c>
      <c r="AJ22" s="2">
        <f t="shared" si="4"/>
        <v>-0.48023913666433193</v>
      </c>
      <c r="AK22" s="137">
        <f t="shared" si="28"/>
        <v>0.10877200000000026</v>
      </c>
      <c r="AL22" s="125">
        <f t="shared" si="29"/>
        <v>298.19809711096332</v>
      </c>
      <c r="AN22" s="111">
        <v>1.034</v>
      </c>
      <c r="AO22" s="2">
        <f t="shared" si="30"/>
        <v>2.9999999999998916E-3</v>
      </c>
      <c r="AP22" s="2">
        <f t="shared" si="31"/>
        <v>1.4520538757923713E-2</v>
      </c>
      <c r="AQ22" s="2">
        <f t="shared" si="32"/>
        <v>103400</v>
      </c>
      <c r="AR22" s="2">
        <f t="shared" si="33"/>
        <v>299.99999999998545</v>
      </c>
      <c r="AS22" s="2">
        <f t="shared" si="34"/>
        <v>5.0145205387579237</v>
      </c>
      <c r="AT22" s="2">
        <f t="shared" si="5"/>
        <v>-0.1072697564380153</v>
      </c>
      <c r="AU22" s="137">
        <f t="shared" si="35"/>
        <v>0.14682800000000035</v>
      </c>
      <c r="AV22" s="125">
        <f t="shared" si="36"/>
        <v>307.01414153098699</v>
      </c>
    </row>
    <row r="23" spans="2:48" x14ac:dyDescent="0.25">
      <c r="B23" s="111">
        <v>-341</v>
      </c>
      <c r="C23" s="3">
        <v>53.29</v>
      </c>
      <c r="D23" s="2">
        <f t="shared" si="0"/>
        <v>1.490000000000002</v>
      </c>
      <c r="E23" s="2">
        <f t="shared" si="1"/>
        <v>1.7266457202409118</v>
      </c>
      <c r="F23" s="21">
        <f t="shared" si="6"/>
        <v>5.329E-5</v>
      </c>
      <c r="G23" s="21">
        <f t="shared" si="7"/>
        <v>1.490000000000001E-6</v>
      </c>
      <c r="H23" s="113">
        <f t="shared" si="2"/>
        <v>-4.2733542797590882</v>
      </c>
      <c r="J23" s="124">
        <v>0.85599999999999998</v>
      </c>
      <c r="K23" s="2">
        <f t="shared" si="8"/>
        <v>-2.300000000000002E-2</v>
      </c>
      <c r="L23" s="2">
        <f t="shared" si="9"/>
        <v>-6.7526235322846781E-2</v>
      </c>
      <c r="M23" s="2">
        <f t="shared" si="10"/>
        <v>85600</v>
      </c>
      <c r="N23" s="2">
        <f t="shared" si="11"/>
        <v>-2300</v>
      </c>
      <c r="O23" s="2">
        <f t="shared" si="12"/>
        <v>4.9324737646771535</v>
      </c>
      <c r="P23" s="2">
        <f t="shared" si="13"/>
        <v>0.98768030927027284</v>
      </c>
      <c r="Q23" s="137">
        <f t="shared" si="14"/>
        <v>0.12754400000000007</v>
      </c>
      <c r="R23" s="125">
        <f t="shared" si="15"/>
        <v>301.92958559677487</v>
      </c>
      <c r="T23" s="111">
        <v>0.61899999999999999</v>
      </c>
      <c r="U23" s="2">
        <f t="shared" si="16"/>
        <v>1.0000000000000009E-3</v>
      </c>
      <c r="V23" s="2">
        <f t="shared" si="17"/>
        <v>-0.20830935097988201</v>
      </c>
      <c r="W23" s="2">
        <f t="shared" si="18"/>
        <v>61900</v>
      </c>
      <c r="X23" s="2">
        <f t="shared" si="19"/>
        <v>100</v>
      </c>
      <c r="Y23" s="2">
        <f t="shared" si="20"/>
        <v>4.7916906490201177</v>
      </c>
      <c r="Z23" s="2">
        <f t="shared" si="3"/>
        <v>-5.8535610226547408E-2</v>
      </c>
      <c r="AA23" s="137">
        <f t="shared" si="21"/>
        <v>9.2231000000000063E-2</v>
      </c>
      <c r="AB23" s="125">
        <f t="shared" si="22"/>
        <v>293.91987556589208</v>
      </c>
      <c r="AD23" s="111">
        <v>0.77600000000000002</v>
      </c>
      <c r="AE23" s="2">
        <f t="shared" si="23"/>
        <v>1.100000000000001E-2</v>
      </c>
      <c r="AF23" s="2">
        <f t="shared" si="24"/>
        <v>-0.11013827874181155</v>
      </c>
      <c r="AG23" s="2">
        <f t="shared" si="25"/>
        <v>77600</v>
      </c>
      <c r="AH23" s="2">
        <f t="shared" si="26"/>
        <v>1100</v>
      </c>
      <c r="AI23" s="2">
        <f t="shared" si="27"/>
        <v>4.8898617212581881</v>
      </c>
      <c r="AJ23" s="2">
        <f t="shared" si="4"/>
        <v>-0.51042535527040833</v>
      </c>
      <c r="AK23" s="137">
        <f t="shared" si="28"/>
        <v>0.11562400000000007</v>
      </c>
      <c r="AL23" s="125">
        <f t="shared" si="29"/>
        <v>299.22588600829124</v>
      </c>
      <c r="AN23" s="111">
        <v>1.0369999999999999</v>
      </c>
      <c r="AO23" s="2">
        <f t="shared" si="30"/>
        <v>2.0000000000000018E-3</v>
      </c>
      <c r="AP23" s="2">
        <f t="shared" si="31"/>
        <v>1.5778756389040929E-2</v>
      </c>
      <c r="AQ23" s="2">
        <f t="shared" si="32"/>
        <v>103699.99999999999</v>
      </c>
      <c r="AR23" s="2">
        <f t="shared" si="33"/>
        <v>200</v>
      </c>
      <c r="AS23" s="2">
        <f t="shared" si="34"/>
        <v>5.0157787563890412</v>
      </c>
      <c r="AT23" s="2">
        <f t="shared" si="5"/>
        <v>-6.9870546975118894E-2</v>
      </c>
      <c r="AU23" s="137">
        <f t="shared" si="35"/>
        <v>0.15451300000000007</v>
      </c>
      <c r="AV23" s="125">
        <f t="shared" si="36"/>
        <v>308.04670591571903</v>
      </c>
    </row>
    <row r="24" spans="2:48" x14ac:dyDescent="0.25">
      <c r="B24" s="111">
        <v>-340</v>
      </c>
      <c r="C24" s="3">
        <v>54.78</v>
      </c>
      <c r="D24" s="2">
        <f t="shared" si="0"/>
        <v>1.5600000000000023</v>
      </c>
      <c r="E24" s="2">
        <f t="shared" si="1"/>
        <v>1.7386220279179425</v>
      </c>
      <c r="F24" s="21">
        <f t="shared" si="6"/>
        <v>5.4780000000000001E-5</v>
      </c>
      <c r="G24" s="21">
        <f t="shared" si="7"/>
        <v>1.5599999999999986E-6</v>
      </c>
      <c r="H24" s="113">
        <f t="shared" si="2"/>
        <v>-4.261377972082057</v>
      </c>
      <c r="J24" s="124">
        <v>0.83299999999999996</v>
      </c>
      <c r="K24" s="2">
        <f t="shared" si="8"/>
        <v>-2.9999999999999916E-2</v>
      </c>
      <c r="L24" s="2">
        <f t="shared" si="9"/>
        <v>-7.9354998593212434E-2</v>
      </c>
      <c r="M24" s="2">
        <f t="shared" si="10"/>
        <v>83300</v>
      </c>
      <c r="N24" s="2">
        <f t="shared" si="11"/>
        <v>-3000</v>
      </c>
      <c r="O24" s="2">
        <f t="shared" si="12"/>
        <v>4.920645001406788</v>
      </c>
      <c r="P24" s="2">
        <f t="shared" si="13"/>
        <v>1.3062483095009358</v>
      </c>
      <c r="Q24" s="137">
        <f t="shared" si="14"/>
        <v>0.1299479999999999</v>
      </c>
      <c r="R24" s="125">
        <f t="shared" si="15"/>
        <v>301.93941561732782</v>
      </c>
      <c r="T24" s="111">
        <v>0.62</v>
      </c>
      <c r="U24" s="2">
        <f t="shared" si="16"/>
        <v>1.0000000000000009E-3</v>
      </c>
      <c r="V24" s="2">
        <f t="shared" si="17"/>
        <v>-0.20760831050174613</v>
      </c>
      <c r="W24" s="2">
        <f t="shared" si="18"/>
        <v>62000</v>
      </c>
      <c r="X24" s="2">
        <f t="shared" si="19"/>
        <v>100</v>
      </c>
      <c r="Y24" s="2">
        <f t="shared" si="20"/>
        <v>4.7923916894982534</v>
      </c>
      <c r="Z24" s="2">
        <f t="shared" si="3"/>
        <v>-5.739412149497318E-2</v>
      </c>
      <c r="AA24" s="137">
        <f t="shared" si="21"/>
        <v>9.6719999999999917E-2</v>
      </c>
      <c r="AB24" s="125">
        <f t="shared" si="22"/>
        <v>294.53954103570618</v>
      </c>
      <c r="AD24" s="111">
        <v>0.78700000000000003</v>
      </c>
      <c r="AE24" s="2">
        <f t="shared" si="23"/>
        <v>1.100000000000001E-2</v>
      </c>
      <c r="AF24" s="2">
        <f t="shared" si="24"/>
        <v>-0.10402526764093542</v>
      </c>
      <c r="AG24" s="2">
        <f t="shared" si="25"/>
        <v>78700</v>
      </c>
      <c r="AH24" s="2">
        <f t="shared" si="26"/>
        <v>1100</v>
      </c>
      <c r="AI24" s="2">
        <f t="shared" si="27"/>
        <v>4.8959747323590648</v>
      </c>
      <c r="AJ24" s="2">
        <f t="shared" si="4"/>
        <v>-0.49432149025925626</v>
      </c>
      <c r="AK24" s="137">
        <f t="shared" si="28"/>
        <v>0.1227719999999999</v>
      </c>
      <c r="AL24" s="125">
        <f t="shared" si="29"/>
        <v>300.34132063725929</v>
      </c>
      <c r="AN24" s="111">
        <v>1.0389999999999999</v>
      </c>
      <c r="AO24" s="2">
        <f t="shared" si="30"/>
        <v>2.0000000000000018E-3</v>
      </c>
      <c r="AP24" s="2">
        <f t="shared" si="31"/>
        <v>1.6615547557177382E-2</v>
      </c>
      <c r="AQ24" s="2">
        <f t="shared" si="32"/>
        <v>103899.99999999999</v>
      </c>
      <c r="AR24" s="2">
        <f t="shared" si="33"/>
        <v>200</v>
      </c>
      <c r="AS24" s="2">
        <f t="shared" si="34"/>
        <v>5.0166155475571772</v>
      </c>
      <c r="AT24" s="2">
        <f t="shared" si="5"/>
        <v>-6.8486645490401968E-2</v>
      </c>
      <c r="AU24" s="137">
        <f t="shared" si="35"/>
        <v>0.16208399999999984</v>
      </c>
      <c r="AV24" s="125">
        <f t="shared" si="36"/>
        <v>309.09610183241728</v>
      </c>
    </row>
    <row r="25" spans="2:48" x14ac:dyDescent="0.25">
      <c r="B25" s="111">
        <v>-339</v>
      </c>
      <c r="C25" s="3">
        <v>56.34</v>
      </c>
      <c r="D25" s="2">
        <f t="shared" si="0"/>
        <v>1.6299999999999955</v>
      </c>
      <c r="E25" s="2">
        <f t="shared" si="1"/>
        <v>1.7508168426497546</v>
      </c>
      <c r="F25" s="21">
        <f t="shared" si="6"/>
        <v>5.6339999999999999E-5</v>
      </c>
      <c r="G25" s="21">
        <f t="shared" si="7"/>
        <v>1.6299999999999963E-6</v>
      </c>
      <c r="H25" s="113">
        <f t="shared" si="2"/>
        <v>-4.2491831573502452</v>
      </c>
      <c r="J25" s="124">
        <v>0.80300000000000005</v>
      </c>
      <c r="K25" s="2">
        <f t="shared" si="8"/>
        <v>-4.2000000000000037E-2</v>
      </c>
      <c r="L25" s="2">
        <f t="shared" si="9"/>
        <v>-9.5284454721319037E-2</v>
      </c>
      <c r="M25" s="2">
        <f t="shared" si="10"/>
        <v>80300</v>
      </c>
      <c r="N25" s="2">
        <f t="shared" si="11"/>
        <v>-4200</v>
      </c>
      <c r="O25" s="2">
        <f t="shared" si="12"/>
        <v>4.9047155452786813</v>
      </c>
      <c r="P25" s="2">
        <f t="shared" si="13"/>
        <v>1.883580361197273</v>
      </c>
      <c r="Q25" s="137">
        <f t="shared" si="14"/>
        <v>0.1308889999999997</v>
      </c>
      <c r="R25" s="125">
        <f t="shared" si="15"/>
        <v>301.6916229960076</v>
      </c>
      <c r="T25" s="111">
        <v>0.621</v>
      </c>
      <c r="U25" s="2">
        <f t="shared" si="16"/>
        <v>0</v>
      </c>
      <c r="V25" s="2">
        <f t="shared" si="17"/>
        <v>-0.20690839982341983</v>
      </c>
      <c r="W25" s="2">
        <f t="shared" si="18"/>
        <v>62100</v>
      </c>
      <c r="X25" s="2">
        <f t="shared" si="19"/>
        <v>0</v>
      </c>
      <c r="Y25" s="2">
        <f t="shared" si="20"/>
        <v>4.79309160017658</v>
      </c>
      <c r="Z25" s="2">
        <f t="shared" si="3"/>
        <v>0</v>
      </c>
      <c r="AA25" s="137">
        <f t="shared" si="21"/>
        <v>0.10122299999999977</v>
      </c>
      <c r="AB25" s="125">
        <f t="shared" si="22"/>
        <v>295.18866485743553</v>
      </c>
      <c r="AD25" s="111">
        <v>0.79800000000000004</v>
      </c>
      <c r="AE25" s="2">
        <f t="shared" si="23"/>
        <v>6.0000000000000053E-3</v>
      </c>
      <c r="AF25" s="2">
        <f t="shared" si="24"/>
        <v>-9.7997108649270553E-2</v>
      </c>
      <c r="AG25" s="2">
        <f t="shared" si="25"/>
        <v>79800</v>
      </c>
      <c r="AH25" s="2">
        <f t="shared" si="26"/>
        <v>600</v>
      </c>
      <c r="AI25" s="2">
        <f t="shared" si="27"/>
        <v>4.9020028913507296</v>
      </c>
      <c r="AJ25" s="2">
        <f t="shared" si="4"/>
        <v>-0.26263823532065628</v>
      </c>
      <c r="AK25" s="137">
        <f t="shared" si="28"/>
        <v>0.13007399999999969</v>
      </c>
      <c r="AL25" s="125">
        <f t="shared" si="29"/>
        <v>301.51297029989303</v>
      </c>
      <c r="AN25" s="111">
        <v>1.0409999999999999</v>
      </c>
      <c r="AO25" s="2">
        <f t="shared" si="30"/>
        <v>6.0000000000000053E-3</v>
      </c>
      <c r="AP25" s="2">
        <f t="shared" si="31"/>
        <v>1.7450729510536125E-2</v>
      </c>
      <c r="AQ25" s="2">
        <f t="shared" si="32"/>
        <v>104099.99999999999</v>
      </c>
      <c r="AR25" s="2">
        <f t="shared" si="33"/>
        <v>600.00000000001455</v>
      </c>
      <c r="AS25" s="2">
        <f t="shared" si="34"/>
        <v>5.0174507295105357</v>
      </c>
      <c r="AT25" s="2">
        <f t="shared" si="5"/>
        <v>-0.20150653435575033</v>
      </c>
      <c r="AU25" s="137">
        <f t="shared" si="35"/>
        <v>0.16968299999999958</v>
      </c>
      <c r="AV25" s="125">
        <f t="shared" si="36"/>
        <v>310.19549133106341</v>
      </c>
    </row>
    <row r="26" spans="2:48" x14ac:dyDescent="0.25">
      <c r="B26" s="111">
        <v>-338</v>
      </c>
      <c r="C26" s="3">
        <v>57.97</v>
      </c>
      <c r="D26" s="2">
        <f t="shared" si="0"/>
        <v>1.7000000000000028</v>
      </c>
      <c r="E26" s="2">
        <f t="shared" si="1"/>
        <v>1.7632033003707717</v>
      </c>
      <c r="F26" s="21">
        <f t="shared" si="6"/>
        <v>5.7969999999999996E-5</v>
      </c>
      <c r="G26" s="21">
        <f t="shared" si="7"/>
        <v>1.7000000000000007E-6</v>
      </c>
      <c r="H26" s="113">
        <f t="shared" si="2"/>
        <v>-4.2367966996292283</v>
      </c>
      <c r="J26" s="124">
        <v>0.76100000000000001</v>
      </c>
      <c r="K26" s="2">
        <f t="shared" si="8"/>
        <v>-3.3000000000000029E-2</v>
      </c>
      <c r="L26" s="2">
        <f t="shared" si="9"/>
        <v>-0.11861534322942717</v>
      </c>
      <c r="M26" s="2">
        <f t="shared" si="10"/>
        <v>76100</v>
      </c>
      <c r="N26" s="2">
        <f t="shared" si="11"/>
        <v>-3300</v>
      </c>
      <c r="O26" s="2">
        <f t="shared" si="12"/>
        <v>4.8813846567705728</v>
      </c>
      <c r="P26" s="2">
        <f t="shared" si="13"/>
        <v>1.5337911350769127</v>
      </c>
      <c r="Q26" s="137">
        <f t="shared" si="14"/>
        <v>0.12937000000000004</v>
      </c>
      <c r="R26" s="125">
        <f t="shared" si="15"/>
        <v>300.97761469667984</v>
      </c>
      <c r="T26" s="111">
        <v>0.621</v>
      </c>
      <c r="U26" s="2">
        <f t="shared" si="16"/>
        <v>1.0000000000000009E-3</v>
      </c>
      <c r="V26" s="2">
        <f t="shared" si="17"/>
        <v>-0.20690839982341983</v>
      </c>
      <c r="W26" s="2">
        <f t="shared" si="18"/>
        <v>62100</v>
      </c>
      <c r="X26" s="2">
        <f t="shared" si="19"/>
        <v>100</v>
      </c>
      <c r="Y26" s="2">
        <f t="shared" si="20"/>
        <v>4.79309160017658</v>
      </c>
      <c r="Z26" s="2">
        <f t="shared" si="3"/>
        <v>-5.5667898394544564E-2</v>
      </c>
      <c r="AA26" s="137">
        <f t="shared" si="21"/>
        <v>0.10557000000000004</v>
      </c>
      <c r="AB26" s="125">
        <f t="shared" si="22"/>
        <v>295.83061593513554</v>
      </c>
      <c r="AD26" s="111">
        <v>0.80400000000000005</v>
      </c>
      <c r="AE26" s="2">
        <f t="shared" si="23"/>
        <v>-6.0000000000000053E-3</v>
      </c>
      <c r="AF26" s="2">
        <f t="shared" si="24"/>
        <v>-9.4743951251548705E-2</v>
      </c>
      <c r="AG26" s="2">
        <f t="shared" si="25"/>
        <v>80400</v>
      </c>
      <c r="AH26" s="2">
        <f t="shared" si="26"/>
        <v>-600</v>
      </c>
      <c r="AI26" s="2">
        <f t="shared" si="27"/>
        <v>4.9052560487484511</v>
      </c>
      <c r="AJ26" s="2">
        <f t="shared" si="4"/>
        <v>0.25915919970720186</v>
      </c>
      <c r="AK26" s="137">
        <f t="shared" si="28"/>
        <v>0.13668000000000005</v>
      </c>
      <c r="AL26" s="125">
        <f t="shared" si="29"/>
        <v>302.55847860201123</v>
      </c>
      <c r="AN26" s="111">
        <v>1.0469999999999999</v>
      </c>
      <c r="AO26" s="2">
        <f t="shared" si="30"/>
        <v>1.0000000000001119E-3</v>
      </c>
      <c r="AP26" s="2">
        <f t="shared" si="31"/>
        <v>1.9946681678842306E-2</v>
      </c>
      <c r="AQ26" s="2">
        <f t="shared" si="32"/>
        <v>104700</v>
      </c>
      <c r="AR26" s="2">
        <f t="shared" si="33"/>
        <v>100</v>
      </c>
      <c r="AS26" s="2">
        <f t="shared" si="34"/>
        <v>5.0199466816788423</v>
      </c>
      <c r="AT26" s="2">
        <f t="shared" si="5"/>
        <v>-3.3028729370510344E-2</v>
      </c>
      <c r="AU26" s="137">
        <f t="shared" si="35"/>
        <v>0.17799000000000006</v>
      </c>
      <c r="AV26" s="125">
        <f t="shared" si="36"/>
        <v>311.49219788097736</v>
      </c>
    </row>
    <row r="27" spans="2:48" x14ac:dyDescent="0.25">
      <c r="B27" s="111">
        <v>-337</v>
      </c>
      <c r="C27" s="3">
        <v>59.67</v>
      </c>
      <c r="D27" s="2">
        <f t="shared" si="0"/>
        <v>1.769999999999996</v>
      </c>
      <c r="E27" s="2">
        <f t="shared" si="1"/>
        <v>1.775756037844098</v>
      </c>
      <c r="F27" s="21">
        <f t="shared" si="6"/>
        <v>5.9669999999999996E-5</v>
      </c>
      <c r="G27" s="21">
        <f t="shared" si="7"/>
        <v>1.7699999999999983E-6</v>
      </c>
      <c r="H27" s="113">
        <f t="shared" si="2"/>
        <v>-4.224243962155902</v>
      </c>
      <c r="J27" s="124">
        <v>0.72799999999999998</v>
      </c>
      <c r="K27" s="2">
        <f t="shared" si="8"/>
        <v>-2.8000000000000025E-2</v>
      </c>
      <c r="L27" s="2">
        <f t="shared" si="9"/>
        <v>-0.13786862068696282</v>
      </c>
      <c r="M27" s="2">
        <f t="shared" si="10"/>
        <v>72800</v>
      </c>
      <c r="N27" s="2">
        <f t="shared" si="11"/>
        <v>-2800</v>
      </c>
      <c r="O27" s="2">
        <f t="shared" si="12"/>
        <v>4.8621313793130376</v>
      </c>
      <c r="P27" s="2">
        <f t="shared" si="13"/>
        <v>1.3417181809972836</v>
      </c>
      <c r="Q27" s="137">
        <f t="shared" si="14"/>
        <v>0.12885599999999989</v>
      </c>
      <c r="R27" s="125">
        <f t="shared" si="15"/>
        <v>300.54927313657055</v>
      </c>
      <c r="T27" s="111">
        <v>0.622</v>
      </c>
      <c r="U27" s="2">
        <f t="shared" si="16"/>
        <v>6.0000000000000053E-3</v>
      </c>
      <c r="V27" s="2">
        <f t="shared" si="17"/>
        <v>-0.2062096153091813</v>
      </c>
      <c r="W27" s="2">
        <f t="shared" si="18"/>
        <v>62200</v>
      </c>
      <c r="X27" s="2">
        <f t="shared" si="19"/>
        <v>600</v>
      </c>
      <c r="Y27" s="2">
        <f t="shared" si="20"/>
        <v>4.7937903846908183</v>
      </c>
      <c r="Z27" s="2">
        <f t="shared" si="3"/>
        <v>-0.32841303549988865</v>
      </c>
      <c r="AA27" s="137">
        <f t="shared" si="21"/>
        <v>0.1100939999999999</v>
      </c>
      <c r="AB27" s="125">
        <f t="shared" si="22"/>
        <v>296.53797787217979</v>
      </c>
      <c r="AD27" s="111">
        <v>0.79800000000000004</v>
      </c>
      <c r="AE27" s="2">
        <f t="shared" si="23"/>
        <v>-1.4000000000000012E-2</v>
      </c>
      <c r="AF27" s="2">
        <f t="shared" si="24"/>
        <v>-9.7997108649270553E-2</v>
      </c>
      <c r="AG27" s="2">
        <f t="shared" si="25"/>
        <v>79800</v>
      </c>
      <c r="AH27" s="2">
        <f t="shared" si="26"/>
        <v>-1400</v>
      </c>
      <c r="AI27" s="2">
        <f t="shared" si="27"/>
        <v>4.9020028913507296</v>
      </c>
      <c r="AJ27" s="2">
        <f t="shared" si="4"/>
        <v>0.60549241665797127</v>
      </c>
      <c r="AK27" s="137">
        <f t="shared" si="28"/>
        <v>0.14124599999999987</v>
      </c>
      <c r="AL27" s="125">
        <f t="shared" si="29"/>
        <v>303.19824170739469</v>
      </c>
      <c r="AN27" s="111">
        <v>1.048</v>
      </c>
      <c r="AO27" s="2">
        <f t="shared" si="30"/>
        <v>4.0000000000000036E-3</v>
      </c>
      <c r="AP27" s="2">
        <f t="shared" si="31"/>
        <v>2.0361282647707864E-2</v>
      </c>
      <c r="AQ27" s="2">
        <f t="shared" si="32"/>
        <v>104800</v>
      </c>
      <c r="AR27" s="2">
        <f t="shared" si="33"/>
        <v>400</v>
      </c>
      <c r="AS27" s="2">
        <f t="shared" si="34"/>
        <v>5.0203612826477082</v>
      </c>
      <c r="AT27" s="2">
        <f t="shared" si="5"/>
        <v>-0.13032178985866361</v>
      </c>
      <c r="AU27" s="137">
        <f t="shared" si="35"/>
        <v>0.18549599999999983</v>
      </c>
      <c r="AV27" s="125">
        <f t="shared" si="36"/>
        <v>312.65884374605213</v>
      </c>
    </row>
    <row r="28" spans="2:48" x14ac:dyDescent="0.25">
      <c r="B28" s="111">
        <v>-336</v>
      </c>
      <c r="C28" s="3">
        <v>61.44</v>
      </c>
      <c r="D28" s="2">
        <f t="shared" si="0"/>
        <v>1.8400000000000034</v>
      </c>
      <c r="E28" s="2">
        <f t="shared" si="1"/>
        <v>1.7884512070234555</v>
      </c>
      <c r="F28" s="21">
        <f t="shared" si="6"/>
        <v>6.1439999999999995E-5</v>
      </c>
      <c r="G28" s="21">
        <f t="shared" si="7"/>
        <v>1.8400000000000095E-6</v>
      </c>
      <c r="H28" s="113">
        <f t="shared" si="2"/>
        <v>-4.2115487929765445</v>
      </c>
      <c r="J28" s="124">
        <v>0.7</v>
      </c>
      <c r="K28" s="2">
        <f t="shared" si="8"/>
        <v>-1.9999999999999907E-2</v>
      </c>
      <c r="L28" s="2">
        <f t="shared" si="9"/>
        <v>-0.15490195998574319</v>
      </c>
      <c r="M28" s="2">
        <f t="shared" si="10"/>
        <v>70000</v>
      </c>
      <c r="N28" s="2">
        <f t="shared" si="11"/>
        <v>-2000</v>
      </c>
      <c r="O28" s="2">
        <f t="shared" si="12"/>
        <v>4.8450980400142569</v>
      </c>
      <c r="P28" s="2">
        <f t="shared" si="13"/>
        <v>0.98235415457971187</v>
      </c>
      <c r="Q28" s="137">
        <f t="shared" si="14"/>
        <v>0.12880000000000066</v>
      </c>
      <c r="R28" s="125">
        <f t="shared" si="15"/>
        <v>300.27545315760557</v>
      </c>
      <c r="T28" s="111">
        <v>0.628</v>
      </c>
      <c r="U28" s="2">
        <f t="shared" si="16"/>
        <v>-2.0000000000000018E-3</v>
      </c>
      <c r="V28" s="2">
        <f t="shared" si="17"/>
        <v>-0.20204035626280387</v>
      </c>
      <c r="W28" s="2">
        <f t="shared" si="18"/>
        <v>62800</v>
      </c>
      <c r="X28" s="2">
        <f t="shared" si="19"/>
        <v>-200</v>
      </c>
      <c r="Y28" s="2">
        <f t="shared" si="20"/>
        <v>4.7979596437371965</v>
      </c>
      <c r="Z28" s="2">
        <f t="shared" si="3"/>
        <v>0.10809848197222093</v>
      </c>
      <c r="AA28" s="137">
        <f t="shared" si="21"/>
        <v>0.1155520000000006</v>
      </c>
      <c r="AB28" s="125">
        <f t="shared" si="22"/>
        <v>297.46997797568042</v>
      </c>
      <c r="AD28" s="111">
        <v>0.78400000000000003</v>
      </c>
      <c r="AE28" s="2">
        <f t="shared" si="23"/>
        <v>-1.3000000000000012E-2</v>
      </c>
      <c r="AF28" s="2">
        <f t="shared" si="24"/>
        <v>-0.10568393731556154</v>
      </c>
      <c r="AG28" s="2">
        <f t="shared" si="25"/>
        <v>78400</v>
      </c>
      <c r="AH28" s="2">
        <f t="shared" si="26"/>
        <v>-1300</v>
      </c>
      <c r="AI28" s="2">
        <f t="shared" si="27"/>
        <v>4.8943160626844389</v>
      </c>
      <c r="AJ28" s="2">
        <f t="shared" si="4"/>
        <v>0.56664341335268209</v>
      </c>
      <c r="AK28" s="137">
        <f t="shared" si="28"/>
        <v>0.14425600000000074</v>
      </c>
      <c r="AL28" s="125">
        <f t="shared" si="29"/>
        <v>303.54850753651823</v>
      </c>
      <c r="AN28" s="111">
        <v>1.052</v>
      </c>
      <c r="AO28" s="2">
        <f t="shared" si="30"/>
        <v>-1.0000000000001119E-3</v>
      </c>
      <c r="AP28" s="2">
        <f t="shared" si="31"/>
        <v>2.201573981772028E-2</v>
      </c>
      <c r="AQ28" s="2">
        <f t="shared" si="32"/>
        <v>105200</v>
      </c>
      <c r="AR28" s="2">
        <f t="shared" si="33"/>
        <v>-100</v>
      </c>
      <c r="AS28" s="2">
        <f t="shared" si="34"/>
        <v>5.0220157398177205</v>
      </c>
      <c r="AT28" s="2">
        <f t="shared" si="5"/>
        <v>3.2229051752901194E-2</v>
      </c>
      <c r="AU28" s="137">
        <f t="shared" si="35"/>
        <v>0.19356800000000099</v>
      </c>
      <c r="AV28" s="125">
        <f t="shared" si="36"/>
        <v>313.99110960257292</v>
      </c>
    </row>
    <row r="29" spans="2:48" x14ac:dyDescent="0.25">
      <c r="B29" s="111">
        <v>-335</v>
      </c>
      <c r="C29" s="3">
        <v>63.28</v>
      </c>
      <c r="D29" s="2">
        <f t="shared" si="0"/>
        <v>1.9000000000000057</v>
      </c>
      <c r="E29" s="2">
        <f t="shared" si="1"/>
        <v>1.8012664704896202</v>
      </c>
      <c r="F29" s="21">
        <f t="shared" si="6"/>
        <v>6.3280000000000004E-5</v>
      </c>
      <c r="G29" s="21">
        <f t="shared" si="7"/>
        <v>1.9000000000000055E-6</v>
      </c>
      <c r="H29" s="113">
        <f t="shared" si="2"/>
        <v>-4.1987335295103803</v>
      </c>
      <c r="J29" s="124">
        <v>0.68</v>
      </c>
      <c r="K29" s="2">
        <f t="shared" si="8"/>
        <v>-1.4000000000000012E-2</v>
      </c>
      <c r="L29" s="2">
        <f t="shared" si="9"/>
        <v>-0.16749108729376366</v>
      </c>
      <c r="M29" s="2">
        <f t="shared" si="10"/>
        <v>68000</v>
      </c>
      <c r="N29" s="2">
        <f t="shared" si="11"/>
        <v>-1400</v>
      </c>
      <c r="O29" s="2">
        <f t="shared" si="12"/>
        <v>4.8325089127062366</v>
      </c>
      <c r="P29" s="2">
        <f t="shared" si="13"/>
        <v>0.70320391926239956</v>
      </c>
      <c r="Q29" s="137">
        <f t="shared" si="14"/>
        <v>0.12920000000000037</v>
      </c>
      <c r="R29" s="125">
        <f t="shared" si="15"/>
        <v>300.28965912279182</v>
      </c>
      <c r="T29" s="111">
        <v>0.626</v>
      </c>
      <c r="U29" s="2">
        <f t="shared" si="16"/>
        <v>-8.0000000000000071E-3</v>
      </c>
      <c r="V29" s="2">
        <f t="shared" si="17"/>
        <v>-0.20342566678957033</v>
      </c>
      <c r="W29" s="2">
        <f t="shared" si="18"/>
        <v>62600</v>
      </c>
      <c r="X29" s="2">
        <f t="shared" si="19"/>
        <v>-800</v>
      </c>
      <c r="Y29" s="2">
        <f t="shared" si="20"/>
        <v>4.7965743332104296</v>
      </c>
      <c r="Z29" s="2">
        <f t="shared" si="3"/>
        <v>0.43476866765050776</v>
      </c>
      <c r="AA29" s="137">
        <f t="shared" si="21"/>
        <v>0.11894000000000035</v>
      </c>
      <c r="AB29" s="125">
        <f t="shared" si="22"/>
        <v>298.12253913362895</v>
      </c>
      <c r="AD29" s="111">
        <v>0.77100000000000002</v>
      </c>
      <c r="AE29" s="2">
        <f t="shared" si="23"/>
        <v>-1.3000000000000012E-2</v>
      </c>
      <c r="AF29" s="2">
        <f t="shared" si="24"/>
        <v>-0.11294562194904302</v>
      </c>
      <c r="AG29" s="2">
        <f t="shared" si="25"/>
        <v>77100</v>
      </c>
      <c r="AH29" s="2">
        <f t="shared" si="26"/>
        <v>-1300</v>
      </c>
      <c r="AI29" s="2">
        <f t="shared" si="27"/>
        <v>4.8870543780509568</v>
      </c>
      <c r="AJ29" s="2">
        <f t="shared" si="4"/>
        <v>0.57481617023388865</v>
      </c>
      <c r="AK29" s="137">
        <f t="shared" si="28"/>
        <v>0.14649000000000043</v>
      </c>
      <c r="AL29" s="125">
        <f t="shared" si="29"/>
        <v>303.94165762304777</v>
      </c>
      <c r="AN29" s="111">
        <v>1.0509999999999999</v>
      </c>
      <c r="AO29" s="2">
        <f t="shared" si="30"/>
        <v>1.0000000000001119E-3</v>
      </c>
      <c r="AP29" s="2">
        <f t="shared" si="31"/>
        <v>2.1602716028242194E-2</v>
      </c>
      <c r="AQ29" s="2">
        <f t="shared" si="32"/>
        <v>105100</v>
      </c>
      <c r="AR29" s="2">
        <f t="shared" si="33"/>
        <v>100</v>
      </c>
      <c r="AS29" s="2">
        <f t="shared" si="34"/>
        <v>5.0216027160282426</v>
      </c>
      <c r="AT29" s="2">
        <f t="shared" si="5"/>
        <v>-3.2147218699402083E-2</v>
      </c>
      <c r="AU29" s="137">
        <f t="shared" si="35"/>
        <v>0.19969000000000059</v>
      </c>
      <c r="AV29" s="125">
        <f t="shared" si="36"/>
        <v>315.17857608537383</v>
      </c>
    </row>
    <row r="30" spans="2:48" x14ac:dyDescent="0.25">
      <c r="B30" s="111">
        <v>-334</v>
      </c>
      <c r="C30" s="3">
        <v>65.180000000000007</v>
      </c>
      <c r="D30" s="2">
        <f t="shared" si="0"/>
        <v>1.9699999999999989</v>
      </c>
      <c r="E30" s="2">
        <f t="shared" si="1"/>
        <v>1.8141143561291255</v>
      </c>
      <c r="F30" s="21">
        <f t="shared" si="6"/>
        <v>6.518000000000001E-5</v>
      </c>
      <c r="G30" s="21">
        <f t="shared" si="7"/>
        <v>1.9699999999999964E-6</v>
      </c>
      <c r="H30" s="113">
        <f t="shared" si="2"/>
        <v>-4.1858856438708747</v>
      </c>
      <c r="J30" s="124">
        <v>0.66600000000000004</v>
      </c>
      <c r="K30" s="2">
        <f t="shared" si="8"/>
        <v>-9.000000000000008E-3</v>
      </c>
      <c r="L30" s="2">
        <f t="shared" si="9"/>
        <v>-0.17652577082969892</v>
      </c>
      <c r="M30" s="2">
        <f t="shared" si="10"/>
        <v>66600</v>
      </c>
      <c r="N30" s="2">
        <f t="shared" si="11"/>
        <v>-900</v>
      </c>
      <c r="O30" s="2">
        <f t="shared" si="12"/>
        <v>4.8234742291703014</v>
      </c>
      <c r="P30" s="2">
        <f t="shared" si="13"/>
        <v>0.45692967572830451</v>
      </c>
      <c r="Q30" s="137">
        <f t="shared" si="14"/>
        <v>0.13120199999999976</v>
      </c>
      <c r="R30" s="125">
        <f t="shared" si="15"/>
        <v>300.5303233937239</v>
      </c>
      <c r="T30" s="111">
        <v>0.61799999999999999</v>
      </c>
      <c r="U30" s="2">
        <f t="shared" si="16"/>
        <v>-1.5000000000000013E-2</v>
      </c>
      <c r="V30" s="2">
        <f t="shared" si="17"/>
        <v>-0.20901152491118416</v>
      </c>
      <c r="W30" s="2">
        <f t="shared" si="18"/>
        <v>61800</v>
      </c>
      <c r="X30" s="2">
        <f t="shared" si="19"/>
        <v>-1500</v>
      </c>
      <c r="Y30" s="2">
        <f t="shared" si="20"/>
        <v>4.7909884750888159</v>
      </c>
      <c r="Z30" s="2">
        <f t="shared" si="3"/>
        <v>0.82519662797469118</v>
      </c>
      <c r="AA30" s="137">
        <f t="shared" si="21"/>
        <v>0.12174599999999977</v>
      </c>
      <c r="AB30" s="125">
        <f t="shared" si="22"/>
        <v>298.54615594192398</v>
      </c>
      <c r="AD30" s="111">
        <v>0.75800000000000001</v>
      </c>
      <c r="AE30" s="2">
        <f t="shared" si="23"/>
        <v>-1.2000000000000011E-2</v>
      </c>
      <c r="AF30" s="2">
        <f t="shared" si="24"/>
        <v>-0.12033079436794646</v>
      </c>
      <c r="AG30" s="2">
        <f t="shared" si="25"/>
        <v>75800</v>
      </c>
      <c r="AH30" s="2">
        <f t="shared" si="26"/>
        <v>-1200</v>
      </c>
      <c r="AI30" s="2">
        <f t="shared" si="27"/>
        <v>4.8796692056320534</v>
      </c>
      <c r="AJ30" s="2">
        <f t="shared" si="4"/>
        <v>0.53592328364074393</v>
      </c>
      <c r="AK30" s="137">
        <f t="shared" si="28"/>
        <v>0.14932599999999974</v>
      </c>
      <c r="AL30" s="125">
        <f t="shared" si="29"/>
        <v>304.33331100967376</v>
      </c>
      <c r="AN30" s="111">
        <v>1.052</v>
      </c>
      <c r="AO30" s="2">
        <f t="shared" si="30"/>
        <v>-1.0000000000001119E-3</v>
      </c>
      <c r="AP30" s="2">
        <f t="shared" si="31"/>
        <v>2.201573981772028E-2</v>
      </c>
      <c r="AQ30" s="2">
        <f t="shared" si="32"/>
        <v>105200</v>
      </c>
      <c r="AR30" s="2">
        <f t="shared" si="33"/>
        <v>-100</v>
      </c>
      <c r="AS30" s="2">
        <f t="shared" si="34"/>
        <v>5.0220157398177205</v>
      </c>
      <c r="AT30" s="2">
        <f t="shared" si="5"/>
        <v>3.1938959229677759E-2</v>
      </c>
      <c r="AU30" s="137">
        <f t="shared" si="35"/>
        <v>0.20724399999999962</v>
      </c>
      <c r="AV30" s="125">
        <f t="shared" si="36"/>
        <v>316.48633665194831</v>
      </c>
    </row>
    <row r="31" spans="2:48" x14ac:dyDescent="0.25">
      <c r="B31" s="111">
        <v>-333</v>
      </c>
      <c r="C31" s="3">
        <v>67.150000000000006</v>
      </c>
      <c r="D31" s="2">
        <f t="shared" si="0"/>
        <v>2.039999999999992</v>
      </c>
      <c r="E31" s="2">
        <f t="shared" si="1"/>
        <v>1.8270460170047342</v>
      </c>
      <c r="F31" s="21">
        <f t="shared" si="6"/>
        <v>6.7150000000000006E-5</v>
      </c>
      <c r="G31" s="21">
        <f t="shared" si="7"/>
        <v>2.0399999999999872E-6</v>
      </c>
      <c r="H31" s="113">
        <f t="shared" si="2"/>
        <v>-4.1729539829952662</v>
      </c>
      <c r="J31" s="124">
        <v>0.65700000000000003</v>
      </c>
      <c r="K31" s="2">
        <f t="shared" si="8"/>
        <v>0</v>
      </c>
      <c r="L31" s="2">
        <f t="shared" si="9"/>
        <v>-0.18243463044021921</v>
      </c>
      <c r="M31" s="2">
        <f t="shared" si="10"/>
        <v>65700</v>
      </c>
      <c r="N31" s="2">
        <f t="shared" si="11"/>
        <v>0</v>
      </c>
      <c r="O31" s="2">
        <f t="shared" si="12"/>
        <v>4.8175653695597811</v>
      </c>
      <c r="P31" s="2">
        <f t="shared" si="13"/>
        <v>0</v>
      </c>
      <c r="Q31" s="137">
        <f t="shared" si="14"/>
        <v>0.13402799999999918</v>
      </c>
      <c r="R31" s="125">
        <f t="shared" si="15"/>
        <v>300.97912408048086</v>
      </c>
      <c r="T31" s="111">
        <v>0.60299999999999998</v>
      </c>
      <c r="U31" s="2">
        <f t="shared" si="16"/>
        <v>-1.4000000000000012E-2</v>
      </c>
      <c r="V31" s="2">
        <f t="shared" si="17"/>
        <v>-0.21968268785984871</v>
      </c>
      <c r="W31" s="2">
        <f t="shared" si="18"/>
        <v>60300</v>
      </c>
      <c r="X31" s="2">
        <f t="shared" si="19"/>
        <v>-1400</v>
      </c>
      <c r="Y31" s="2">
        <f t="shared" si="20"/>
        <v>4.7803173121401512</v>
      </c>
      <c r="Z31" s="2">
        <f t="shared" si="3"/>
        <v>0.78493276903183862</v>
      </c>
      <c r="AA31" s="137">
        <f t="shared" si="21"/>
        <v>0.12301199999999923</v>
      </c>
      <c r="AB31" s="125">
        <f t="shared" si="22"/>
        <v>298.67947004646874</v>
      </c>
      <c r="AD31" s="111">
        <v>0.746</v>
      </c>
      <c r="AE31" s="2">
        <f t="shared" si="23"/>
        <v>-1.5000000000000013E-2</v>
      </c>
      <c r="AF31" s="2">
        <f t="shared" si="24"/>
        <v>-0.12726117252733121</v>
      </c>
      <c r="AG31" s="2">
        <f t="shared" si="25"/>
        <v>74600</v>
      </c>
      <c r="AH31" s="2">
        <f t="shared" si="26"/>
        <v>-1500</v>
      </c>
      <c r="AI31" s="2">
        <f t="shared" si="27"/>
        <v>4.8727388274726691</v>
      </c>
      <c r="AJ31" s="2">
        <f t="shared" si="4"/>
        <v>0.67871337009596355</v>
      </c>
      <c r="AK31" s="137">
        <f t="shared" si="28"/>
        <v>0.15218399999999904</v>
      </c>
      <c r="AL31" s="125">
        <f t="shared" si="29"/>
        <v>304.76929461801939</v>
      </c>
      <c r="AN31" s="111">
        <v>1.0509999999999999</v>
      </c>
      <c r="AO31" s="2">
        <f t="shared" si="30"/>
        <v>-2.0000000000000018E-3</v>
      </c>
      <c r="AP31" s="2">
        <f t="shared" si="31"/>
        <v>2.1602716028242194E-2</v>
      </c>
      <c r="AQ31" s="2">
        <f t="shared" si="32"/>
        <v>105100</v>
      </c>
      <c r="AR31" s="2">
        <f t="shared" si="33"/>
        <v>-200</v>
      </c>
      <c r="AS31" s="2">
        <f t="shared" si="34"/>
        <v>5.0216027160282426</v>
      </c>
      <c r="AT31" s="2">
        <f t="shared" si="5"/>
        <v>6.3646062580447291E-2</v>
      </c>
      <c r="AU31" s="137">
        <f t="shared" si="35"/>
        <v>0.21440399999999865</v>
      </c>
      <c r="AV31" s="125">
        <f t="shared" si="36"/>
        <v>317.75808129160635</v>
      </c>
    </row>
    <row r="32" spans="2:48" x14ac:dyDescent="0.25">
      <c r="B32" s="111">
        <v>-332</v>
      </c>
      <c r="C32" s="3">
        <v>69.19</v>
      </c>
      <c r="D32" s="2">
        <f t="shared" si="0"/>
        <v>2.1000000000000085</v>
      </c>
      <c r="E32" s="2">
        <f t="shared" si="1"/>
        <v>1.840043330603494</v>
      </c>
      <c r="F32" s="21">
        <f t="shared" si="6"/>
        <v>6.9189999999999993E-5</v>
      </c>
      <c r="G32" s="21">
        <f t="shared" si="7"/>
        <v>2.1000000000000104E-6</v>
      </c>
      <c r="H32" s="113">
        <f t="shared" si="2"/>
        <v>-4.1599566693965064</v>
      </c>
      <c r="J32" s="124">
        <v>0.65700000000000003</v>
      </c>
      <c r="K32" s="2">
        <f t="shared" si="8"/>
        <v>2.0000000000000018E-3</v>
      </c>
      <c r="L32" s="2">
        <f t="shared" si="9"/>
        <v>-0.18243463044021921</v>
      </c>
      <c r="M32" s="2">
        <f t="shared" si="10"/>
        <v>65700</v>
      </c>
      <c r="N32" s="2">
        <f t="shared" si="11"/>
        <v>200</v>
      </c>
      <c r="O32" s="2">
        <f t="shared" si="12"/>
        <v>4.8175653695597811</v>
      </c>
      <c r="P32" s="2">
        <f t="shared" si="13"/>
        <v>-0.10165700057835285</v>
      </c>
      <c r="Q32" s="137">
        <f t="shared" si="14"/>
        <v>0.13797000000000068</v>
      </c>
      <c r="R32" s="125">
        <f t="shared" si="15"/>
        <v>301.8291227867233</v>
      </c>
      <c r="T32" s="111">
        <v>0.58899999999999997</v>
      </c>
      <c r="U32" s="2">
        <f t="shared" si="16"/>
        <v>-7.0000000000000062E-3</v>
      </c>
      <c r="V32" s="2">
        <f t="shared" si="17"/>
        <v>-0.22988470521289839</v>
      </c>
      <c r="W32" s="2">
        <f t="shared" si="18"/>
        <v>58900</v>
      </c>
      <c r="X32" s="2">
        <f t="shared" si="19"/>
        <v>-700.00000000000728</v>
      </c>
      <c r="Y32" s="2">
        <f t="shared" si="20"/>
        <v>4.7701152947871019</v>
      </c>
      <c r="Z32" s="2">
        <f t="shared" si="3"/>
        <v>0.3998611115036127</v>
      </c>
      <c r="AA32" s="137">
        <f t="shared" si="21"/>
        <v>0.12369000000000061</v>
      </c>
      <c r="AB32" s="125">
        <f t="shared" si="22"/>
        <v>298.84528663832577</v>
      </c>
      <c r="AD32" s="111">
        <v>0.73099999999999998</v>
      </c>
      <c r="AE32" s="2">
        <f t="shared" si="23"/>
        <v>-2.1000000000000019E-2</v>
      </c>
      <c r="AF32" s="2">
        <f t="shared" si="24"/>
        <v>-0.13608262304213956</v>
      </c>
      <c r="AG32" s="2">
        <f t="shared" si="25"/>
        <v>73100</v>
      </c>
      <c r="AH32" s="2">
        <f t="shared" si="26"/>
        <v>-2100</v>
      </c>
      <c r="AI32" s="2">
        <f t="shared" si="27"/>
        <v>4.8639173769578603</v>
      </c>
      <c r="AJ32" s="2">
        <f t="shared" si="4"/>
        <v>0.97487495321939266</v>
      </c>
      <c r="AK32" s="137">
        <f t="shared" si="28"/>
        <v>0.15351000000000076</v>
      </c>
      <c r="AL32" s="125">
        <f t="shared" si="29"/>
        <v>305.07623859527359</v>
      </c>
      <c r="AN32" s="111">
        <v>1.0489999999999999</v>
      </c>
      <c r="AO32" s="2">
        <f t="shared" si="30"/>
        <v>-2.0000000000000018E-3</v>
      </c>
      <c r="AP32" s="2">
        <f t="shared" si="31"/>
        <v>2.0775488193557831E-2</v>
      </c>
      <c r="AQ32" s="2">
        <f t="shared" si="32"/>
        <v>104900</v>
      </c>
      <c r="AR32" s="2">
        <f t="shared" si="33"/>
        <v>-200</v>
      </c>
      <c r="AS32" s="2">
        <f t="shared" si="34"/>
        <v>5.020775488193558</v>
      </c>
      <c r="AT32" s="2">
        <f t="shared" si="5"/>
        <v>6.3826598457668304E-2</v>
      </c>
      <c r="AU32" s="137">
        <f t="shared" si="35"/>
        <v>0.2202900000000011</v>
      </c>
      <c r="AV32" s="125">
        <f t="shared" si="36"/>
        <v>319.03006058336797</v>
      </c>
    </row>
    <row r="33" spans="2:48" x14ac:dyDescent="0.25">
      <c r="B33" s="111">
        <v>-331</v>
      </c>
      <c r="C33" s="3">
        <v>71.290000000000006</v>
      </c>
      <c r="D33" s="2">
        <f t="shared" si="0"/>
        <v>2.1599999999999966</v>
      </c>
      <c r="E33" s="2">
        <f t="shared" si="1"/>
        <v>1.8530286147129897</v>
      </c>
      <c r="F33" s="21">
        <f t="shared" si="6"/>
        <v>7.1290000000000004E-5</v>
      </c>
      <c r="G33" s="21">
        <f t="shared" si="7"/>
        <v>2.1599999999999929E-6</v>
      </c>
      <c r="H33" s="113">
        <f t="shared" si="2"/>
        <v>-4.14697138528701</v>
      </c>
      <c r="J33" s="124">
        <v>0.65900000000000003</v>
      </c>
      <c r="K33" s="2">
        <f t="shared" si="8"/>
        <v>1.5000000000000013E-2</v>
      </c>
      <c r="L33" s="2">
        <f t="shared" si="9"/>
        <v>-0.18111458540599013</v>
      </c>
      <c r="M33" s="2">
        <f t="shared" si="10"/>
        <v>65900</v>
      </c>
      <c r="N33" s="2">
        <f t="shared" si="11"/>
        <v>1500</v>
      </c>
      <c r="O33" s="2">
        <f t="shared" si="12"/>
        <v>4.8188854145940097</v>
      </c>
      <c r="P33" s="2">
        <f t="shared" si="13"/>
        <v>-0.75401852474410602</v>
      </c>
      <c r="Q33" s="137">
        <f t="shared" si="14"/>
        <v>0.14234399999999953</v>
      </c>
      <c r="R33" s="125">
        <f t="shared" si="15"/>
        <v>302.79454496010408</v>
      </c>
      <c r="T33" s="111">
        <v>0.58199999999999996</v>
      </c>
      <c r="U33" s="2">
        <f t="shared" si="16"/>
        <v>-5.0000000000000044E-3</v>
      </c>
      <c r="V33" s="2">
        <f t="shared" si="17"/>
        <v>-0.23507701535011155</v>
      </c>
      <c r="W33" s="2">
        <f t="shared" si="18"/>
        <v>58199.999999999993</v>
      </c>
      <c r="X33" s="2">
        <f t="shared" si="19"/>
        <v>-500</v>
      </c>
      <c r="Y33" s="2">
        <f t="shared" si="20"/>
        <v>4.7649229846498882</v>
      </c>
      <c r="Z33" s="2">
        <f t="shared" si="3"/>
        <v>0.28906255481902249</v>
      </c>
      <c r="AA33" s="137">
        <f t="shared" si="21"/>
        <v>0.12571199999999957</v>
      </c>
      <c r="AB33" s="125">
        <f t="shared" si="22"/>
        <v>299.31324001028918</v>
      </c>
      <c r="AD33" s="111">
        <v>0.71</v>
      </c>
      <c r="AE33" s="2">
        <f t="shared" si="23"/>
        <v>-1.4000000000000012E-2</v>
      </c>
      <c r="AF33" s="2">
        <f t="shared" si="24"/>
        <v>-0.14874165128092473</v>
      </c>
      <c r="AG33" s="2">
        <f t="shared" si="25"/>
        <v>71000</v>
      </c>
      <c r="AH33" s="2">
        <f t="shared" si="26"/>
        <v>-1400</v>
      </c>
      <c r="AI33" s="2">
        <f t="shared" si="27"/>
        <v>4.8512583487190755</v>
      </c>
      <c r="AJ33" s="2">
        <f t="shared" si="4"/>
        <v>0.66720553882141598</v>
      </c>
      <c r="AK33" s="137">
        <f t="shared" si="28"/>
        <v>0.1533599999999995</v>
      </c>
      <c r="AL33" s="125">
        <f t="shared" si="29"/>
        <v>305.10034434244898</v>
      </c>
      <c r="AN33" s="111">
        <v>1.0469999999999999</v>
      </c>
      <c r="AO33" s="2">
        <f t="shared" si="30"/>
        <v>-4.9999999999998934E-3</v>
      </c>
      <c r="AP33" s="2">
        <f t="shared" si="31"/>
        <v>1.9946681678842306E-2</v>
      </c>
      <c r="AQ33" s="2">
        <f t="shared" si="32"/>
        <v>104700</v>
      </c>
      <c r="AR33" s="2">
        <f t="shared" si="33"/>
        <v>-500</v>
      </c>
      <c r="AS33" s="2">
        <f t="shared" si="34"/>
        <v>5.0199466816788423</v>
      </c>
      <c r="AT33" s="2">
        <f t="shared" si="5"/>
        <v>0.16037437165759727</v>
      </c>
      <c r="AU33" s="137">
        <f t="shared" si="35"/>
        <v>0.22615199999999924</v>
      </c>
      <c r="AV33" s="125">
        <f t="shared" si="36"/>
        <v>320.33670496696351</v>
      </c>
    </row>
    <row r="34" spans="2:48" x14ac:dyDescent="0.25">
      <c r="B34" s="111">
        <v>-330</v>
      </c>
      <c r="C34" s="3">
        <v>73.45</v>
      </c>
      <c r="D34" s="2">
        <f t="shared" si="0"/>
        <v>2.2199999999999989</v>
      </c>
      <c r="E34" s="2">
        <f t="shared" si="1"/>
        <v>1.8659918001262754</v>
      </c>
      <c r="F34" s="21">
        <f t="shared" si="6"/>
        <v>7.3449999999999996E-5</v>
      </c>
      <c r="G34" s="21">
        <f t="shared" si="7"/>
        <v>2.2200000000000025E-6</v>
      </c>
      <c r="H34" s="113">
        <f t="shared" si="2"/>
        <v>-4.1340081998737244</v>
      </c>
      <c r="J34" s="124">
        <v>0.67400000000000004</v>
      </c>
      <c r="K34" s="2">
        <f t="shared" si="8"/>
        <v>-1.0000000000000009E-3</v>
      </c>
      <c r="L34" s="2">
        <f t="shared" si="9"/>
        <v>-0.17134010346468015</v>
      </c>
      <c r="M34" s="2">
        <f t="shared" si="10"/>
        <v>67400</v>
      </c>
      <c r="N34" s="2">
        <f t="shared" si="11"/>
        <v>-100</v>
      </c>
      <c r="O34" s="2">
        <f t="shared" si="12"/>
        <v>4.8286598965353198</v>
      </c>
      <c r="P34" s="2">
        <f t="shared" si="13"/>
        <v>4.986356404670144E-2</v>
      </c>
      <c r="Q34" s="137">
        <f t="shared" si="14"/>
        <v>0.14962800000000018</v>
      </c>
      <c r="R34" s="125">
        <f t="shared" si="15"/>
        <v>304.39600751495561</v>
      </c>
      <c r="T34" s="111">
        <v>0.57699999999999996</v>
      </c>
      <c r="U34" s="2">
        <f t="shared" si="16"/>
        <v>-7.0000000000000062E-3</v>
      </c>
      <c r="V34" s="2">
        <f t="shared" si="17"/>
        <v>-0.23882418684426859</v>
      </c>
      <c r="W34" s="2">
        <f t="shared" si="18"/>
        <v>57699.999999999993</v>
      </c>
      <c r="X34" s="2">
        <f t="shared" si="19"/>
        <v>-700</v>
      </c>
      <c r="Y34" s="2">
        <f t="shared" si="20"/>
        <v>4.7611758131557318</v>
      </c>
      <c r="Z34" s="2">
        <f t="shared" si="3"/>
        <v>0.40991220248235499</v>
      </c>
      <c r="AA34" s="137">
        <f t="shared" si="21"/>
        <v>0.12809400000000012</v>
      </c>
      <c r="AB34" s="125">
        <f t="shared" si="22"/>
        <v>299.8775910031593</v>
      </c>
      <c r="AD34" s="111">
        <v>0.69599999999999995</v>
      </c>
      <c r="AE34" s="2">
        <f t="shared" si="23"/>
        <v>-6.0000000000000053E-3</v>
      </c>
      <c r="AF34" s="2">
        <f t="shared" si="24"/>
        <v>-0.15739076038943792</v>
      </c>
      <c r="AG34" s="2">
        <f t="shared" si="25"/>
        <v>69600</v>
      </c>
      <c r="AH34" s="2">
        <f t="shared" si="26"/>
        <v>-600</v>
      </c>
      <c r="AI34" s="2">
        <f t="shared" si="27"/>
        <v>4.842609239610562</v>
      </c>
      <c r="AJ34" s="2">
        <f t="shared" si="4"/>
        <v>0.29076462340849518</v>
      </c>
      <c r="AK34" s="137">
        <f t="shared" si="28"/>
        <v>0.15451200000000018</v>
      </c>
      <c r="AL34" s="125">
        <f t="shared" si="29"/>
        <v>305.42080301247643</v>
      </c>
      <c r="AN34" s="111">
        <v>1.042</v>
      </c>
      <c r="AO34" s="2">
        <f t="shared" si="30"/>
        <v>-1.0000000000001119E-3</v>
      </c>
      <c r="AP34" s="2">
        <f t="shared" si="31"/>
        <v>1.7867718963505686E-2</v>
      </c>
      <c r="AQ34" s="2">
        <f t="shared" si="32"/>
        <v>104200</v>
      </c>
      <c r="AR34" s="2">
        <f t="shared" si="33"/>
        <v>-100.00000000001455</v>
      </c>
      <c r="AS34" s="2">
        <f t="shared" si="34"/>
        <v>5.0178677189635055</v>
      </c>
      <c r="AT34" s="2">
        <f t="shared" si="5"/>
        <v>3.2244941714603161E-2</v>
      </c>
      <c r="AU34" s="137">
        <f t="shared" si="35"/>
        <v>0.23132400000000025</v>
      </c>
      <c r="AV34" s="125">
        <f t="shared" si="36"/>
        <v>321.53804129166724</v>
      </c>
    </row>
    <row r="35" spans="2:48" x14ac:dyDescent="0.25">
      <c r="B35" s="111">
        <v>-329</v>
      </c>
      <c r="C35" s="3">
        <v>75.67</v>
      </c>
      <c r="D35" s="2">
        <f t="shared" si="0"/>
        <v>2.289999999999992</v>
      </c>
      <c r="E35" s="2">
        <f t="shared" si="1"/>
        <v>1.8789237339675673</v>
      </c>
      <c r="F35" s="21">
        <f t="shared" si="6"/>
        <v>7.5669999999999999E-5</v>
      </c>
      <c r="G35" s="21">
        <f t="shared" si="7"/>
        <v>2.2899999999999933E-6</v>
      </c>
      <c r="H35" s="113">
        <f t="shared" si="2"/>
        <v>-4.1210762660324329</v>
      </c>
      <c r="J35" s="124">
        <v>0.67300000000000004</v>
      </c>
      <c r="K35" s="2">
        <f t="shared" si="8"/>
        <v>2.0000000000000018E-3</v>
      </c>
      <c r="L35" s="2">
        <f t="shared" si="9"/>
        <v>-0.17198493577602311</v>
      </c>
      <c r="M35" s="2">
        <f t="shared" si="10"/>
        <v>67300</v>
      </c>
      <c r="N35" s="2">
        <f t="shared" si="11"/>
        <v>200</v>
      </c>
      <c r="O35" s="2">
        <f t="shared" si="12"/>
        <v>4.828015064223977</v>
      </c>
      <c r="P35" s="2">
        <f t="shared" si="13"/>
        <v>-9.9528807901304209E-2</v>
      </c>
      <c r="Q35" s="137">
        <f t="shared" si="14"/>
        <v>0.15411699999999956</v>
      </c>
      <c r="R35" s="125">
        <f t="shared" si="15"/>
        <v>305.29695109545747</v>
      </c>
      <c r="T35" s="111">
        <v>0.56999999999999995</v>
      </c>
      <c r="U35" s="2">
        <f t="shared" si="16"/>
        <v>-7.9999999999998961E-3</v>
      </c>
      <c r="V35" s="2">
        <f t="shared" si="17"/>
        <v>-0.24412514432750865</v>
      </c>
      <c r="W35" s="2">
        <f t="shared" si="18"/>
        <v>56999.999999999993</v>
      </c>
      <c r="X35" s="2">
        <f t="shared" si="19"/>
        <v>-799.99999999998545</v>
      </c>
      <c r="Y35" s="2">
        <f t="shared" si="20"/>
        <v>4.7558748556724915</v>
      </c>
      <c r="Z35" s="2">
        <f t="shared" si="3"/>
        <v>0.47408822708823561</v>
      </c>
      <c r="AA35" s="137">
        <f t="shared" si="21"/>
        <v>0.13052999999999959</v>
      </c>
      <c r="AB35" s="125">
        <f t="shared" si="22"/>
        <v>300.35402990254198</v>
      </c>
      <c r="AD35" s="111">
        <v>0.69</v>
      </c>
      <c r="AE35" s="2">
        <f t="shared" si="23"/>
        <v>-5.9999999999998943E-3</v>
      </c>
      <c r="AF35" s="2">
        <f t="shared" si="24"/>
        <v>-0.16115090926274472</v>
      </c>
      <c r="AG35" s="2">
        <f t="shared" si="25"/>
        <v>69000</v>
      </c>
      <c r="AH35" s="2">
        <f t="shared" si="26"/>
        <v>-600</v>
      </c>
      <c r="AI35" s="2">
        <f t="shared" si="27"/>
        <v>4.8388490907372557</v>
      </c>
      <c r="AJ35" s="2">
        <f t="shared" si="4"/>
        <v>0.29293796378323511</v>
      </c>
      <c r="AK35" s="137">
        <f t="shared" si="28"/>
        <v>0.15800999999999954</v>
      </c>
      <c r="AL35" s="125">
        <f t="shared" si="29"/>
        <v>306.11277303991926</v>
      </c>
      <c r="AN35" s="111">
        <v>1.0409999999999999</v>
      </c>
      <c r="AO35" s="2">
        <f t="shared" si="30"/>
        <v>-6.9999999999998952E-3</v>
      </c>
      <c r="AP35" s="2">
        <f t="shared" si="31"/>
        <v>1.7450729510536125E-2</v>
      </c>
      <c r="AQ35" s="2">
        <f t="shared" si="32"/>
        <v>104099.99999999999</v>
      </c>
      <c r="AR35" s="2">
        <f t="shared" si="33"/>
        <v>-699.99999999998545</v>
      </c>
      <c r="AS35" s="2">
        <f t="shared" si="34"/>
        <v>5.0174507295105357</v>
      </c>
      <c r="AT35" s="2">
        <f t="shared" si="5"/>
        <v>0.22630282046379233</v>
      </c>
      <c r="AU35" s="137">
        <f t="shared" si="35"/>
        <v>0.23838899999999927</v>
      </c>
      <c r="AV35" s="125">
        <f t="shared" si="36"/>
        <v>322.95709671674774</v>
      </c>
    </row>
    <row r="36" spans="2:48" x14ac:dyDescent="0.25">
      <c r="B36" s="111">
        <v>-328</v>
      </c>
      <c r="C36" s="3">
        <v>77.959999999999994</v>
      </c>
      <c r="D36" s="2">
        <f t="shared" si="0"/>
        <v>2.3500000000000085</v>
      </c>
      <c r="E36" s="2">
        <f t="shared" si="1"/>
        <v>1.8918718304455837</v>
      </c>
      <c r="F36" s="21">
        <f t="shared" si="6"/>
        <v>7.7959999999999992E-5</v>
      </c>
      <c r="G36" s="21">
        <f t="shared" si="7"/>
        <v>2.3500000000000029E-6</v>
      </c>
      <c r="H36" s="113">
        <f t="shared" si="2"/>
        <v>-4.1081281695544165</v>
      </c>
      <c r="J36" s="124">
        <v>0.67500000000000004</v>
      </c>
      <c r="K36" s="2">
        <f t="shared" si="8"/>
        <v>1.0000000000000009E-3</v>
      </c>
      <c r="L36" s="2">
        <f t="shared" si="9"/>
        <v>-0.17069622716897506</v>
      </c>
      <c r="M36" s="2">
        <f t="shared" si="10"/>
        <v>67500</v>
      </c>
      <c r="N36" s="2">
        <f t="shared" si="11"/>
        <v>100</v>
      </c>
      <c r="O36" s="2">
        <f t="shared" si="12"/>
        <v>4.8293037728310253</v>
      </c>
      <c r="P36" s="2">
        <f t="shared" si="13"/>
        <v>-4.9847519489240856E-2</v>
      </c>
      <c r="Q36" s="137">
        <f t="shared" si="14"/>
        <v>0.15862500000000021</v>
      </c>
      <c r="R36" s="125">
        <f t="shared" si="15"/>
        <v>306.37323687482973</v>
      </c>
      <c r="T36" s="111">
        <v>0.56200000000000006</v>
      </c>
      <c r="U36" s="2">
        <f t="shared" si="16"/>
        <v>-4.0000000000000036E-3</v>
      </c>
      <c r="V36" s="2">
        <f t="shared" si="17"/>
        <v>-0.25026368443093888</v>
      </c>
      <c r="W36" s="2">
        <f t="shared" si="18"/>
        <v>56200.000000000007</v>
      </c>
      <c r="X36" s="2">
        <f t="shared" si="19"/>
        <v>-400</v>
      </c>
      <c r="Y36" s="2">
        <f t="shared" si="20"/>
        <v>4.7497363155690611</v>
      </c>
      <c r="Z36" s="2">
        <f t="shared" si="3"/>
        <v>0.24051526021324326</v>
      </c>
      <c r="AA36" s="137">
        <f t="shared" si="21"/>
        <v>0.13207000000000019</v>
      </c>
      <c r="AB36" s="125">
        <f t="shared" si="22"/>
        <v>300.78630981282117</v>
      </c>
      <c r="AD36" s="111">
        <v>0.68400000000000005</v>
      </c>
      <c r="AE36" s="2">
        <f t="shared" si="23"/>
        <v>5.9999999999998943E-3</v>
      </c>
      <c r="AF36" s="2">
        <f t="shared" si="24"/>
        <v>-0.16494389827988373</v>
      </c>
      <c r="AG36" s="2">
        <f t="shared" si="25"/>
        <v>68400</v>
      </c>
      <c r="AH36" s="2">
        <f t="shared" si="26"/>
        <v>600</v>
      </c>
      <c r="AI36" s="2">
        <f t="shared" si="27"/>
        <v>4.8350561017201166</v>
      </c>
      <c r="AJ36" s="2">
        <f t="shared" si="4"/>
        <v>-0.29408041309111937</v>
      </c>
      <c r="AK36" s="137">
        <f t="shared" si="28"/>
        <v>0.16074000000000019</v>
      </c>
      <c r="AL36" s="125">
        <f t="shared" si="29"/>
        <v>306.81821336649409</v>
      </c>
      <c r="AN36" s="111">
        <v>1.034</v>
      </c>
      <c r="AO36" s="2">
        <f t="shared" si="30"/>
        <v>-4.0000000000000036E-3</v>
      </c>
      <c r="AP36" s="2">
        <f t="shared" si="31"/>
        <v>1.4520538757923713E-2</v>
      </c>
      <c r="AQ36" s="2">
        <f t="shared" si="32"/>
        <v>103400</v>
      </c>
      <c r="AR36" s="2">
        <f t="shared" si="33"/>
        <v>-400</v>
      </c>
      <c r="AS36" s="2">
        <f t="shared" si="34"/>
        <v>5.0145205387579237</v>
      </c>
      <c r="AT36" s="2">
        <f t="shared" si="5"/>
        <v>0.13051176519583998</v>
      </c>
      <c r="AU36" s="137">
        <f t="shared" si="35"/>
        <v>0.24299000000000029</v>
      </c>
      <c r="AV36" s="125">
        <f t="shared" si="36"/>
        <v>324.12285470899843</v>
      </c>
    </row>
    <row r="37" spans="2:48" x14ac:dyDescent="0.25">
      <c r="B37" s="111">
        <v>-327</v>
      </c>
      <c r="C37" s="3">
        <v>80.31</v>
      </c>
      <c r="D37" s="2">
        <f t="shared" si="0"/>
        <v>2.3999999999999915</v>
      </c>
      <c r="E37" s="2">
        <f t="shared" si="1"/>
        <v>1.9047696259065952</v>
      </c>
      <c r="F37" s="21">
        <f t="shared" si="6"/>
        <v>8.0309999999999995E-5</v>
      </c>
      <c r="G37" s="21">
        <f t="shared" si="7"/>
        <v>2.3999999999999906E-6</v>
      </c>
      <c r="H37" s="113">
        <f t="shared" si="2"/>
        <v>-4.0952303740934051</v>
      </c>
      <c r="J37" s="124">
        <v>0.67600000000000005</v>
      </c>
      <c r="K37" s="2">
        <f t="shared" si="8"/>
        <v>0</v>
      </c>
      <c r="L37" s="2">
        <f t="shared" si="9"/>
        <v>-0.17005330405836405</v>
      </c>
      <c r="M37" s="2">
        <f t="shared" si="10"/>
        <v>67600</v>
      </c>
      <c r="N37" s="2">
        <f t="shared" si="11"/>
        <v>0</v>
      </c>
      <c r="O37" s="2">
        <f t="shared" si="12"/>
        <v>4.8299466959416355</v>
      </c>
      <c r="P37" s="2">
        <f t="shared" si="13"/>
        <v>0</v>
      </c>
      <c r="Q37" s="137">
        <f t="shared" si="14"/>
        <v>0.16223999999999936</v>
      </c>
      <c r="R37" s="125">
        <f t="shared" si="15"/>
        <v>307.43016068468694</v>
      </c>
      <c r="T37" s="111">
        <v>0.55800000000000005</v>
      </c>
      <c r="U37" s="2">
        <f t="shared" si="16"/>
        <v>-7.0000000000000062E-3</v>
      </c>
      <c r="V37" s="2">
        <f t="shared" si="17"/>
        <v>-0.25336580106242124</v>
      </c>
      <c r="W37" s="2">
        <f t="shared" si="18"/>
        <v>55800.000000000007</v>
      </c>
      <c r="X37" s="2">
        <f t="shared" si="19"/>
        <v>-700</v>
      </c>
      <c r="Y37" s="2">
        <f t="shared" si="20"/>
        <v>4.7466341989375787</v>
      </c>
      <c r="Z37" s="2">
        <f t="shared" si="3"/>
        <v>0.42871682651246618</v>
      </c>
      <c r="AA37" s="137">
        <f t="shared" si="21"/>
        <v>0.13391999999999948</v>
      </c>
      <c r="AB37" s="125">
        <f t="shared" si="22"/>
        <v>301.42016222197532</v>
      </c>
      <c r="AD37" s="111">
        <v>0.69</v>
      </c>
      <c r="AE37" s="2">
        <f t="shared" si="23"/>
        <v>7.0000000000000062E-3</v>
      </c>
      <c r="AF37" s="2">
        <f t="shared" si="24"/>
        <v>-0.16115090926274472</v>
      </c>
      <c r="AG37" s="2">
        <f t="shared" si="25"/>
        <v>69000</v>
      </c>
      <c r="AH37" s="2">
        <f t="shared" si="26"/>
        <v>700</v>
      </c>
      <c r="AI37" s="2">
        <f t="shared" si="27"/>
        <v>4.8388490907372557</v>
      </c>
      <c r="AJ37" s="2">
        <f t="shared" si="4"/>
        <v>-0.34278636127319512</v>
      </c>
      <c r="AK37" s="137">
        <f t="shared" si="28"/>
        <v>0.16559999999999936</v>
      </c>
      <c r="AL37" s="125">
        <f t="shared" si="29"/>
        <v>308.14321134975444</v>
      </c>
      <c r="AN37" s="111">
        <v>1.03</v>
      </c>
      <c r="AO37" s="2">
        <f t="shared" si="30"/>
        <v>4.9999999999998934E-3</v>
      </c>
      <c r="AP37" s="2">
        <f t="shared" si="31"/>
        <v>1.2837224705172217E-2</v>
      </c>
      <c r="AQ37" s="2">
        <f t="shared" si="32"/>
        <v>103000</v>
      </c>
      <c r="AR37" s="2">
        <f t="shared" si="33"/>
        <v>499.99999999998545</v>
      </c>
      <c r="AS37" s="2">
        <f t="shared" si="34"/>
        <v>5.012837224705172</v>
      </c>
      <c r="AT37" s="2">
        <f t="shared" si="5"/>
        <v>-0.16445575078900629</v>
      </c>
      <c r="AU37" s="137">
        <f t="shared" si="35"/>
        <v>0.24719999999999903</v>
      </c>
      <c r="AV37" s="125">
        <f t="shared" si="36"/>
        <v>325.4601560728218</v>
      </c>
    </row>
    <row r="38" spans="2:48" x14ac:dyDescent="0.25">
      <c r="B38" s="111">
        <v>-326</v>
      </c>
      <c r="C38" s="3">
        <v>82.71</v>
      </c>
      <c r="D38" s="2">
        <f t="shared" si="0"/>
        <v>2.460000000000008</v>
      </c>
      <c r="E38" s="2">
        <f t="shared" si="1"/>
        <v>1.9175580208254361</v>
      </c>
      <c r="F38" s="21">
        <f t="shared" si="6"/>
        <v>8.2709999999999986E-5</v>
      </c>
      <c r="G38" s="21">
        <f t="shared" si="7"/>
        <v>2.4600000000000137E-6</v>
      </c>
      <c r="H38" s="113">
        <f t="shared" si="2"/>
        <v>-4.0824419791745639</v>
      </c>
      <c r="J38" s="124">
        <v>0.67600000000000005</v>
      </c>
      <c r="K38" s="2">
        <f t="shared" si="8"/>
        <v>-1.2000000000000011E-2</v>
      </c>
      <c r="L38" s="2">
        <f t="shared" si="9"/>
        <v>-0.17005330405836405</v>
      </c>
      <c r="M38" s="2">
        <f t="shared" si="10"/>
        <v>67600</v>
      </c>
      <c r="N38" s="2">
        <f t="shared" si="11"/>
        <v>-1200</v>
      </c>
      <c r="O38" s="2">
        <f t="shared" si="12"/>
        <v>4.8299466959416355</v>
      </c>
      <c r="P38" s="2">
        <f t="shared" si="13"/>
        <v>0.61111201766006884</v>
      </c>
      <c r="Q38" s="137">
        <f t="shared" si="14"/>
        <v>0.16629600000000092</v>
      </c>
      <c r="R38" s="125">
        <f t="shared" si="15"/>
        <v>308.45907844889126</v>
      </c>
      <c r="T38" s="111">
        <v>0.55100000000000005</v>
      </c>
      <c r="U38" s="2">
        <f t="shared" si="16"/>
        <v>-7.0000000000000062E-3</v>
      </c>
      <c r="V38" s="2">
        <f t="shared" si="17"/>
        <v>-0.25884840114821489</v>
      </c>
      <c r="W38" s="2">
        <f t="shared" si="18"/>
        <v>55100.000000000007</v>
      </c>
      <c r="X38" s="2">
        <f t="shared" si="19"/>
        <v>-700</v>
      </c>
      <c r="Y38" s="2">
        <f t="shared" si="20"/>
        <v>4.7411515988517854</v>
      </c>
      <c r="Z38" s="2">
        <f t="shared" si="3"/>
        <v>0.43623710605914551</v>
      </c>
      <c r="AA38" s="137">
        <f t="shared" si="21"/>
        <v>0.13554600000000078</v>
      </c>
      <c r="AB38" s="125">
        <f t="shared" si="22"/>
        <v>301.90229619132998</v>
      </c>
      <c r="AD38" s="111">
        <v>0.69699999999999995</v>
      </c>
      <c r="AE38" s="2">
        <f t="shared" si="23"/>
        <v>6.0000000000000053E-3</v>
      </c>
      <c r="AF38" s="2">
        <f t="shared" si="24"/>
        <v>-0.15676722190199061</v>
      </c>
      <c r="AG38" s="2">
        <f t="shared" si="25"/>
        <v>69700</v>
      </c>
      <c r="AH38" s="2">
        <f t="shared" si="26"/>
        <v>600</v>
      </c>
      <c r="AI38" s="2">
        <f t="shared" si="27"/>
        <v>4.8432327780980096</v>
      </c>
      <c r="AJ38" s="2">
        <f t="shared" si="4"/>
        <v>-0.29245472362524833</v>
      </c>
      <c r="AK38" s="137">
        <f t="shared" si="28"/>
        <v>0.17146200000000095</v>
      </c>
      <c r="AL38" s="125">
        <f t="shared" si="29"/>
        <v>309.56061786816156</v>
      </c>
      <c r="AN38" s="111">
        <v>1.0349999999999999</v>
      </c>
      <c r="AO38" s="2">
        <f t="shared" si="30"/>
        <v>7.0000000000001172E-3</v>
      </c>
      <c r="AP38" s="2">
        <f t="shared" si="31"/>
        <v>1.4940349792936524E-2</v>
      </c>
      <c r="AQ38" s="2">
        <f t="shared" si="32"/>
        <v>103499.99999999999</v>
      </c>
      <c r="AR38" s="2">
        <f t="shared" si="33"/>
        <v>700.00000000001455</v>
      </c>
      <c r="AS38" s="2">
        <f t="shared" si="34"/>
        <v>5.0149403497929361</v>
      </c>
      <c r="AT38" s="2">
        <f t="shared" si="5"/>
        <v>-0.22998311632041549</v>
      </c>
      <c r="AU38" s="137">
        <f t="shared" si="35"/>
        <v>0.25461000000000139</v>
      </c>
      <c r="AV38" s="125">
        <f t="shared" si="36"/>
        <v>327.29015709260716</v>
      </c>
    </row>
    <row r="39" spans="2:48" x14ac:dyDescent="0.25">
      <c r="B39" s="111">
        <v>-325</v>
      </c>
      <c r="C39" s="3">
        <v>85.17</v>
      </c>
      <c r="D39" s="2">
        <f t="shared" si="0"/>
        <v>2.519999999999996</v>
      </c>
      <c r="E39" s="2">
        <f t="shared" si="1"/>
        <v>1.9302866472455196</v>
      </c>
      <c r="F39" s="21">
        <f t="shared" si="6"/>
        <v>8.5169999999999999E-5</v>
      </c>
      <c r="G39" s="21">
        <f t="shared" si="7"/>
        <v>2.5199999999999962E-6</v>
      </c>
      <c r="H39" s="113">
        <f t="shared" si="2"/>
        <v>-4.06971335275448</v>
      </c>
      <c r="J39" s="124">
        <v>0.66400000000000003</v>
      </c>
      <c r="K39" s="2">
        <f t="shared" si="8"/>
        <v>-1.100000000000001E-2</v>
      </c>
      <c r="L39" s="2">
        <f t="shared" si="9"/>
        <v>-0.1778319206319825</v>
      </c>
      <c r="M39" s="2">
        <f t="shared" si="10"/>
        <v>66400</v>
      </c>
      <c r="N39" s="2">
        <f t="shared" si="11"/>
        <v>-1100</v>
      </c>
      <c r="O39" s="2">
        <f t="shared" si="12"/>
        <v>4.8221680793680175</v>
      </c>
      <c r="P39" s="2">
        <f t="shared" si="13"/>
        <v>0.5729018283154681</v>
      </c>
      <c r="Q39" s="137">
        <f t="shared" si="14"/>
        <v>0.16732799999999975</v>
      </c>
      <c r="R39" s="125">
        <f t="shared" si="15"/>
        <v>308.86554662778292</v>
      </c>
      <c r="T39" s="111">
        <v>0.54400000000000004</v>
      </c>
      <c r="U39" s="2">
        <f t="shared" si="16"/>
        <v>-6.0000000000000053E-3</v>
      </c>
      <c r="V39" s="2">
        <f t="shared" si="17"/>
        <v>-0.26440110030182007</v>
      </c>
      <c r="W39" s="2">
        <f t="shared" si="18"/>
        <v>54400.000000000007</v>
      </c>
      <c r="X39" s="2">
        <f t="shared" si="19"/>
        <v>-600.00000000000728</v>
      </c>
      <c r="Y39" s="2">
        <f t="shared" si="20"/>
        <v>4.7355988996981804</v>
      </c>
      <c r="Z39" s="2">
        <f t="shared" si="3"/>
        <v>0.38035719851187172</v>
      </c>
      <c r="AA39" s="137">
        <f t="shared" si="21"/>
        <v>0.13708799999999982</v>
      </c>
      <c r="AB39" s="125">
        <f t="shared" si="22"/>
        <v>302.38382133360528</v>
      </c>
      <c r="AD39" s="111">
        <v>0.70299999999999996</v>
      </c>
      <c r="AE39" s="2">
        <f t="shared" si="23"/>
        <v>7.0000000000000062E-3</v>
      </c>
      <c r="AF39" s="2">
        <f t="shared" si="24"/>
        <v>-0.15304467498017607</v>
      </c>
      <c r="AG39" s="2">
        <f t="shared" si="25"/>
        <v>70300</v>
      </c>
      <c r="AH39" s="2">
        <f t="shared" si="26"/>
        <v>700</v>
      </c>
      <c r="AI39" s="2">
        <f t="shared" si="27"/>
        <v>4.8469553250198238</v>
      </c>
      <c r="AJ39" s="2">
        <f t="shared" si="4"/>
        <v>-0.33979941730451863</v>
      </c>
      <c r="AK39" s="137">
        <f t="shared" si="28"/>
        <v>0.17715599999999973</v>
      </c>
      <c r="AL39" s="125">
        <f t="shared" si="29"/>
        <v>310.97210734839064</v>
      </c>
      <c r="AN39" s="111">
        <v>1.042</v>
      </c>
      <c r="AO39" s="2">
        <f t="shared" si="30"/>
        <v>-3.0000000000001137E-3</v>
      </c>
      <c r="AP39" s="2">
        <f t="shared" si="31"/>
        <v>1.7867718963505686E-2</v>
      </c>
      <c r="AQ39" s="2">
        <f t="shared" si="32"/>
        <v>104200</v>
      </c>
      <c r="AR39" s="2">
        <f t="shared" si="33"/>
        <v>-300.00000000001455</v>
      </c>
      <c r="AS39" s="2">
        <f t="shared" si="34"/>
        <v>5.0178677189635055</v>
      </c>
      <c r="AT39" s="2">
        <f t="shared" si="5"/>
        <v>9.8880959988615805E-2</v>
      </c>
      <c r="AU39" s="137">
        <f t="shared" si="35"/>
        <v>0.2625839999999996</v>
      </c>
      <c r="AV39" s="125">
        <f t="shared" si="36"/>
        <v>329.28298130444244</v>
      </c>
    </row>
    <row r="40" spans="2:48" x14ac:dyDescent="0.25">
      <c r="B40" s="111">
        <v>-324</v>
      </c>
      <c r="C40" s="3">
        <v>87.69</v>
      </c>
      <c r="D40" s="2">
        <f t="shared" si="0"/>
        <v>2.5700000000000074</v>
      </c>
      <c r="E40" s="2">
        <f t="shared" si="1"/>
        <v>1.9429500700770987</v>
      </c>
      <c r="F40" s="21">
        <f t="shared" si="6"/>
        <v>8.7689999999999996E-5</v>
      </c>
      <c r="G40" s="21">
        <f t="shared" si="7"/>
        <v>2.570000000000011E-6</v>
      </c>
      <c r="H40" s="113">
        <f t="shared" si="2"/>
        <v>-4.0570499299229015</v>
      </c>
      <c r="J40" s="124">
        <v>0.65300000000000002</v>
      </c>
      <c r="K40" s="2">
        <f t="shared" si="8"/>
        <v>-1.6000000000000014E-2</v>
      </c>
      <c r="L40" s="2">
        <f t="shared" si="9"/>
        <v>-0.18508681872492605</v>
      </c>
      <c r="M40" s="2">
        <f t="shared" si="10"/>
        <v>65300</v>
      </c>
      <c r="N40" s="2">
        <f t="shared" si="11"/>
        <v>-1600</v>
      </c>
      <c r="O40" s="2">
        <f t="shared" si="12"/>
        <v>4.8149131812750738</v>
      </c>
      <c r="P40" s="2">
        <f t="shared" si="13"/>
        <v>0.85879046800138858</v>
      </c>
      <c r="Q40" s="137">
        <f t="shared" si="14"/>
        <v>0.16782100000000072</v>
      </c>
      <c r="R40" s="125">
        <f t="shared" si="15"/>
        <v>309.31499419331175</v>
      </c>
      <c r="T40" s="111">
        <v>0.53800000000000003</v>
      </c>
      <c r="U40" s="2">
        <f t="shared" si="16"/>
        <v>3.0000000000000027E-3</v>
      </c>
      <c r="V40" s="2">
        <f t="shared" si="17"/>
        <v>-0.2692177243336108</v>
      </c>
      <c r="W40" s="2">
        <f t="shared" si="18"/>
        <v>53800</v>
      </c>
      <c r="X40" s="2">
        <f t="shared" si="19"/>
        <v>300.00000000000728</v>
      </c>
      <c r="Y40" s="2">
        <f t="shared" si="20"/>
        <v>4.7307822756663889</v>
      </c>
      <c r="Z40" s="2">
        <f t="shared" si="3"/>
        <v>-0.19250215715570956</v>
      </c>
      <c r="AA40" s="137">
        <f t="shared" si="21"/>
        <v>0.13826600000000058</v>
      </c>
      <c r="AB40" s="125">
        <f t="shared" si="22"/>
        <v>302.91955111179436</v>
      </c>
      <c r="AD40" s="111">
        <v>0.71</v>
      </c>
      <c r="AE40" s="2">
        <f t="shared" si="23"/>
        <v>-6.0000000000000053E-3</v>
      </c>
      <c r="AF40" s="2">
        <f t="shared" si="24"/>
        <v>-0.14874165128092473</v>
      </c>
      <c r="AG40" s="2">
        <f t="shared" si="25"/>
        <v>71000</v>
      </c>
      <c r="AH40" s="2">
        <f t="shared" si="26"/>
        <v>-600</v>
      </c>
      <c r="AI40" s="2">
        <f t="shared" si="27"/>
        <v>4.8512583487190755</v>
      </c>
      <c r="AJ40" s="2">
        <f t="shared" si="4"/>
        <v>0.29379142714543255</v>
      </c>
      <c r="AK40" s="137">
        <f t="shared" si="28"/>
        <v>0.18247000000000077</v>
      </c>
      <c r="AL40" s="125">
        <f t="shared" si="29"/>
        <v>312.48490945980296</v>
      </c>
      <c r="AN40" s="111">
        <v>1.0389999999999999</v>
      </c>
      <c r="AO40" s="2">
        <f t="shared" si="30"/>
        <v>-2.0000000000000018E-3</v>
      </c>
      <c r="AP40" s="2">
        <f t="shared" si="31"/>
        <v>1.6615547557177382E-2</v>
      </c>
      <c r="AQ40" s="2">
        <f t="shared" si="32"/>
        <v>103899.99999999999</v>
      </c>
      <c r="AR40" s="2">
        <f t="shared" si="33"/>
        <v>-200</v>
      </c>
      <c r="AS40" s="2">
        <f t="shared" si="34"/>
        <v>5.0166155475571772</v>
      </c>
      <c r="AT40" s="2">
        <f t="shared" si="5"/>
        <v>6.6701784395003211E-2</v>
      </c>
      <c r="AU40" s="137">
        <f t="shared" si="35"/>
        <v>0.26702300000000112</v>
      </c>
      <c r="AV40" s="125">
        <f t="shared" si="36"/>
        <v>330.78143792779616</v>
      </c>
    </row>
    <row r="41" spans="2:48" x14ac:dyDescent="0.25">
      <c r="B41" s="111">
        <v>-323</v>
      </c>
      <c r="C41" s="3">
        <v>90.26</v>
      </c>
      <c r="D41" s="2">
        <f t="shared" si="0"/>
        <v>2.6299999999999955</v>
      </c>
      <c r="E41" s="2">
        <f t="shared" si="1"/>
        <v>1.9554953291841271</v>
      </c>
      <c r="F41" s="21">
        <f t="shared" si="6"/>
        <v>9.0260000000000007E-5</v>
      </c>
      <c r="G41" s="21">
        <f t="shared" si="7"/>
        <v>2.6299999999999935E-6</v>
      </c>
      <c r="H41" s="113">
        <f t="shared" si="2"/>
        <v>-4.0445046708158729</v>
      </c>
      <c r="J41" s="124">
        <v>0.63700000000000001</v>
      </c>
      <c r="K41" s="2">
        <f t="shared" si="8"/>
        <v>-6.0000000000000053E-3</v>
      </c>
      <c r="L41" s="2">
        <f t="shared" si="9"/>
        <v>-0.19586056766464957</v>
      </c>
      <c r="M41" s="2">
        <f t="shared" si="10"/>
        <v>63700</v>
      </c>
      <c r="N41" s="2">
        <f t="shared" si="11"/>
        <v>-600</v>
      </c>
      <c r="O41" s="2">
        <f t="shared" si="12"/>
        <v>4.8041394323353508</v>
      </c>
      <c r="P41" s="2">
        <f t="shared" si="13"/>
        <v>0.32950086493295644</v>
      </c>
      <c r="Q41" s="137">
        <f t="shared" si="14"/>
        <v>0.1675309999999996</v>
      </c>
      <c r="R41" s="125">
        <f t="shared" si="15"/>
        <v>309.46342750366182</v>
      </c>
      <c r="T41" s="111">
        <v>0.54100000000000004</v>
      </c>
      <c r="U41" s="2">
        <f t="shared" si="16"/>
        <v>1.0000000000000009E-2</v>
      </c>
      <c r="V41" s="2">
        <f t="shared" si="17"/>
        <v>-0.26680273489343054</v>
      </c>
      <c r="W41" s="2">
        <f t="shared" si="18"/>
        <v>54100.000000000007</v>
      </c>
      <c r="X41" s="2">
        <f t="shared" si="19"/>
        <v>1000</v>
      </c>
      <c r="Y41" s="2">
        <f t="shared" si="20"/>
        <v>4.7331972651065692</v>
      </c>
      <c r="Z41" s="2">
        <f t="shared" si="3"/>
        <v>-0.63769178572891394</v>
      </c>
      <c r="AA41" s="137">
        <f t="shared" si="21"/>
        <v>0.14228299999999966</v>
      </c>
      <c r="AB41" s="125">
        <f t="shared" si="22"/>
        <v>303.96815428489964</v>
      </c>
      <c r="AD41" s="111">
        <v>0.70399999999999996</v>
      </c>
      <c r="AE41" s="2">
        <f t="shared" si="23"/>
        <v>-6.0000000000000053E-3</v>
      </c>
      <c r="AF41" s="2">
        <f t="shared" si="24"/>
        <v>-0.15242734085788781</v>
      </c>
      <c r="AG41" s="2">
        <f t="shared" si="25"/>
        <v>70400</v>
      </c>
      <c r="AH41" s="2">
        <f t="shared" si="26"/>
        <v>-600</v>
      </c>
      <c r="AI41" s="2">
        <f t="shared" si="27"/>
        <v>4.847572659142112</v>
      </c>
      <c r="AJ41" s="2">
        <f t="shared" si="4"/>
        <v>0.29800751007869675</v>
      </c>
      <c r="AK41" s="137">
        <f t="shared" si="28"/>
        <v>0.18515199999999954</v>
      </c>
      <c r="AL41" s="125">
        <f t="shared" si="29"/>
        <v>313.29867027092297</v>
      </c>
      <c r="AN41" s="111">
        <v>1.0369999999999999</v>
      </c>
      <c r="AO41" s="2">
        <f t="shared" si="30"/>
        <v>1.0000000000001119E-3</v>
      </c>
      <c r="AP41" s="2">
        <f t="shared" si="31"/>
        <v>1.5778756389040929E-2</v>
      </c>
      <c r="AQ41" s="2">
        <f t="shared" si="32"/>
        <v>103699.99999999999</v>
      </c>
      <c r="AR41" s="2">
        <f t="shared" si="33"/>
        <v>100.00000000001455</v>
      </c>
      <c r="AS41" s="2">
        <f t="shared" si="34"/>
        <v>5.0157787563890412</v>
      </c>
      <c r="AT41" s="2">
        <f t="shared" si="5"/>
        <v>-3.3558555080907576E-2</v>
      </c>
      <c r="AU41" s="137">
        <f t="shared" si="35"/>
        <v>0.27273099999999928</v>
      </c>
      <c r="AV41" s="125">
        <f t="shared" si="36"/>
        <v>332.36039924850445</v>
      </c>
    </row>
    <row r="42" spans="2:48" x14ac:dyDescent="0.25">
      <c r="B42" s="111">
        <v>-322</v>
      </c>
      <c r="C42" s="3">
        <v>92.89</v>
      </c>
      <c r="D42" s="2">
        <f t="shared" si="0"/>
        <v>2.6799999999999926</v>
      </c>
      <c r="E42" s="2">
        <f t="shared" si="1"/>
        <v>1.9679689628786923</v>
      </c>
      <c r="F42" s="21">
        <f t="shared" si="6"/>
        <v>9.289E-5</v>
      </c>
      <c r="G42" s="21">
        <f t="shared" si="7"/>
        <v>2.6799999999999947E-6</v>
      </c>
      <c r="H42" s="113">
        <f t="shared" si="2"/>
        <v>-4.0320310371213077</v>
      </c>
      <c r="J42" s="124">
        <v>0.63100000000000001</v>
      </c>
      <c r="K42" s="2">
        <f t="shared" si="8"/>
        <v>-7.0000000000000062E-3</v>
      </c>
      <c r="L42" s="2">
        <f t="shared" si="9"/>
        <v>-0.19997064075586568</v>
      </c>
      <c r="M42" s="2">
        <f t="shared" si="10"/>
        <v>63100</v>
      </c>
      <c r="N42" s="2">
        <f t="shared" si="11"/>
        <v>-700</v>
      </c>
      <c r="O42" s="2">
        <f t="shared" si="12"/>
        <v>4.8000293592441343</v>
      </c>
      <c r="P42" s="2">
        <f t="shared" si="13"/>
        <v>0.39220572915553609</v>
      </c>
      <c r="Q42" s="137">
        <f t="shared" si="14"/>
        <v>0.16910799999999968</v>
      </c>
      <c r="R42" s="125">
        <f t="shared" si="15"/>
        <v>310.17243834737951</v>
      </c>
      <c r="T42" s="111">
        <v>0.55100000000000005</v>
      </c>
      <c r="U42" s="2">
        <f t="shared" si="16"/>
        <v>1.6999999999999904E-2</v>
      </c>
      <c r="V42" s="2">
        <f t="shared" si="17"/>
        <v>-0.25884840114821489</v>
      </c>
      <c r="W42" s="2">
        <f t="shared" si="18"/>
        <v>55100.000000000007</v>
      </c>
      <c r="X42" s="2">
        <f t="shared" si="19"/>
        <v>1699.9999999999854</v>
      </c>
      <c r="Y42" s="2">
        <f t="shared" si="20"/>
        <v>4.7411515988517854</v>
      </c>
      <c r="Z42" s="2">
        <f t="shared" si="3"/>
        <v>-1.068334775559951</v>
      </c>
      <c r="AA42" s="137">
        <f t="shared" si="21"/>
        <v>0.14766799999999972</v>
      </c>
      <c r="AB42" s="125">
        <f t="shared" si="22"/>
        <v>305.45960939684011</v>
      </c>
      <c r="AD42" s="111">
        <v>0.69799999999999995</v>
      </c>
      <c r="AE42" s="2">
        <f t="shared" si="23"/>
        <v>-8.0000000000000071E-3</v>
      </c>
      <c r="AF42" s="2">
        <f t="shared" si="24"/>
        <v>-0.15614457737683893</v>
      </c>
      <c r="AG42" s="2">
        <f t="shared" si="25"/>
        <v>69800</v>
      </c>
      <c r="AH42" s="2">
        <f t="shared" si="26"/>
        <v>-800</v>
      </c>
      <c r="AI42" s="2">
        <f t="shared" si="27"/>
        <v>4.8438554226231609</v>
      </c>
      <c r="AJ42" s="2">
        <f t="shared" si="4"/>
        <v>0.40528492071625305</v>
      </c>
      <c r="AK42" s="137">
        <f t="shared" si="28"/>
        <v>0.18706399999999962</v>
      </c>
      <c r="AL42" s="125">
        <f t="shared" si="29"/>
        <v>314.11943259345622</v>
      </c>
      <c r="AN42" s="111">
        <v>1.038</v>
      </c>
      <c r="AO42" s="2">
        <f t="shared" si="30"/>
        <v>-3.0000000000001137E-3</v>
      </c>
      <c r="AP42" s="2">
        <f t="shared" si="31"/>
        <v>1.6197353512439061E-2</v>
      </c>
      <c r="AQ42" s="2">
        <f t="shared" si="32"/>
        <v>103800</v>
      </c>
      <c r="AR42" s="2">
        <f t="shared" si="33"/>
        <v>-300.00000000001455</v>
      </c>
      <c r="AS42" s="2">
        <f t="shared" si="34"/>
        <v>5.0161973535124389</v>
      </c>
      <c r="AT42" s="2">
        <f t="shared" si="5"/>
        <v>0.10176006393680131</v>
      </c>
      <c r="AU42" s="137">
        <f t="shared" si="35"/>
        <v>0.27818399999999943</v>
      </c>
      <c r="AV42" s="125">
        <f t="shared" si="36"/>
        <v>334.14895563324865</v>
      </c>
    </row>
    <row r="43" spans="2:48" x14ac:dyDescent="0.25">
      <c r="B43" s="111">
        <v>-321</v>
      </c>
      <c r="C43" s="3">
        <v>95.57</v>
      </c>
      <c r="D43" s="2">
        <f t="shared" si="0"/>
        <v>2.730000000000004</v>
      </c>
      <c r="E43" s="2">
        <f t="shared" si="1"/>
        <v>1.9803215860087564</v>
      </c>
      <c r="F43" s="21">
        <f t="shared" si="6"/>
        <v>9.5569999999999995E-5</v>
      </c>
      <c r="G43" s="21">
        <f t="shared" si="7"/>
        <v>2.7299999999999959E-6</v>
      </c>
      <c r="H43" s="113">
        <f t="shared" si="2"/>
        <v>-4.0196784139912438</v>
      </c>
      <c r="J43" s="124">
        <v>0.624</v>
      </c>
      <c r="K43" s="2">
        <f t="shared" si="8"/>
        <v>-1.5000000000000013E-2</v>
      </c>
      <c r="L43" s="2">
        <f t="shared" si="9"/>
        <v>-0.20481541031757602</v>
      </c>
      <c r="M43" s="2">
        <f t="shared" si="10"/>
        <v>62400</v>
      </c>
      <c r="N43" s="2">
        <f t="shared" si="11"/>
        <v>-1500</v>
      </c>
      <c r="O43" s="2">
        <f t="shared" si="12"/>
        <v>4.7951845896824237</v>
      </c>
      <c r="P43" s="2">
        <f t="shared" si="13"/>
        <v>0.86391072171862937</v>
      </c>
      <c r="Q43" s="137">
        <f t="shared" si="14"/>
        <v>0.17035199999999975</v>
      </c>
      <c r="R43" s="125">
        <f t="shared" si="15"/>
        <v>310.820642586541</v>
      </c>
      <c r="T43" s="111">
        <v>0.56799999999999995</v>
      </c>
      <c r="U43" s="2">
        <f t="shared" si="16"/>
        <v>1.6000000000000014E-2</v>
      </c>
      <c r="V43" s="2">
        <f t="shared" si="17"/>
        <v>-0.24565166428898116</v>
      </c>
      <c r="W43" s="2">
        <f t="shared" si="18"/>
        <v>56799.999999999993</v>
      </c>
      <c r="X43" s="2">
        <f t="shared" si="19"/>
        <v>1600</v>
      </c>
      <c r="Y43" s="2">
        <f t="shared" si="20"/>
        <v>4.7543483357110192</v>
      </c>
      <c r="Z43" s="2">
        <f t="shared" si="3"/>
        <v>-0.9863128388535809</v>
      </c>
      <c r="AA43" s="137">
        <f t="shared" si="21"/>
        <v>0.15506399999999976</v>
      </c>
      <c r="AB43" s="125">
        <f t="shared" si="22"/>
        <v>307.4264823544155</v>
      </c>
      <c r="AD43" s="111">
        <v>0.69</v>
      </c>
      <c r="AE43" s="2">
        <f t="shared" si="23"/>
        <v>-3.9999999999998925E-3</v>
      </c>
      <c r="AF43" s="2">
        <f t="shared" si="24"/>
        <v>-0.16115090926274472</v>
      </c>
      <c r="AG43" s="2">
        <f t="shared" si="25"/>
        <v>69000</v>
      </c>
      <c r="AH43" s="2">
        <f t="shared" si="26"/>
        <v>-400</v>
      </c>
      <c r="AI43" s="2">
        <f t="shared" si="27"/>
        <v>4.8388490907372557</v>
      </c>
      <c r="AJ43" s="2">
        <f t="shared" si="4"/>
        <v>0.20642487768591897</v>
      </c>
      <c r="AK43" s="137">
        <f t="shared" si="28"/>
        <v>0.1883699999999997</v>
      </c>
      <c r="AL43" s="125">
        <f t="shared" si="29"/>
        <v>314.82090286011743</v>
      </c>
      <c r="AN43" s="111">
        <v>1.0349999999999999</v>
      </c>
      <c r="AO43" s="2">
        <f t="shared" si="30"/>
        <v>-2.9999999999998916E-3</v>
      </c>
      <c r="AP43" s="2">
        <f t="shared" si="31"/>
        <v>1.4940349792936524E-2</v>
      </c>
      <c r="AQ43" s="2">
        <f t="shared" si="32"/>
        <v>103499.99999999999</v>
      </c>
      <c r="AR43" s="2">
        <f t="shared" si="33"/>
        <v>-299.99999999998545</v>
      </c>
      <c r="AS43" s="2">
        <f t="shared" si="34"/>
        <v>5.0149403497929361</v>
      </c>
      <c r="AT43" s="2">
        <f t="shared" si="5"/>
        <v>0.10306242055195595</v>
      </c>
      <c r="AU43" s="137">
        <f t="shared" si="35"/>
        <v>0.28255499999999956</v>
      </c>
      <c r="AV43" s="125">
        <f t="shared" si="36"/>
        <v>335.73135429017611</v>
      </c>
    </row>
    <row r="44" spans="2:48" x14ac:dyDescent="0.25">
      <c r="B44" s="111">
        <v>-320</v>
      </c>
      <c r="C44" s="3">
        <v>98.3</v>
      </c>
      <c r="D44" s="2">
        <f t="shared" si="0"/>
        <v>2.7900000000000063</v>
      </c>
      <c r="E44" s="2">
        <f t="shared" si="1"/>
        <v>1.9925535178321356</v>
      </c>
      <c r="F44" s="21">
        <f t="shared" si="6"/>
        <v>9.8299999999999991E-5</v>
      </c>
      <c r="G44" s="21">
        <f t="shared" si="7"/>
        <v>2.7900000000000055E-6</v>
      </c>
      <c r="H44" s="113">
        <f t="shared" si="2"/>
        <v>-4.0074464821678646</v>
      </c>
      <c r="J44" s="124">
        <v>0.60899999999999999</v>
      </c>
      <c r="K44" s="2">
        <f t="shared" si="8"/>
        <v>-2.0000000000000018E-3</v>
      </c>
      <c r="L44" s="2">
        <f t="shared" si="9"/>
        <v>-0.21538270736712464</v>
      </c>
      <c r="M44" s="2">
        <f t="shared" si="10"/>
        <v>60900</v>
      </c>
      <c r="N44" s="2">
        <f t="shared" si="11"/>
        <v>-200</v>
      </c>
      <c r="O44" s="2">
        <f t="shared" si="12"/>
        <v>4.7846172926328752</v>
      </c>
      <c r="P44" s="2">
        <f t="shared" si="13"/>
        <v>0.11753511478536909</v>
      </c>
      <c r="Q44" s="137">
        <f t="shared" si="14"/>
        <v>0.16991100000000034</v>
      </c>
      <c r="R44" s="125">
        <f t="shared" si="15"/>
        <v>310.96588589667294</v>
      </c>
      <c r="T44" s="111">
        <v>0.58399999999999996</v>
      </c>
      <c r="U44" s="2">
        <f t="shared" si="16"/>
        <v>-4.0000000000000036E-3</v>
      </c>
      <c r="V44" s="2">
        <f t="shared" si="17"/>
        <v>-0.23358715288760054</v>
      </c>
      <c r="W44" s="2">
        <f t="shared" si="18"/>
        <v>58399.999999999993</v>
      </c>
      <c r="X44" s="2">
        <f t="shared" si="19"/>
        <v>-400</v>
      </c>
      <c r="Y44" s="2">
        <f t="shared" si="20"/>
        <v>4.7664128471123997</v>
      </c>
      <c r="Z44" s="2">
        <f t="shared" si="3"/>
        <v>0.24557239398405997</v>
      </c>
      <c r="AA44" s="137">
        <f t="shared" si="21"/>
        <v>0.1629360000000003</v>
      </c>
      <c r="AB44" s="125">
        <f t="shared" si="22"/>
        <v>309.4073519928686</v>
      </c>
      <c r="AD44" s="111">
        <v>0.68600000000000005</v>
      </c>
      <c r="AE44" s="2">
        <f t="shared" si="23"/>
        <v>-7.0000000000000062E-3</v>
      </c>
      <c r="AF44" s="2">
        <f t="shared" si="24"/>
        <v>-0.16367588429324828</v>
      </c>
      <c r="AG44" s="2">
        <f t="shared" si="25"/>
        <v>68600</v>
      </c>
      <c r="AH44" s="2">
        <f t="shared" si="26"/>
        <v>-700</v>
      </c>
      <c r="AI44" s="2">
        <f t="shared" si="27"/>
        <v>4.836324115706752</v>
      </c>
      <c r="AJ44" s="2">
        <f t="shared" si="4"/>
        <v>0.36647134257681491</v>
      </c>
      <c r="AK44" s="137">
        <f t="shared" si="28"/>
        <v>0.19139400000000037</v>
      </c>
      <c r="AL44" s="125">
        <f t="shared" si="29"/>
        <v>315.76617032039019</v>
      </c>
      <c r="AN44" s="111">
        <v>1.032</v>
      </c>
      <c r="AO44" s="2">
        <f t="shared" si="30"/>
        <v>-5.0000000000001155E-3</v>
      </c>
      <c r="AP44" s="2">
        <f t="shared" si="31"/>
        <v>1.3679697291192561E-2</v>
      </c>
      <c r="AQ44" s="2">
        <f t="shared" si="32"/>
        <v>103200</v>
      </c>
      <c r="AR44" s="2">
        <f t="shared" si="33"/>
        <v>-500.00000000001455</v>
      </c>
      <c r="AS44" s="2">
        <f t="shared" si="34"/>
        <v>5.0136796972911926</v>
      </c>
      <c r="AT44" s="2">
        <f t="shared" si="5"/>
        <v>0.17353430262185102</v>
      </c>
      <c r="AU44" s="137">
        <f t="shared" si="35"/>
        <v>0.28792800000000057</v>
      </c>
      <c r="AV44" s="125">
        <f t="shared" si="36"/>
        <v>337.33627954904182</v>
      </c>
    </row>
    <row r="45" spans="2:48" x14ac:dyDescent="0.25">
      <c r="B45" s="111">
        <v>-319</v>
      </c>
      <c r="C45" s="3">
        <v>101.09</v>
      </c>
      <c r="D45" s="2">
        <f t="shared" si="0"/>
        <v>2.8299999999999983</v>
      </c>
      <c r="E45" s="2">
        <f t="shared" si="1"/>
        <v>2.0047081965443363</v>
      </c>
      <c r="F45" s="21">
        <f t="shared" si="6"/>
        <v>1.0109E-4</v>
      </c>
      <c r="G45" s="21">
        <f t="shared" si="7"/>
        <v>2.8299999999999983E-6</v>
      </c>
      <c r="H45" s="113">
        <f t="shared" si="2"/>
        <v>-3.9952918034556637</v>
      </c>
      <c r="J45" s="124">
        <v>0.60699999999999998</v>
      </c>
      <c r="K45" s="2">
        <f t="shared" si="8"/>
        <v>-3.400000000000003E-2</v>
      </c>
      <c r="L45" s="2">
        <f t="shared" si="9"/>
        <v>-0.21681130892474243</v>
      </c>
      <c r="M45" s="2">
        <f t="shared" si="10"/>
        <v>60700</v>
      </c>
      <c r="N45" s="2">
        <f t="shared" si="11"/>
        <v>-3400.0000000000073</v>
      </c>
      <c r="O45" s="2">
        <f t="shared" si="12"/>
        <v>4.7831886910752575</v>
      </c>
      <c r="P45" s="2">
        <f t="shared" si="13"/>
        <v>2.0877484111474116</v>
      </c>
      <c r="Q45" s="137">
        <f t="shared" si="14"/>
        <v>0.17178099999999991</v>
      </c>
      <c r="R45" s="125">
        <f t="shared" si="15"/>
        <v>311.91523122998797</v>
      </c>
      <c r="T45" s="111">
        <v>0.57999999999999996</v>
      </c>
      <c r="U45" s="2">
        <f t="shared" si="16"/>
        <v>-2.4999999999999911E-2</v>
      </c>
      <c r="V45" s="2">
        <f t="shared" si="17"/>
        <v>-0.23657200643706275</v>
      </c>
      <c r="W45" s="2">
        <f t="shared" si="18"/>
        <v>57999.999999999993</v>
      </c>
      <c r="X45" s="2">
        <f t="shared" si="19"/>
        <v>-2499.9999999999854</v>
      </c>
      <c r="Y45" s="2">
        <f t="shared" si="20"/>
        <v>4.7634279935629369</v>
      </c>
      <c r="Z45" s="2">
        <f t="shared" si="3"/>
        <v>1.5957888216977447</v>
      </c>
      <c r="AA45" s="137">
        <f t="shared" si="21"/>
        <v>0.16413999999999987</v>
      </c>
      <c r="AB45" s="125">
        <f t="shared" si="22"/>
        <v>310.18424071399181</v>
      </c>
      <c r="AD45" s="111">
        <v>0.67900000000000005</v>
      </c>
      <c r="AE45" s="2">
        <f t="shared" si="23"/>
        <v>-1.2000000000000011E-2</v>
      </c>
      <c r="AF45" s="2">
        <f t="shared" si="24"/>
        <v>-0.16813022571949829</v>
      </c>
      <c r="AG45" s="2">
        <f t="shared" si="25"/>
        <v>67900</v>
      </c>
      <c r="AH45" s="2">
        <f t="shared" si="26"/>
        <v>-1200</v>
      </c>
      <c r="AI45" s="2">
        <f t="shared" si="27"/>
        <v>4.8318697742805012</v>
      </c>
      <c r="AJ45" s="2">
        <f t="shared" si="4"/>
        <v>0.64581587280917085</v>
      </c>
      <c r="AK45" s="137">
        <f t="shared" si="28"/>
        <v>0.19215699999999988</v>
      </c>
      <c r="AL45" s="125">
        <f t="shared" si="29"/>
        <v>316.53120593931112</v>
      </c>
      <c r="AN45" s="111">
        <v>1.0269999999999999</v>
      </c>
      <c r="AO45" s="2">
        <f t="shared" si="30"/>
        <v>-6.0000000000000053E-3</v>
      </c>
      <c r="AP45" s="2">
        <f t="shared" si="31"/>
        <v>1.1570443597278161E-2</v>
      </c>
      <c r="AQ45" s="2">
        <f t="shared" si="32"/>
        <v>102699.99999999999</v>
      </c>
      <c r="AR45" s="2">
        <f t="shared" si="33"/>
        <v>-600</v>
      </c>
      <c r="AS45" s="2">
        <f t="shared" si="34"/>
        <v>5.0115704435972779</v>
      </c>
      <c r="AT45" s="2">
        <f t="shared" si="5"/>
        <v>0.21221865739139689</v>
      </c>
      <c r="AU45" s="137">
        <f t="shared" si="35"/>
        <v>0.29064099999999976</v>
      </c>
      <c r="AV45" s="125">
        <f t="shared" si="36"/>
        <v>338.8417503677062</v>
      </c>
    </row>
    <row r="46" spans="2:48" x14ac:dyDescent="0.25">
      <c r="B46" s="111">
        <v>-318</v>
      </c>
      <c r="C46" s="3">
        <v>103.92</v>
      </c>
      <c r="D46" s="2">
        <f t="shared" si="0"/>
        <v>2.8799999999999955</v>
      </c>
      <c r="E46" s="2">
        <f t="shared" si="1"/>
        <v>2.0166991380649715</v>
      </c>
      <c r="F46" s="21">
        <f t="shared" si="6"/>
        <v>1.0391999999999999E-4</v>
      </c>
      <c r="G46" s="21">
        <f t="shared" si="7"/>
        <v>2.8799999999999995E-6</v>
      </c>
      <c r="H46" s="113">
        <f t="shared" si="2"/>
        <v>-3.9833008619350285</v>
      </c>
      <c r="J46" s="124">
        <v>0.57299999999999995</v>
      </c>
      <c r="K46" s="2">
        <f t="shared" si="8"/>
        <v>-2.6999999999999913E-2</v>
      </c>
      <c r="L46" s="2">
        <f t="shared" si="9"/>
        <v>-0.24184537803261005</v>
      </c>
      <c r="M46" s="2">
        <f t="shared" si="10"/>
        <v>57299.999999999993</v>
      </c>
      <c r="N46" s="2">
        <f t="shared" si="11"/>
        <v>-2699.9999999999854</v>
      </c>
      <c r="O46" s="2">
        <f t="shared" si="12"/>
        <v>4.7581546219673898</v>
      </c>
      <c r="P46" s="2">
        <f t="shared" si="13"/>
        <v>1.7656483213176555</v>
      </c>
      <c r="Q46" s="137">
        <f t="shared" si="14"/>
        <v>0.16502399999999995</v>
      </c>
      <c r="R46" s="125">
        <f t="shared" si="15"/>
        <v>310.76386946138592</v>
      </c>
      <c r="T46" s="111">
        <v>0.55500000000000005</v>
      </c>
      <c r="U46" s="2">
        <f t="shared" si="16"/>
        <v>8.999999999999897E-3</v>
      </c>
      <c r="V46" s="2">
        <f t="shared" si="17"/>
        <v>-0.25570701687732372</v>
      </c>
      <c r="W46" s="2">
        <f t="shared" si="18"/>
        <v>55500.000000000007</v>
      </c>
      <c r="X46" s="2">
        <f t="shared" si="19"/>
        <v>899.99999999998545</v>
      </c>
      <c r="Y46" s="2">
        <f t="shared" si="20"/>
        <v>4.7442929831226763</v>
      </c>
      <c r="Z46" s="2">
        <f t="shared" si="3"/>
        <v>-0.58844789490532878</v>
      </c>
      <c r="AA46" s="137">
        <f t="shared" si="21"/>
        <v>0.15983999999999998</v>
      </c>
      <c r="AB46" s="125">
        <f t="shared" si="22"/>
        <v>309.57756989715392</v>
      </c>
      <c r="AD46" s="111">
        <v>0.66700000000000004</v>
      </c>
      <c r="AE46" s="2">
        <f t="shared" si="23"/>
        <v>-1.2000000000000011E-2</v>
      </c>
      <c r="AF46" s="2">
        <f t="shared" si="24"/>
        <v>-0.17587416608345102</v>
      </c>
      <c r="AG46" s="2">
        <f t="shared" si="25"/>
        <v>66700</v>
      </c>
      <c r="AH46" s="2">
        <f t="shared" si="26"/>
        <v>-1200</v>
      </c>
      <c r="AI46" s="2">
        <f t="shared" si="27"/>
        <v>4.8241258339165487</v>
      </c>
      <c r="AJ46" s="2">
        <f t="shared" si="4"/>
        <v>0.66412211910915342</v>
      </c>
      <c r="AK46" s="137">
        <f t="shared" si="28"/>
        <v>0.19209599999999996</v>
      </c>
      <c r="AL46" s="125">
        <f t="shared" si="29"/>
        <v>316.95898940793086</v>
      </c>
      <c r="AN46" s="111">
        <v>1.0209999999999999</v>
      </c>
      <c r="AO46" s="2">
        <f t="shared" si="30"/>
        <v>-1.0000000000000009E-2</v>
      </c>
      <c r="AP46" s="2">
        <f t="shared" si="31"/>
        <v>9.025742086910208E-3</v>
      </c>
      <c r="AQ46" s="2">
        <f t="shared" si="32"/>
        <v>102099.99999999999</v>
      </c>
      <c r="AR46" s="2">
        <f t="shared" si="33"/>
        <v>-1000</v>
      </c>
      <c r="AS46" s="2">
        <f t="shared" si="34"/>
        <v>5.0090257420869104</v>
      </c>
      <c r="AT46" s="2">
        <f t="shared" si="5"/>
        <v>0.36005266374231099</v>
      </c>
      <c r="AU46" s="137">
        <f t="shared" si="35"/>
        <v>0.29404799999999992</v>
      </c>
      <c r="AV46" s="125">
        <f t="shared" si="36"/>
        <v>340.2895475044939</v>
      </c>
    </row>
    <row r="47" spans="2:48" x14ac:dyDescent="0.25">
      <c r="B47" s="111">
        <v>-317</v>
      </c>
      <c r="C47" s="3">
        <v>106.8</v>
      </c>
      <c r="D47" s="2">
        <f t="shared" si="0"/>
        <v>2.9200000000000017</v>
      </c>
      <c r="E47" s="2">
        <f t="shared" si="1"/>
        <v>2.0285712526925375</v>
      </c>
      <c r="F47" s="21">
        <f t="shared" si="6"/>
        <v>1.0679999999999999E-4</v>
      </c>
      <c r="G47" s="21">
        <f t="shared" si="7"/>
        <v>2.9200000000000059E-6</v>
      </c>
      <c r="H47" s="113">
        <f t="shared" si="2"/>
        <v>-3.9714287473074625</v>
      </c>
      <c r="J47" s="124">
        <v>0.54600000000000004</v>
      </c>
      <c r="K47" s="2">
        <f t="shared" si="8"/>
        <v>-3.7000000000000033E-2</v>
      </c>
      <c r="L47" s="2">
        <f t="shared" si="9"/>
        <v>-0.26280735729526272</v>
      </c>
      <c r="M47" s="2">
        <f t="shared" si="10"/>
        <v>54600.000000000007</v>
      </c>
      <c r="N47" s="2">
        <f t="shared" si="11"/>
        <v>-3700.0000000000073</v>
      </c>
      <c r="O47" s="2">
        <f t="shared" si="12"/>
        <v>4.7371926427047377</v>
      </c>
      <c r="P47" s="2">
        <f t="shared" si="13"/>
        <v>2.6014546140967538</v>
      </c>
      <c r="Q47" s="137">
        <f t="shared" si="14"/>
        <v>0.15943200000000035</v>
      </c>
      <c r="R47" s="125">
        <f t="shared" si="15"/>
        <v>309.98167887111282</v>
      </c>
      <c r="T47" s="111">
        <v>0.56399999999999995</v>
      </c>
      <c r="U47" s="2">
        <f t="shared" si="16"/>
        <v>1.6000000000000014E-2</v>
      </c>
      <c r="V47" s="2">
        <f t="shared" si="17"/>
        <v>-0.24872089601665776</v>
      </c>
      <c r="W47" s="2">
        <f t="shared" si="18"/>
        <v>56399.999999999993</v>
      </c>
      <c r="X47" s="2">
        <f t="shared" si="19"/>
        <v>1600</v>
      </c>
      <c r="Y47" s="2">
        <f t="shared" si="20"/>
        <v>4.7512791039833422</v>
      </c>
      <c r="Z47" s="2">
        <f t="shared" si="3"/>
        <v>-1.0370772653711038</v>
      </c>
      <c r="AA47" s="137">
        <f t="shared" si="21"/>
        <v>0.16468800000000031</v>
      </c>
      <c r="AB47" s="125">
        <f t="shared" si="22"/>
        <v>311.20085509763305</v>
      </c>
      <c r="AD47" s="111">
        <v>0.65500000000000003</v>
      </c>
      <c r="AE47" s="2">
        <f t="shared" si="23"/>
        <v>6.0000000000000053E-3</v>
      </c>
      <c r="AF47" s="2">
        <f t="shared" si="24"/>
        <v>-0.18375870000821692</v>
      </c>
      <c r="AG47" s="2">
        <f t="shared" si="25"/>
        <v>65500</v>
      </c>
      <c r="AH47" s="2">
        <f t="shared" si="26"/>
        <v>600</v>
      </c>
      <c r="AI47" s="2">
        <f t="shared" si="27"/>
        <v>4.8162412999917832</v>
      </c>
      <c r="AJ47" s="2">
        <f t="shared" si="4"/>
        <v>-0.33805487747792312</v>
      </c>
      <c r="AK47" s="137">
        <f t="shared" si="28"/>
        <v>0.19126000000000037</v>
      </c>
      <c r="AL47" s="125">
        <f t="shared" si="29"/>
        <v>317.36446824281848</v>
      </c>
      <c r="AN47" s="111">
        <v>1.0109999999999999</v>
      </c>
      <c r="AO47" s="2">
        <f t="shared" si="30"/>
        <v>2.0000000000000018E-3</v>
      </c>
      <c r="AP47" s="2">
        <f t="shared" si="31"/>
        <v>4.7511555910010198E-3</v>
      </c>
      <c r="AQ47" s="2">
        <f t="shared" si="32"/>
        <v>101099.99999999999</v>
      </c>
      <c r="AR47" s="2">
        <f t="shared" si="33"/>
        <v>200</v>
      </c>
      <c r="AS47" s="2">
        <f t="shared" si="34"/>
        <v>5.0047511555910011</v>
      </c>
      <c r="AT47" s="2">
        <f t="shared" si="5"/>
        <v>-7.326700938291951E-2</v>
      </c>
      <c r="AU47" s="137">
        <f t="shared" si="35"/>
        <v>0.29521200000000053</v>
      </c>
      <c r="AV47" s="125">
        <f t="shared" si="36"/>
        <v>341.47706472288473</v>
      </c>
    </row>
    <row r="48" spans="2:48" x14ac:dyDescent="0.25">
      <c r="B48" s="111">
        <v>-316</v>
      </c>
      <c r="C48" s="3">
        <v>109.72</v>
      </c>
      <c r="D48" s="2">
        <f t="shared" si="0"/>
        <v>2.9699999999999989</v>
      </c>
      <c r="E48" s="2">
        <f t="shared" si="1"/>
        <v>2.0402857989324916</v>
      </c>
      <c r="F48" s="21">
        <f t="shared" si="6"/>
        <v>1.0972E-4</v>
      </c>
      <c r="G48" s="21">
        <f t="shared" si="7"/>
        <v>2.9699999999999936E-6</v>
      </c>
      <c r="H48" s="113">
        <f t="shared" si="2"/>
        <v>-3.9597142010675084</v>
      </c>
      <c r="J48" s="124">
        <v>0.50900000000000001</v>
      </c>
      <c r="K48" s="2">
        <f t="shared" si="8"/>
        <v>-8.0000000000000071E-3</v>
      </c>
      <c r="L48" s="2">
        <f t="shared" si="9"/>
        <v>-0.29328221766324125</v>
      </c>
      <c r="M48" s="2">
        <f t="shared" si="10"/>
        <v>50900</v>
      </c>
      <c r="N48" s="2">
        <f t="shared" si="11"/>
        <v>-800</v>
      </c>
      <c r="O48" s="2">
        <f t="shared" si="12"/>
        <v>4.7067177823367583</v>
      </c>
      <c r="P48" s="2">
        <f t="shared" si="13"/>
        <v>0.59312979390564546</v>
      </c>
      <c r="Q48" s="137">
        <f t="shared" si="14"/>
        <v>0.15117299999999967</v>
      </c>
      <c r="R48" s="125">
        <f t="shared" si="15"/>
        <v>308.41818556339081</v>
      </c>
      <c r="T48" s="111">
        <v>0.57999999999999996</v>
      </c>
      <c r="U48" s="2">
        <f t="shared" si="16"/>
        <v>7.0000000000000062E-3</v>
      </c>
      <c r="V48" s="2">
        <f t="shared" si="17"/>
        <v>-0.23657200643706275</v>
      </c>
      <c r="W48" s="2">
        <f t="shared" si="18"/>
        <v>57999.999999999993</v>
      </c>
      <c r="X48" s="2">
        <f t="shared" si="19"/>
        <v>700.00000000000728</v>
      </c>
      <c r="Y48" s="2">
        <f t="shared" si="20"/>
        <v>4.7634279935629369</v>
      </c>
      <c r="Z48" s="2">
        <f t="shared" si="3"/>
        <v>-0.4491634786621953</v>
      </c>
      <c r="AA48" s="137">
        <f t="shared" si="21"/>
        <v>0.17225999999999961</v>
      </c>
      <c r="AB48" s="125">
        <f t="shared" si="22"/>
        <v>313.35863973824496</v>
      </c>
      <c r="AD48" s="111">
        <v>0.66100000000000003</v>
      </c>
      <c r="AE48" s="2">
        <f t="shared" si="23"/>
        <v>-6.0000000000000053E-3</v>
      </c>
      <c r="AF48" s="2">
        <f t="shared" si="24"/>
        <v>-0.17979854051435976</v>
      </c>
      <c r="AG48" s="2">
        <f t="shared" si="25"/>
        <v>66100</v>
      </c>
      <c r="AH48" s="2">
        <f t="shared" si="26"/>
        <v>-600</v>
      </c>
      <c r="AI48" s="2">
        <f t="shared" si="27"/>
        <v>4.8202014594856406</v>
      </c>
      <c r="AJ48" s="2">
        <f t="shared" si="4"/>
        <v>0.34140542230044357</v>
      </c>
      <c r="AK48" s="137">
        <f t="shared" si="28"/>
        <v>0.19631699999999958</v>
      </c>
      <c r="AL48" s="125">
        <f t="shared" si="29"/>
        <v>318.99493252927573</v>
      </c>
      <c r="AN48" s="111">
        <v>1.0129999999999999</v>
      </c>
      <c r="AO48" s="2">
        <f t="shared" si="30"/>
        <v>-4.9999999999998934E-3</v>
      </c>
      <c r="AP48" s="2">
        <f t="shared" si="31"/>
        <v>5.6094453602803856E-3</v>
      </c>
      <c r="AQ48" s="2">
        <f t="shared" si="32"/>
        <v>101299.99999999999</v>
      </c>
      <c r="AR48" s="2">
        <f t="shared" si="33"/>
        <v>-499.99999999998545</v>
      </c>
      <c r="AS48" s="2">
        <f t="shared" si="34"/>
        <v>5.00560944536028</v>
      </c>
      <c r="AT48" s="2">
        <f t="shared" si="5"/>
        <v>0.18525785060058542</v>
      </c>
      <c r="AU48" s="137">
        <f t="shared" si="35"/>
        <v>0.30086099999999932</v>
      </c>
      <c r="AV48" s="125">
        <f t="shared" si="36"/>
        <v>343.48845181869331</v>
      </c>
    </row>
    <row r="49" spans="2:48" x14ac:dyDescent="0.25">
      <c r="B49" s="111">
        <v>-315</v>
      </c>
      <c r="C49" s="3">
        <v>112.69</v>
      </c>
      <c r="D49" s="2">
        <f t="shared" si="0"/>
        <v>3.0100000000000051</v>
      </c>
      <c r="E49" s="2">
        <f t="shared" si="1"/>
        <v>2.0518853788898719</v>
      </c>
      <c r="F49" s="21">
        <f t="shared" si="6"/>
        <v>1.1268999999999999E-4</v>
      </c>
      <c r="G49" s="21">
        <f t="shared" si="7"/>
        <v>3.01E-6</v>
      </c>
      <c r="H49" s="113">
        <f t="shared" si="2"/>
        <v>-3.9481146211101281</v>
      </c>
      <c r="J49" s="124">
        <v>0.501</v>
      </c>
      <c r="K49" s="2">
        <f t="shared" si="8"/>
        <v>-2.9000000000000026E-2</v>
      </c>
      <c r="L49" s="2">
        <f t="shared" si="9"/>
        <v>-0.30016227413275426</v>
      </c>
      <c r="M49" s="2">
        <f t="shared" si="10"/>
        <v>50100</v>
      </c>
      <c r="N49" s="2">
        <f t="shared" si="11"/>
        <v>-2900</v>
      </c>
      <c r="O49" s="2">
        <f t="shared" si="12"/>
        <v>4.6998377258672459</v>
      </c>
      <c r="P49" s="2">
        <f t="shared" si="13"/>
        <v>2.2620346203599335</v>
      </c>
      <c r="Q49" s="137">
        <f t="shared" si="14"/>
        <v>0.15080099999999999</v>
      </c>
      <c r="R49" s="125">
        <f t="shared" si="15"/>
        <v>308.80517761769011</v>
      </c>
      <c r="T49" s="111">
        <v>0.58699999999999997</v>
      </c>
      <c r="U49" s="2">
        <f t="shared" si="16"/>
        <v>-6.0000000000000053E-3</v>
      </c>
      <c r="V49" s="2">
        <f t="shared" si="17"/>
        <v>-0.23136189875238555</v>
      </c>
      <c r="W49" s="2">
        <f t="shared" si="18"/>
        <v>58700</v>
      </c>
      <c r="X49" s="2">
        <f t="shared" si="19"/>
        <v>-600.00000000000728</v>
      </c>
      <c r="Y49" s="2">
        <f t="shared" si="20"/>
        <v>4.7686381012476149</v>
      </c>
      <c r="Z49" s="2">
        <f t="shared" si="3"/>
        <v>0.38976036236665484</v>
      </c>
      <c r="AA49" s="137">
        <f t="shared" si="21"/>
        <v>0.17668700000000001</v>
      </c>
      <c r="AB49" s="125">
        <f t="shared" si="22"/>
        <v>314.9513757716249</v>
      </c>
      <c r="AD49" s="111">
        <v>0.65500000000000003</v>
      </c>
      <c r="AE49" s="2">
        <f t="shared" si="23"/>
        <v>-2.300000000000002E-2</v>
      </c>
      <c r="AF49" s="2">
        <f t="shared" si="24"/>
        <v>-0.18375870000821692</v>
      </c>
      <c r="AG49" s="2">
        <f t="shared" si="25"/>
        <v>65500</v>
      </c>
      <c r="AH49" s="2">
        <f t="shared" si="26"/>
        <v>-2300</v>
      </c>
      <c r="AI49" s="2">
        <f t="shared" si="27"/>
        <v>4.8162412999917832</v>
      </c>
      <c r="AJ49" s="2">
        <f t="shared" si="4"/>
        <v>1.3560664523774111</v>
      </c>
      <c r="AK49" s="137">
        <f t="shared" si="28"/>
        <v>0.197155</v>
      </c>
      <c r="AL49" s="125">
        <f t="shared" si="29"/>
        <v>319.81116035845707</v>
      </c>
      <c r="AN49" s="111">
        <v>1.008</v>
      </c>
      <c r="AO49" s="2">
        <f t="shared" si="30"/>
        <v>-4.0000000000000036E-3</v>
      </c>
      <c r="AP49" s="2">
        <f t="shared" si="31"/>
        <v>3.4605321095064891E-3</v>
      </c>
      <c r="AQ49" s="2">
        <f t="shared" si="32"/>
        <v>100800</v>
      </c>
      <c r="AR49" s="2">
        <f t="shared" si="33"/>
        <v>-400</v>
      </c>
      <c r="AS49" s="2">
        <f t="shared" si="34"/>
        <v>5.0034605321095063</v>
      </c>
      <c r="AT49" s="2">
        <f t="shared" si="5"/>
        <v>0.15084052305928808</v>
      </c>
      <c r="AU49" s="137">
        <f t="shared" si="35"/>
        <v>0.30340800000000001</v>
      </c>
      <c r="AV49" s="125">
        <f t="shared" si="36"/>
        <v>345.03915975774771</v>
      </c>
    </row>
    <row r="50" spans="2:48" x14ac:dyDescent="0.25">
      <c r="B50" s="111">
        <v>-314</v>
      </c>
      <c r="C50" s="3">
        <v>115.7</v>
      </c>
      <c r="D50" s="2">
        <f t="shared" si="0"/>
        <v>3.0600000000000023</v>
      </c>
      <c r="E50" s="2">
        <f t="shared" si="1"/>
        <v>2.0633333589517497</v>
      </c>
      <c r="F50" s="21">
        <f t="shared" si="6"/>
        <v>1.1569999999999999E-4</v>
      </c>
      <c r="G50" s="21">
        <f t="shared" si="7"/>
        <v>3.0600000000000012E-6</v>
      </c>
      <c r="H50" s="113">
        <f t="shared" si="2"/>
        <v>-3.9366666410482503</v>
      </c>
      <c r="J50" s="124">
        <v>0.47199999999999998</v>
      </c>
      <c r="K50" s="2">
        <f t="shared" si="8"/>
        <v>-2.899999999999997E-2</v>
      </c>
      <c r="L50" s="2">
        <f t="shared" si="9"/>
        <v>-0.32605800136591223</v>
      </c>
      <c r="M50" s="2">
        <f t="shared" si="10"/>
        <v>47200</v>
      </c>
      <c r="N50" s="2">
        <f t="shared" si="11"/>
        <v>-2900</v>
      </c>
      <c r="O50" s="2">
        <f t="shared" si="12"/>
        <v>4.6739419986340875</v>
      </c>
      <c r="P50" s="2">
        <f t="shared" si="13"/>
        <v>2.4290981234091262</v>
      </c>
      <c r="Q50" s="137">
        <f t="shared" si="14"/>
        <v>0.14443200000000006</v>
      </c>
      <c r="R50" s="125">
        <f t="shared" si="15"/>
        <v>307.63363576818506</v>
      </c>
      <c r="T50" s="111">
        <v>0.58099999999999996</v>
      </c>
      <c r="U50" s="2">
        <f t="shared" si="16"/>
        <v>7.0000000000000062E-3</v>
      </c>
      <c r="V50" s="2">
        <f t="shared" si="17"/>
        <v>-0.23582386760966931</v>
      </c>
      <c r="W50" s="2">
        <f t="shared" si="18"/>
        <v>58099.999999999993</v>
      </c>
      <c r="X50" s="2">
        <f t="shared" si="19"/>
        <v>700.00000000000728</v>
      </c>
      <c r="Y50" s="2">
        <f t="shared" si="20"/>
        <v>4.7641761323903307</v>
      </c>
      <c r="Z50" s="2">
        <f t="shared" si="3"/>
        <v>-0.45878730637540027</v>
      </c>
      <c r="AA50" s="137">
        <f t="shared" si="21"/>
        <v>0.17778600000000006</v>
      </c>
      <c r="AB50" s="125">
        <f t="shared" si="22"/>
        <v>315.63165758753286</v>
      </c>
      <c r="AD50" s="111">
        <v>0.63200000000000001</v>
      </c>
      <c r="AE50" s="2">
        <f t="shared" si="23"/>
        <v>-1.0000000000000009E-2</v>
      </c>
      <c r="AF50" s="2">
        <f t="shared" si="24"/>
        <v>-0.19928292171761497</v>
      </c>
      <c r="AG50" s="2">
        <f t="shared" si="25"/>
        <v>63200</v>
      </c>
      <c r="AH50" s="2">
        <f t="shared" si="26"/>
        <v>-1000</v>
      </c>
      <c r="AI50" s="2">
        <f t="shared" si="27"/>
        <v>4.8007170782823847</v>
      </c>
      <c r="AJ50" s="2">
        <f t="shared" si="4"/>
        <v>0.6109903393203342</v>
      </c>
      <c r="AK50" s="137">
        <f t="shared" si="28"/>
        <v>0.19339200000000006</v>
      </c>
      <c r="AL50" s="125">
        <f t="shared" si="29"/>
        <v>319.37385128282403</v>
      </c>
      <c r="AN50" s="111">
        <v>1.004</v>
      </c>
      <c r="AO50" s="2">
        <f t="shared" si="30"/>
        <v>-1.2000000000000011E-2</v>
      </c>
      <c r="AP50" s="2">
        <f t="shared" si="31"/>
        <v>1.7337128090005314E-3</v>
      </c>
      <c r="AQ50" s="2">
        <f t="shared" si="32"/>
        <v>100400</v>
      </c>
      <c r="AR50" s="2">
        <f t="shared" si="33"/>
        <v>-1200</v>
      </c>
      <c r="AS50" s="2">
        <f t="shared" si="34"/>
        <v>5.0017337128090009</v>
      </c>
      <c r="AT50" s="2">
        <f t="shared" si="5"/>
        <v>0.46062617747650436</v>
      </c>
      <c r="AU50" s="137">
        <f t="shared" si="35"/>
        <v>0.30722400000000011</v>
      </c>
      <c r="AV50" s="125">
        <f t="shared" si="36"/>
        <v>346.6698523543597</v>
      </c>
    </row>
    <row r="51" spans="2:48" x14ac:dyDescent="0.25">
      <c r="B51" s="111">
        <v>-313</v>
      </c>
      <c r="C51" s="3">
        <v>118.76</v>
      </c>
      <c r="D51" s="2">
        <f t="shared" si="0"/>
        <v>3.0899999999999892</v>
      </c>
      <c r="E51" s="2">
        <f t="shared" si="1"/>
        <v>2.0746701889240069</v>
      </c>
      <c r="F51" s="21">
        <f t="shared" si="6"/>
        <v>1.1875999999999999E-4</v>
      </c>
      <c r="G51" s="21">
        <f t="shared" si="7"/>
        <v>3.0899999999999992E-6</v>
      </c>
      <c r="H51" s="113">
        <f t="shared" si="2"/>
        <v>-3.9253298110759931</v>
      </c>
      <c r="J51" s="124">
        <v>0.443</v>
      </c>
      <c r="K51" s="2">
        <f t="shared" si="8"/>
        <v>-2.7000000000000024E-2</v>
      </c>
      <c r="L51" s="2">
        <f t="shared" si="9"/>
        <v>-0.35359627377693043</v>
      </c>
      <c r="M51" s="2">
        <f t="shared" si="10"/>
        <v>44300</v>
      </c>
      <c r="N51" s="2">
        <f t="shared" si="11"/>
        <v>-2700</v>
      </c>
      <c r="O51" s="2">
        <f t="shared" si="12"/>
        <v>4.6464037262230695</v>
      </c>
      <c r="P51" s="2">
        <f t="shared" si="13"/>
        <v>2.4481893283975831</v>
      </c>
      <c r="Q51" s="137">
        <f t="shared" si="14"/>
        <v>0.13688699999999995</v>
      </c>
      <c r="R51" s="125">
        <f t="shared" si="15"/>
        <v>306.36542359397731</v>
      </c>
      <c r="T51" s="111">
        <v>0.58799999999999997</v>
      </c>
      <c r="U51" s="2">
        <f t="shared" si="16"/>
        <v>-9.000000000000008E-3</v>
      </c>
      <c r="V51" s="2">
        <f t="shared" si="17"/>
        <v>-0.23062267392386154</v>
      </c>
      <c r="W51" s="2">
        <f t="shared" si="18"/>
        <v>58800</v>
      </c>
      <c r="X51" s="2">
        <f t="shared" si="19"/>
        <v>-900.00000000000728</v>
      </c>
      <c r="Y51" s="2">
        <f t="shared" si="20"/>
        <v>4.7693773260761381</v>
      </c>
      <c r="Z51" s="2">
        <f t="shared" si="3"/>
        <v>0.60049802053289103</v>
      </c>
      <c r="AA51" s="137">
        <f t="shared" si="21"/>
        <v>0.18169199999999996</v>
      </c>
      <c r="AB51" s="125">
        <f t="shared" si="22"/>
        <v>317.28638616988405</v>
      </c>
      <c r="AD51" s="111">
        <v>0.622</v>
      </c>
      <c r="AE51" s="2">
        <f t="shared" si="23"/>
        <v>1.4000000000000012E-2</v>
      </c>
      <c r="AF51" s="2">
        <f t="shared" si="24"/>
        <v>-0.2062096153091813</v>
      </c>
      <c r="AG51" s="2">
        <f t="shared" si="25"/>
        <v>62200</v>
      </c>
      <c r="AH51" s="2">
        <f t="shared" si="26"/>
        <v>1400</v>
      </c>
      <c r="AI51" s="2">
        <f t="shared" si="27"/>
        <v>4.7937903846908183</v>
      </c>
      <c r="AJ51" s="2">
        <f t="shared" si="4"/>
        <v>-0.8665560148113729</v>
      </c>
      <c r="AK51" s="137">
        <f t="shared" si="28"/>
        <v>0.19219799999999995</v>
      </c>
      <c r="AL51" s="125">
        <f t="shared" si="29"/>
        <v>319.84716360147598</v>
      </c>
      <c r="AN51" s="111">
        <v>0.99199999999999999</v>
      </c>
      <c r="AO51" s="2">
        <f t="shared" si="30"/>
        <v>0</v>
      </c>
      <c r="AP51" s="2">
        <f t="shared" si="31"/>
        <v>-3.4883278458213473E-3</v>
      </c>
      <c r="AQ51" s="2">
        <f t="shared" si="32"/>
        <v>99200</v>
      </c>
      <c r="AR51" s="2">
        <f t="shared" si="33"/>
        <v>0</v>
      </c>
      <c r="AS51" s="2">
        <f t="shared" si="34"/>
        <v>4.9965116721541785</v>
      </c>
      <c r="AT51" s="2">
        <f t="shared" si="5"/>
        <v>0</v>
      </c>
      <c r="AU51" s="137">
        <f t="shared" si="35"/>
        <v>0.30652799999999991</v>
      </c>
      <c r="AV51" s="125">
        <f t="shared" si="36"/>
        <v>347.71444741585884</v>
      </c>
    </row>
    <row r="52" spans="2:48" x14ac:dyDescent="0.25">
      <c r="B52" s="111">
        <v>-312</v>
      </c>
      <c r="C52" s="3">
        <v>121.85</v>
      </c>
      <c r="D52" s="2">
        <f t="shared" si="0"/>
        <v>3.1400000000000006</v>
      </c>
      <c r="E52" s="2">
        <f t="shared" si="1"/>
        <v>2.085825533520743</v>
      </c>
      <c r="F52" s="21">
        <f t="shared" si="6"/>
        <v>1.2184999999999999E-4</v>
      </c>
      <c r="G52" s="21">
        <f t="shared" si="7"/>
        <v>3.1399999999999869E-6</v>
      </c>
      <c r="H52" s="113">
        <f t="shared" si="2"/>
        <v>-3.914174466479257</v>
      </c>
      <c r="J52" s="124">
        <v>0.41599999999999998</v>
      </c>
      <c r="K52" s="2">
        <f t="shared" si="8"/>
        <v>-4.0000000000000036E-3</v>
      </c>
      <c r="L52" s="2">
        <f t="shared" si="9"/>
        <v>-0.38090666937325729</v>
      </c>
      <c r="M52" s="2">
        <f t="shared" si="10"/>
        <v>41600</v>
      </c>
      <c r="N52" s="2">
        <f t="shared" si="11"/>
        <v>-400</v>
      </c>
      <c r="O52" s="2">
        <f t="shared" si="12"/>
        <v>4.6190933306267423</v>
      </c>
      <c r="P52" s="2">
        <f t="shared" si="13"/>
        <v>0.37974800017312493</v>
      </c>
      <c r="Q52" s="137">
        <f t="shared" si="14"/>
        <v>0.13062399999999946</v>
      </c>
      <c r="R52" s="125">
        <f t="shared" si="15"/>
        <v>305.14708450469129</v>
      </c>
      <c r="T52" s="111">
        <v>0.57899999999999996</v>
      </c>
      <c r="U52" s="2">
        <f t="shared" si="16"/>
        <v>-1.6999999999999904E-2</v>
      </c>
      <c r="V52" s="2">
        <f t="shared" si="17"/>
        <v>-0.23732143627256383</v>
      </c>
      <c r="W52" s="2">
        <f t="shared" si="18"/>
        <v>57899.999999999993</v>
      </c>
      <c r="X52" s="2">
        <f t="shared" si="19"/>
        <v>-1699.9999999999854</v>
      </c>
      <c r="Y52" s="2">
        <f t="shared" si="20"/>
        <v>4.7626785637274365</v>
      </c>
      <c r="Z52" s="2">
        <f t="shared" si="3"/>
        <v>1.1712723154352958</v>
      </c>
      <c r="AA52" s="137">
        <f t="shared" si="21"/>
        <v>0.18180599999999922</v>
      </c>
      <c r="AB52" s="125">
        <f t="shared" si="22"/>
        <v>317.7431777120583</v>
      </c>
      <c r="AD52" s="111">
        <v>0.63600000000000001</v>
      </c>
      <c r="AE52" s="2">
        <f t="shared" si="23"/>
        <v>-5.0000000000000044E-3</v>
      </c>
      <c r="AF52" s="2">
        <f t="shared" si="24"/>
        <v>-0.19654288435158612</v>
      </c>
      <c r="AG52" s="2">
        <f t="shared" si="25"/>
        <v>63600</v>
      </c>
      <c r="AH52" s="2">
        <f t="shared" si="26"/>
        <v>-500</v>
      </c>
      <c r="AI52" s="2">
        <f t="shared" si="27"/>
        <v>4.8034571156484143</v>
      </c>
      <c r="AJ52" s="2">
        <f t="shared" si="4"/>
        <v>0.3102116518906835</v>
      </c>
      <c r="AK52" s="137">
        <f t="shared" si="28"/>
        <v>0.19970399999999916</v>
      </c>
      <c r="AL52" s="125">
        <f t="shared" si="29"/>
        <v>322.14794650236456</v>
      </c>
      <c r="AN52" s="111">
        <v>0.99199999999999999</v>
      </c>
      <c r="AO52" s="2">
        <f t="shared" si="30"/>
        <v>0</v>
      </c>
      <c r="AP52" s="2">
        <f t="shared" si="31"/>
        <v>-3.4883278458213473E-3</v>
      </c>
      <c r="AQ52" s="2">
        <f t="shared" si="32"/>
        <v>99200</v>
      </c>
      <c r="AR52" s="2">
        <f t="shared" si="33"/>
        <v>0</v>
      </c>
      <c r="AS52" s="2">
        <f t="shared" si="34"/>
        <v>4.9965116721541785</v>
      </c>
      <c r="AT52" s="2">
        <f t="shared" si="5"/>
        <v>0</v>
      </c>
      <c r="AU52" s="137">
        <f t="shared" si="35"/>
        <v>0.31148799999999871</v>
      </c>
      <c r="AV52" s="125">
        <f t="shared" si="36"/>
        <v>349.65843228041763</v>
      </c>
    </row>
    <row r="53" spans="2:48" x14ac:dyDescent="0.25">
      <c r="B53" s="111">
        <v>-311</v>
      </c>
      <c r="C53" s="3">
        <v>124.99</v>
      </c>
      <c r="D53" s="2">
        <f t="shared" si="0"/>
        <v>3.1700000000000017</v>
      </c>
      <c r="E53" s="2">
        <f t="shared" si="1"/>
        <v>2.0968752680596876</v>
      </c>
      <c r="F53" s="21">
        <f t="shared" si="6"/>
        <v>1.2498999999999998E-4</v>
      </c>
      <c r="G53" s="21">
        <f t="shared" si="7"/>
        <v>3.170000000000012E-6</v>
      </c>
      <c r="H53" s="113">
        <f t="shared" si="2"/>
        <v>-3.9031247319403124</v>
      </c>
      <c r="J53" s="124">
        <v>0.41199999999999998</v>
      </c>
      <c r="K53" s="2">
        <f t="shared" si="8"/>
        <v>6.0000000000000053E-3</v>
      </c>
      <c r="L53" s="2">
        <f t="shared" si="9"/>
        <v>-0.38510278396686543</v>
      </c>
      <c r="M53" s="2">
        <f t="shared" si="10"/>
        <v>41200</v>
      </c>
      <c r="N53" s="2">
        <f t="shared" si="11"/>
        <v>600</v>
      </c>
      <c r="O53" s="2">
        <f t="shared" si="12"/>
        <v>4.6148972160331345</v>
      </c>
      <c r="P53" s="2">
        <f t="shared" si="13"/>
        <v>-0.57726694655577904</v>
      </c>
      <c r="Q53" s="137">
        <f t="shared" si="14"/>
        <v>0.1306040000000005</v>
      </c>
      <c r="R53" s="125">
        <f t="shared" si="15"/>
        <v>305.65842314801142</v>
      </c>
      <c r="T53" s="111">
        <v>0.56200000000000006</v>
      </c>
      <c r="U53" s="2">
        <f t="shared" si="16"/>
        <v>-7.0000000000000062E-3</v>
      </c>
      <c r="V53" s="2">
        <f t="shared" si="17"/>
        <v>-0.25026368443093888</v>
      </c>
      <c r="W53" s="2">
        <f t="shared" si="18"/>
        <v>56200.000000000007</v>
      </c>
      <c r="X53" s="2">
        <f t="shared" si="19"/>
        <v>-700</v>
      </c>
      <c r="Y53" s="2">
        <f t="shared" si="20"/>
        <v>4.7497363155690611</v>
      </c>
      <c r="Z53" s="2">
        <f t="shared" si="3"/>
        <v>0.50043366793312782</v>
      </c>
      <c r="AA53" s="137">
        <f t="shared" si="21"/>
        <v>0.1781540000000007</v>
      </c>
      <c r="AB53" s="125">
        <f t="shared" si="22"/>
        <v>317.5486257504428</v>
      </c>
      <c r="AD53" s="111">
        <v>0.63100000000000001</v>
      </c>
      <c r="AE53" s="2">
        <f t="shared" si="23"/>
        <v>-3.0000000000000027E-3</v>
      </c>
      <c r="AF53" s="2">
        <f t="shared" si="24"/>
        <v>-0.19997064075586568</v>
      </c>
      <c r="AG53" s="2">
        <f t="shared" si="25"/>
        <v>63100</v>
      </c>
      <c r="AH53" s="2">
        <f t="shared" si="26"/>
        <v>-300</v>
      </c>
      <c r="AI53" s="2">
        <f t="shared" si="27"/>
        <v>4.8000293592441343</v>
      </c>
      <c r="AJ53" s="2">
        <f t="shared" si="4"/>
        <v>0.19027963713718063</v>
      </c>
      <c r="AK53" s="137">
        <f t="shared" si="28"/>
        <v>0.20002700000000076</v>
      </c>
      <c r="AL53" s="125">
        <f t="shared" si="29"/>
        <v>323.01811894756122</v>
      </c>
      <c r="AN53" s="111">
        <v>0.99199999999999999</v>
      </c>
      <c r="AO53" s="2">
        <f t="shared" si="30"/>
        <v>-5.0000000000000044E-3</v>
      </c>
      <c r="AP53" s="2">
        <f t="shared" si="31"/>
        <v>-3.4883278458213473E-3</v>
      </c>
      <c r="AQ53" s="2">
        <f t="shared" si="32"/>
        <v>99200</v>
      </c>
      <c r="AR53" s="2">
        <f t="shared" si="33"/>
        <v>-500</v>
      </c>
      <c r="AS53" s="2">
        <f t="shared" si="34"/>
        <v>4.9965116721541785</v>
      </c>
      <c r="AT53" s="2">
        <f t="shared" si="5"/>
        <v>0.20175351144121351</v>
      </c>
      <c r="AU53" s="137">
        <f t="shared" si="35"/>
        <v>0.31446400000000119</v>
      </c>
      <c r="AV53" s="125">
        <f t="shared" si="36"/>
        <v>351.633873210746</v>
      </c>
    </row>
    <row r="54" spans="2:48" x14ac:dyDescent="0.25">
      <c r="B54" s="111">
        <v>-310</v>
      </c>
      <c r="C54" s="3">
        <v>128.16</v>
      </c>
      <c r="D54" s="2">
        <f t="shared" si="0"/>
        <v>3.210000000000008</v>
      </c>
      <c r="E54" s="2">
        <f t="shared" si="1"/>
        <v>2.1077524987401626</v>
      </c>
      <c r="F54" s="21">
        <f t="shared" si="6"/>
        <v>1.2815999999999999E-4</v>
      </c>
      <c r="G54" s="21">
        <f t="shared" si="7"/>
        <v>3.2100000000000184E-6</v>
      </c>
      <c r="H54" s="113">
        <f t="shared" si="2"/>
        <v>-3.8922475012598374</v>
      </c>
      <c r="J54" s="124">
        <v>0.41799999999999998</v>
      </c>
      <c r="K54" s="2">
        <f t="shared" si="8"/>
        <v>-5.0000000000000044E-3</v>
      </c>
      <c r="L54" s="2">
        <f t="shared" si="9"/>
        <v>-0.3788237182249648</v>
      </c>
      <c r="M54" s="2">
        <f t="shared" si="10"/>
        <v>41800</v>
      </c>
      <c r="N54" s="2">
        <f t="shared" si="11"/>
        <v>-500</v>
      </c>
      <c r="O54" s="2">
        <f t="shared" si="12"/>
        <v>4.6211762817750355</v>
      </c>
      <c r="P54" s="2">
        <f t="shared" si="13"/>
        <v>0.48644596821409497</v>
      </c>
      <c r="Q54" s="137">
        <f t="shared" si="14"/>
        <v>0.13417800000000077</v>
      </c>
      <c r="R54" s="125">
        <f t="shared" si="15"/>
        <v>306.97437751236299</v>
      </c>
      <c r="T54" s="111">
        <v>0.55500000000000005</v>
      </c>
      <c r="U54" s="2">
        <f t="shared" si="16"/>
        <v>1.3999999999999901E-2</v>
      </c>
      <c r="V54" s="2">
        <f t="shared" si="17"/>
        <v>-0.25570701687732372</v>
      </c>
      <c r="W54" s="2">
        <f t="shared" si="18"/>
        <v>55500.000000000007</v>
      </c>
      <c r="X54" s="2">
        <f t="shared" si="19"/>
        <v>1399.9999999999854</v>
      </c>
      <c r="Y54" s="2">
        <f t="shared" si="20"/>
        <v>4.7442929831226763</v>
      </c>
      <c r="Z54" s="2">
        <f t="shared" si="3"/>
        <v>-1.0070350151742038</v>
      </c>
      <c r="AA54" s="137">
        <f t="shared" si="21"/>
        <v>0.17815500000000103</v>
      </c>
      <c r="AB54" s="125">
        <f t="shared" si="22"/>
        <v>318.10952038124753</v>
      </c>
      <c r="AD54" s="111">
        <v>0.628</v>
      </c>
      <c r="AE54" s="2">
        <f t="shared" si="23"/>
        <v>-1.0000000000000009E-3</v>
      </c>
      <c r="AF54" s="2">
        <f t="shared" si="24"/>
        <v>-0.20204035626280387</v>
      </c>
      <c r="AG54" s="2">
        <f t="shared" si="25"/>
        <v>62800</v>
      </c>
      <c r="AH54" s="2">
        <f t="shared" si="26"/>
        <v>-100</v>
      </c>
      <c r="AI54" s="2">
        <f t="shared" si="27"/>
        <v>4.7979596437371965</v>
      </c>
      <c r="AJ54" s="2">
        <f t="shared" si="4"/>
        <v>6.4419411469445326E-2</v>
      </c>
      <c r="AK54" s="137">
        <f t="shared" si="28"/>
        <v>0.20158800000000116</v>
      </c>
      <c r="AL54" s="125">
        <f t="shared" si="29"/>
        <v>324.04284468364585</v>
      </c>
      <c r="AN54" s="111">
        <v>0.98699999999999999</v>
      </c>
      <c r="AO54" s="2">
        <f t="shared" si="30"/>
        <v>-6.0000000000000053E-3</v>
      </c>
      <c r="AP54" s="2">
        <f t="shared" si="31"/>
        <v>-5.6828473303632727E-3</v>
      </c>
      <c r="AQ54" s="2">
        <f t="shared" si="32"/>
        <v>98700</v>
      </c>
      <c r="AR54" s="2">
        <f t="shared" si="33"/>
        <v>-600</v>
      </c>
      <c r="AS54" s="2">
        <f t="shared" si="34"/>
        <v>4.9943171526696366</v>
      </c>
      <c r="AT54" s="2">
        <f t="shared" si="5"/>
        <v>0.24648352065879323</v>
      </c>
      <c r="AU54" s="137">
        <f t="shared" si="35"/>
        <v>0.3168270000000018</v>
      </c>
      <c r="AV54" s="125">
        <f t="shared" si="36"/>
        <v>353.22179570502936</v>
      </c>
    </row>
    <row r="55" spans="2:48" x14ac:dyDescent="0.25">
      <c r="B55" s="111">
        <v>-309</v>
      </c>
      <c r="C55" s="3">
        <v>131.37</v>
      </c>
      <c r="D55" s="2">
        <f t="shared" si="0"/>
        <v>3.2400000000000091</v>
      </c>
      <c r="E55" s="2">
        <f t="shared" si="1"/>
        <v>2.1184961999117879</v>
      </c>
      <c r="F55" s="21">
        <f t="shared" si="6"/>
        <v>1.3137000000000001E-4</v>
      </c>
      <c r="G55" s="21">
        <f t="shared" si="7"/>
        <v>3.2400000000000029E-6</v>
      </c>
      <c r="H55" s="113">
        <f t="shared" si="2"/>
        <v>-3.8815038000882121</v>
      </c>
      <c r="J55" s="124">
        <v>0.41299999999999998</v>
      </c>
      <c r="K55" s="2">
        <f t="shared" si="8"/>
        <v>-1.0000000000000009E-3</v>
      </c>
      <c r="L55" s="2">
        <f t="shared" si="9"/>
        <v>-0.38404994834359901</v>
      </c>
      <c r="M55" s="2">
        <f t="shared" si="10"/>
        <v>41300</v>
      </c>
      <c r="N55" s="2">
        <f t="shared" si="11"/>
        <v>-100</v>
      </c>
      <c r="O55" s="2">
        <f t="shared" si="12"/>
        <v>4.6159500516564007</v>
      </c>
      <c r="P55" s="2">
        <f t="shared" si="13"/>
        <v>9.9501299610661564E-2</v>
      </c>
      <c r="Q55" s="137">
        <f t="shared" si="14"/>
        <v>0.13381200000000013</v>
      </c>
      <c r="R55" s="125">
        <f t="shared" si="15"/>
        <v>307.40875660767642</v>
      </c>
      <c r="T55" s="111">
        <v>0.56899999999999995</v>
      </c>
      <c r="U55" s="2">
        <f t="shared" si="16"/>
        <v>1.9000000000000017E-2</v>
      </c>
      <c r="V55" s="2">
        <f t="shared" si="17"/>
        <v>-0.24488773360492885</v>
      </c>
      <c r="W55" s="2">
        <f t="shared" si="18"/>
        <v>56899.999999999993</v>
      </c>
      <c r="X55" s="2">
        <f t="shared" si="19"/>
        <v>1900.0000000000073</v>
      </c>
      <c r="Y55" s="2">
        <f t="shared" si="20"/>
        <v>4.7551122663950709</v>
      </c>
      <c r="Z55" s="2">
        <f t="shared" si="3"/>
        <v>-1.3481610480524933</v>
      </c>
      <c r="AA55" s="137">
        <f t="shared" si="21"/>
        <v>0.18435600000000013</v>
      </c>
      <c r="AB55" s="125">
        <f t="shared" si="22"/>
        <v>320.4057687887842</v>
      </c>
      <c r="AD55" s="111">
        <v>0.627</v>
      </c>
      <c r="AE55" s="2">
        <f t="shared" si="23"/>
        <v>7.0000000000000062E-3</v>
      </c>
      <c r="AF55" s="2">
        <f t="shared" si="24"/>
        <v>-0.20273245916928356</v>
      </c>
      <c r="AG55" s="2">
        <f t="shared" si="25"/>
        <v>62700</v>
      </c>
      <c r="AH55" s="2">
        <f t="shared" si="26"/>
        <v>700</v>
      </c>
      <c r="AI55" s="2">
        <f t="shared" si="27"/>
        <v>4.7972675408307168</v>
      </c>
      <c r="AJ55" s="2">
        <f t="shared" si="4"/>
        <v>-0.45569042529405535</v>
      </c>
      <c r="AK55" s="137">
        <f t="shared" si="28"/>
        <v>0.20314800000000019</v>
      </c>
      <c r="AL55" s="125">
        <f t="shared" si="29"/>
        <v>325.23799126637556</v>
      </c>
      <c r="AN55" s="111">
        <v>0.98099999999999998</v>
      </c>
      <c r="AO55" s="2">
        <f t="shared" si="30"/>
        <v>-5.0000000000000044E-3</v>
      </c>
      <c r="AP55" s="2">
        <f t="shared" si="31"/>
        <v>-8.3309926200514969E-3</v>
      </c>
      <c r="AQ55" s="2">
        <f t="shared" si="32"/>
        <v>98100</v>
      </c>
      <c r="AR55" s="2">
        <f t="shared" si="33"/>
        <v>-500</v>
      </c>
      <c r="AS55" s="2">
        <f t="shared" si="34"/>
        <v>4.9916690073799481</v>
      </c>
      <c r="AT55" s="2">
        <f t="shared" si="5"/>
        <v>0.20973099282733701</v>
      </c>
      <c r="AU55" s="137">
        <f t="shared" si="35"/>
        <v>0.31784400000000029</v>
      </c>
      <c r="AV55" s="125">
        <f t="shared" si="36"/>
        <v>354.73121121581249</v>
      </c>
    </row>
    <row r="56" spans="2:48" x14ac:dyDescent="0.25">
      <c r="B56" s="111">
        <v>-308</v>
      </c>
      <c r="C56" s="3">
        <v>134.61000000000001</v>
      </c>
      <c r="D56" s="2">
        <f t="shared" si="0"/>
        <v>3.2799999999999727</v>
      </c>
      <c r="E56" s="2">
        <f t="shared" si="1"/>
        <v>2.1290773242527368</v>
      </c>
      <c r="F56" s="21">
        <f t="shared" si="6"/>
        <v>1.3461000000000001E-4</v>
      </c>
      <c r="G56" s="21">
        <f t="shared" si="7"/>
        <v>3.279999999999955E-6</v>
      </c>
      <c r="H56" s="113">
        <f t="shared" si="2"/>
        <v>-3.8709226757472632</v>
      </c>
      <c r="J56" s="124">
        <v>0.41199999999999998</v>
      </c>
      <c r="K56" s="2">
        <f t="shared" si="8"/>
        <v>6.0000000000000053E-3</v>
      </c>
      <c r="L56" s="2">
        <f t="shared" si="9"/>
        <v>-0.38510278396686543</v>
      </c>
      <c r="M56" s="2">
        <f t="shared" si="10"/>
        <v>41200</v>
      </c>
      <c r="N56" s="2">
        <f t="shared" si="11"/>
        <v>600</v>
      </c>
      <c r="O56" s="2">
        <f t="shared" si="12"/>
        <v>4.6148972160331345</v>
      </c>
      <c r="P56" s="2">
        <f t="shared" si="13"/>
        <v>-0.6005544798407656</v>
      </c>
      <c r="Q56" s="137">
        <f t="shared" si="14"/>
        <v>0.13513599999999815</v>
      </c>
      <c r="R56" s="125">
        <f t="shared" si="15"/>
        <v>308.17201648094903</v>
      </c>
      <c r="T56" s="111">
        <v>0.58799999999999997</v>
      </c>
      <c r="U56" s="2">
        <f t="shared" si="16"/>
        <v>-3.0000000000000027E-3</v>
      </c>
      <c r="V56" s="2">
        <f t="shared" si="17"/>
        <v>-0.23062267392386154</v>
      </c>
      <c r="W56" s="2">
        <f t="shared" si="18"/>
        <v>58800</v>
      </c>
      <c r="X56" s="2">
        <f t="shared" si="19"/>
        <v>-300</v>
      </c>
      <c r="Y56" s="2">
        <f t="shared" si="20"/>
        <v>4.7693773260761381</v>
      </c>
      <c r="Z56" s="2">
        <f t="shared" si="3"/>
        <v>0.21246914843651796</v>
      </c>
      <c r="AA56" s="137">
        <f t="shared" si="21"/>
        <v>0.19286399999999734</v>
      </c>
      <c r="AB56" s="125">
        <f t="shared" si="22"/>
        <v>323.19695556018939</v>
      </c>
      <c r="AD56" s="111">
        <v>0.63400000000000001</v>
      </c>
      <c r="AE56" s="2">
        <f t="shared" si="23"/>
        <v>-6.0000000000000053E-3</v>
      </c>
      <c r="AF56" s="2">
        <f t="shared" si="24"/>
        <v>-0.19791074211826731</v>
      </c>
      <c r="AG56" s="2">
        <f t="shared" si="25"/>
        <v>63400</v>
      </c>
      <c r="AH56" s="2">
        <f t="shared" si="26"/>
        <v>-600</v>
      </c>
      <c r="AI56" s="2">
        <f t="shared" si="27"/>
        <v>4.8020892578817325</v>
      </c>
      <c r="AJ56" s="2">
        <f t="shared" si="4"/>
        <v>0.39497249693782044</v>
      </c>
      <c r="AK56" s="137">
        <f t="shared" si="28"/>
        <v>0.20795199999999714</v>
      </c>
      <c r="AL56" s="125">
        <f t="shared" si="29"/>
        <v>327.12392827408178</v>
      </c>
      <c r="AN56" s="111">
        <v>0.97599999999999998</v>
      </c>
      <c r="AO56" s="2">
        <f t="shared" si="30"/>
        <v>-1.0000000000000009E-3</v>
      </c>
      <c r="AP56" s="2">
        <f t="shared" si="31"/>
        <v>-1.0550182333308195E-2</v>
      </c>
      <c r="AQ56" s="2">
        <f t="shared" si="32"/>
        <v>97600</v>
      </c>
      <c r="AR56" s="2">
        <f t="shared" si="33"/>
        <v>-100</v>
      </c>
      <c r="AS56" s="2">
        <f t="shared" si="34"/>
        <v>4.9894498176666922</v>
      </c>
      <c r="AT56" s="2">
        <f t="shared" si="5"/>
        <v>4.2580862726957172E-2</v>
      </c>
      <c r="AU56" s="137">
        <f t="shared" si="35"/>
        <v>0.32012799999999564</v>
      </c>
      <c r="AV56" s="125">
        <f t="shared" si="36"/>
        <v>356.32011671215116</v>
      </c>
    </row>
    <row r="57" spans="2:48" x14ac:dyDescent="0.25">
      <c r="B57" s="111">
        <v>-307</v>
      </c>
      <c r="C57" s="3">
        <v>137.88999999999999</v>
      </c>
      <c r="D57" s="2">
        <f t="shared" si="0"/>
        <v>3.3000000000000114</v>
      </c>
      <c r="E57" s="2">
        <f t="shared" si="1"/>
        <v>2.1395327715979393</v>
      </c>
      <c r="F57" s="21">
        <f t="shared" si="6"/>
        <v>1.3788999999999997E-4</v>
      </c>
      <c r="G57" s="21">
        <f t="shared" si="7"/>
        <v>3.300000000000026E-6</v>
      </c>
      <c r="H57" s="113">
        <f t="shared" si="2"/>
        <v>-3.8604672284020607</v>
      </c>
      <c r="J57" s="124">
        <v>0.41799999999999998</v>
      </c>
      <c r="K57" s="2">
        <f t="shared" si="8"/>
        <v>-2.0000000000000018E-3</v>
      </c>
      <c r="L57" s="2">
        <f t="shared" si="9"/>
        <v>-0.3788237182249648</v>
      </c>
      <c r="M57" s="2">
        <f t="shared" si="10"/>
        <v>41800</v>
      </c>
      <c r="N57" s="2">
        <f t="shared" si="11"/>
        <v>-200</v>
      </c>
      <c r="O57" s="2">
        <f t="shared" si="12"/>
        <v>4.6211762817750355</v>
      </c>
      <c r="P57" s="2">
        <f t="shared" si="13"/>
        <v>0.20279596500699298</v>
      </c>
      <c r="Q57" s="137">
        <f t="shared" si="14"/>
        <v>0.13794000000000109</v>
      </c>
      <c r="R57" s="125">
        <f t="shared" si="15"/>
        <v>309.55373685377447</v>
      </c>
      <c r="T57" s="111">
        <v>0.58499999999999996</v>
      </c>
      <c r="U57" s="2">
        <f t="shared" si="16"/>
        <v>-1.100000000000001E-2</v>
      </c>
      <c r="V57" s="2">
        <f t="shared" si="17"/>
        <v>-0.23284413391781958</v>
      </c>
      <c r="W57" s="2">
        <f t="shared" si="18"/>
        <v>58500</v>
      </c>
      <c r="X57" s="2">
        <f t="shared" si="19"/>
        <v>-1100.0000000000073</v>
      </c>
      <c r="Y57" s="2">
        <f t="shared" si="20"/>
        <v>4.7671558660821809</v>
      </c>
      <c r="Z57" s="2">
        <f t="shared" si="3"/>
        <v>0.80263264942699375</v>
      </c>
      <c r="AA57" s="137">
        <f t="shared" si="21"/>
        <v>0.19305000000000153</v>
      </c>
      <c r="AB57" s="125">
        <f t="shared" si="22"/>
        <v>324.15774176903841</v>
      </c>
      <c r="AD57" s="111">
        <v>0.628</v>
      </c>
      <c r="AE57" s="2">
        <f t="shared" si="23"/>
        <v>-1.100000000000001E-2</v>
      </c>
      <c r="AF57" s="2">
        <f t="shared" si="24"/>
        <v>-0.20204035626280387</v>
      </c>
      <c r="AG57" s="2">
        <f t="shared" si="25"/>
        <v>62800</v>
      </c>
      <c r="AH57" s="2">
        <f t="shared" si="26"/>
        <v>-1100</v>
      </c>
      <c r="AI57" s="2">
        <f t="shared" si="27"/>
        <v>4.7979596437371965</v>
      </c>
      <c r="AJ57" s="2">
        <f t="shared" si="4"/>
        <v>0.74718675892416231</v>
      </c>
      <c r="AK57" s="137">
        <f t="shared" si="28"/>
        <v>0.20724000000000165</v>
      </c>
      <c r="AL57" s="125">
        <f t="shared" si="29"/>
        <v>327.91805441189081</v>
      </c>
      <c r="AN57" s="111">
        <v>0.97499999999999998</v>
      </c>
      <c r="AO57" s="2">
        <f t="shared" si="30"/>
        <v>-7.0000000000000062E-3</v>
      </c>
      <c r="AP57" s="2">
        <f t="shared" si="31"/>
        <v>-1.0995384301463193E-2</v>
      </c>
      <c r="AQ57" s="2">
        <f t="shared" si="32"/>
        <v>97500</v>
      </c>
      <c r="AR57" s="2">
        <f t="shared" si="33"/>
        <v>-700</v>
      </c>
      <c r="AS57" s="2">
        <f t="shared" si="34"/>
        <v>4.989004615698537</v>
      </c>
      <c r="AT57" s="2">
        <f t="shared" si="5"/>
        <v>0.30466435830985644</v>
      </c>
      <c r="AU57" s="137">
        <f t="shared" si="35"/>
        <v>0.32175000000000253</v>
      </c>
      <c r="AV57" s="125">
        <f t="shared" si="36"/>
        <v>358.26290294839737</v>
      </c>
    </row>
    <row r="58" spans="2:48" x14ac:dyDescent="0.25">
      <c r="B58" s="111">
        <v>-306</v>
      </c>
      <c r="C58" s="3">
        <v>141.19</v>
      </c>
      <c r="D58" s="2">
        <f t="shared" si="0"/>
        <v>3.3400000000000034</v>
      </c>
      <c r="E58" s="2">
        <f t="shared" si="1"/>
        <v>2.1498039382270222</v>
      </c>
      <c r="F58" s="21">
        <f t="shared" si="6"/>
        <v>1.4118999999999999E-4</v>
      </c>
      <c r="G58" s="21">
        <f t="shared" si="7"/>
        <v>3.3400000000000053E-6</v>
      </c>
      <c r="H58" s="113">
        <f t="shared" si="2"/>
        <v>-3.8501960617729778</v>
      </c>
      <c r="J58" s="124">
        <v>0.41599999999999998</v>
      </c>
      <c r="K58" s="2">
        <f t="shared" si="8"/>
        <v>1.0000000000000009E-3</v>
      </c>
      <c r="L58" s="2">
        <f t="shared" si="9"/>
        <v>-0.38090666937325729</v>
      </c>
      <c r="M58" s="2">
        <f t="shared" si="10"/>
        <v>41600</v>
      </c>
      <c r="N58" s="2">
        <f t="shared" si="11"/>
        <v>100</v>
      </c>
      <c r="O58" s="2">
        <f t="shared" si="12"/>
        <v>4.6190933306267423</v>
      </c>
      <c r="P58" s="2">
        <f t="shared" si="13"/>
        <v>-0.10269034158642909</v>
      </c>
      <c r="Q58" s="137">
        <f t="shared" si="14"/>
        <v>0.13894400000000023</v>
      </c>
      <c r="R58" s="125">
        <f t="shared" si="15"/>
        <v>310.24946131487371</v>
      </c>
      <c r="T58" s="111">
        <v>0.57399999999999995</v>
      </c>
      <c r="U58" s="2">
        <f t="shared" si="16"/>
        <v>6.0000000000000053E-3</v>
      </c>
      <c r="V58" s="2">
        <f t="shared" si="17"/>
        <v>-0.24108810760202651</v>
      </c>
      <c r="W58" s="2">
        <f t="shared" si="18"/>
        <v>57399.999999999993</v>
      </c>
      <c r="X58" s="2">
        <f t="shared" si="19"/>
        <v>600</v>
      </c>
      <c r="Y58" s="2">
        <f t="shared" si="20"/>
        <v>4.7589118923979736</v>
      </c>
      <c r="Z58" s="2">
        <f t="shared" si="3"/>
        <v>-0.44475797711704923</v>
      </c>
      <c r="AA58" s="137">
        <f t="shared" si="21"/>
        <v>0.19171600000000028</v>
      </c>
      <c r="AB58" s="125">
        <f t="shared" si="22"/>
        <v>324.39709325658055</v>
      </c>
      <c r="AD58" s="111">
        <v>0.61699999999999999</v>
      </c>
      <c r="AE58" s="2">
        <f t="shared" si="23"/>
        <v>8.0000000000000071E-3</v>
      </c>
      <c r="AF58" s="2">
        <f t="shared" si="24"/>
        <v>-0.20971483596675833</v>
      </c>
      <c r="AG58" s="2">
        <f t="shared" si="25"/>
        <v>61700</v>
      </c>
      <c r="AH58" s="2">
        <f t="shared" si="26"/>
        <v>800</v>
      </c>
      <c r="AI58" s="2">
        <f t="shared" si="27"/>
        <v>4.790285164033242</v>
      </c>
      <c r="AJ58" s="2">
        <f t="shared" si="4"/>
        <v>-0.55099643473396764</v>
      </c>
      <c r="AK58" s="137">
        <f t="shared" si="28"/>
        <v>0.20607800000000032</v>
      </c>
      <c r="AL58" s="125">
        <f t="shared" si="29"/>
        <v>328.24739815210836</v>
      </c>
      <c r="AN58" s="111">
        <v>0.96799999999999997</v>
      </c>
      <c r="AO58" s="2">
        <f t="shared" si="30"/>
        <v>-2.0000000000000018E-3</v>
      </c>
      <c r="AP58" s="2">
        <f t="shared" si="31"/>
        <v>-1.4124642691606345E-2</v>
      </c>
      <c r="AQ58" s="2">
        <f t="shared" si="32"/>
        <v>96800</v>
      </c>
      <c r="AR58" s="2">
        <f t="shared" si="33"/>
        <v>-200</v>
      </c>
      <c r="AS58" s="2">
        <f t="shared" si="34"/>
        <v>4.9858753573083936</v>
      </c>
      <c r="AT58" s="2">
        <f t="shared" si="5"/>
        <v>8.8460231584204546E-2</v>
      </c>
      <c r="AU58" s="137">
        <f t="shared" si="35"/>
        <v>0.32331200000000049</v>
      </c>
      <c r="AV58" s="125">
        <f t="shared" si="36"/>
        <v>359.67663113653305</v>
      </c>
    </row>
    <row r="59" spans="2:48" x14ac:dyDescent="0.25">
      <c r="B59" s="111">
        <v>-305</v>
      </c>
      <c r="C59" s="3">
        <v>144.53</v>
      </c>
      <c r="D59" s="2">
        <f t="shared" si="0"/>
        <v>3.3700000000000045</v>
      </c>
      <c r="E59" s="2">
        <f t="shared" si="1"/>
        <v>2.1599580026785188</v>
      </c>
      <c r="F59" s="21">
        <f t="shared" si="6"/>
        <v>1.4453E-4</v>
      </c>
      <c r="G59" s="21">
        <f t="shared" si="7"/>
        <v>3.3699999999999898E-6</v>
      </c>
      <c r="H59" s="113">
        <f t="shared" si="2"/>
        <v>-3.8400419973214812</v>
      </c>
      <c r="J59" s="124">
        <v>0.41699999999999998</v>
      </c>
      <c r="K59" s="2">
        <f t="shared" si="8"/>
        <v>-8.0000000000000071E-3</v>
      </c>
      <c r="L59" s="2">
        <f t="shared" si="9"/>
        <v>-0.37986394502624249</v>
      </c>
      <c r="M59" s="2">
        <f t="shared" si="10"/>
        <v>41700</v>
      </c>
      <c r="N59" s="2">
        <f t="shared" si="11"/>
        <v>-800</v>
      </c>
      <c r="O59" s="2">
        <f t="shared" si="12"/>
        <v>4.6201360549737576</v>
      </c>
      <c r="P59" s="2">
        <f t="shared" si="13"/>
        <v>0.84041987882607416</v>
      </c>
      <c r="Q59" s="137">
        <f t="shared" si="14"/>
        <v>0.14052899999999957</v>
      </c>
      <c r="R59" s="125">
        <f t="shared" si="15"/>
        <v>311.22229722633602</v>
      </c>
      <c r="T59" s="111">
        <v>0.57999999999999996</v>
      </c>
      <c r="U59" s="2">
        <f t="shared" si="16"/>
        <v>9.000000000000008E-3</v>
      </c>
      <c r="V59" s="2">
        <f t="shared" si="17"/>
        <v>-0.23657200643706275</v>
      </c>
      <c r="W59" s="2">
        <f t="shared" si="18"/>
        <v>57999.999999999993</v>
      </c>
      <c r="X59" s="2">
        <f t="shared" si="19"/>
        <v>900.00000000000728</v>
      </c>
      <c r="Y59" s="2">
        <f t="shared" si="20"/>
        <v>4.7634279935629369</v>
      </c>
      <c r="Z59" s="2">
        <f t="shared" si="3"/>
        <v>-0.66805062685489613</v>
      </c>
      <c r="AA59" s="137">
        <f t="shared" si="21"/>
        <v>0.19545999999999938</v>
      </c>
      <c r="AB59" s="125">
        <f t="shared" si="22"/>
        <v>326.16290741312923</v>
      </c>
      <c r="AD59" s="111">
        <v>0.625</v>
      </c>
      <c r="AE59" s="2">
        <f t="shared" si="23"/>
        <v>3.1000000000000028E-2</v>
      </c>
      <c r="AF59" s="2">
        <f t="shared" si="24"/>
        <v>-0.20411998265592479</v>
      </c>
      <c r="AG59" s="2">
        <f t="shared" si="25"/>
        <v>62500</v>
      </c>
      <c r="AH59" s="2">
        <f t="shared" si="26"/>
        <v>3100</v>
      </c>
      <c r="AI59" s="2">
        <f t="shared" si="27"/>
        <v>4.795880017344075</v>
      </c>
      <c r="AJ59" s="2">
        <f t="shared" si="4"/>
        <v>-2.1002459761099286</v>
      </c>
      <c r="AK59" s="137">
        <f t="shared" si="28"/>
        <v>0.21062499999999937</v>
      </c>
      <c r="AL59" s="125">
        <f t="shared" si="29"/>
        <v>330.28761574690651</v>
      </c>
      <c r="AN59" s="111">
        <v>0.96599999999999997</v>
      </c>
      <c r="AO59" s="2">
        <f t="shared" si="30"/>
        <v>-8.0000000000000071E-3</v>
      </c>
      <c r="AP59" s="2">
        <f t="shared" si="31"/>
        <v>-1.5022873584506671E-2</v>
      </c>
      <c r="AQ59" s="2">
        <f t="shared" si="32"/>
        <v>96600</v>
      </c>
      <c r="AR59" s="2">
        <f t="shared" si="33"/>
        <v>-800</v>
      </c>
      <c r="AS59" s="2">
        <f t="shared" si="34"/>
        <v>4.984977126415493</v>
      </c>
      <c r="AT59" s="2">
        <f t="shared" si="5"/>
        <v>0.3607947578599226</v>
      </c>
      <c r="AU59" s="137">
        <f t="shared" si="35"/>
        <v>0.325541999999999</v>
      </c>
      <c r="AV59" s="125">
        <f t="shared" si="36"/>
        <v>361.54373889841872</v>
      </c>
    </row>
    <row r="60" spans="2:48" x14ac:dyDescent="0.25">
      <c r="B60" s="111">
        <v>-304</v>
      </c>
      <c r="C60" s="3">
        <v>147.9</v>
      </c>
      <c r="D60" s="2">
        <f t="shared" si="0"/>
        <v>3.4000000000000057</v>
      </c>
      <c r="E60" s="2">
        <f t="shared" si="1"/>
        <v>2.1699681739968923</v>
      </c>
      <c r="F60" s="21">
        <f t="shared" si="6"/>
        <v>1.4789999999999999E-4</v>
      </c>
      <c r="G60" s="21">
        <f t="shared" si="7"/>
        <v>3.4000000000000013E-6</v>
      </c>
      <c r="H60" s="113">
        <f t="shared" si="2"/>
        <v>-3.8300318260031077</v>
      </c>
      <c r="J60" s="124">
        <v>0.40899999999999997</v>
      </c>
      <c r="K60" s="2">
        <f t="shared" si="8"/>
        <v>-1.0999999999999954E-2</v>
      </c>
      <c r="L60" s="2">
        <f t="shared" si="9"/>
        <v>-0.38827669199265824</v>
      </c>
      <c r="M60" s="2">
        <f t="shared" si="10"/>
        <v>40900</v>
      </c>
      <c r="N60" s="2">
        <f t="shared" si="11"/>
        <v>-1100</v>
      </c>
      <c r="O60" s="2">
        <f t="shared" si="12"/>
        <v>4.6117233080073419</v>
      </c>
      <c r="P60" s="2">
        <f t="shared" si="13"/>
        <v>1.1995269968345756</v>
      </c>
      <c r="Q60" s="137">
        <f t="shared" si="14"/>
        <v>0.13906000000000004</v>
      </c>
      <c r="R60" s="125">
        <f t="shared" si="15"/>
        <v>311.36314556598848</v>
      </c>
      <c r="T60" s="111">
        <v>0.58899999999999997</v>
      </c>
      <c r="U60" s="2">
        <f t="shared" si="16"/>
        <v>-2.0000000000000018E-3</v>
      </c>
      <c r="V60" s="2">
        <f t="shared" si="17"/>
        <v>-0.22988470521289839</v>
      </c>
      <c r="W60" s="2">
        <f t="shared" si="18"/>
        <v>58900</v>
      </c>
      <c r="X60" s="2">
        <f t="shared" si="19"/>
        <v>-200</v>
      </c>
      <c r="Y60" s="2">
        <f t="shared" si="20"/>
        <v>4.7701152947871019</v>
      </c>
      <c r="Z60" s="2">
        <f t="shared" si="3"/>
        <v>0.14965356603478219</v>
      </c>
      <c r="AA60" s="137">
        <f t="shared" si="21"/>
        <v>0.20026000000000008</v>
      </c>
      <c r="AB60" s="125">
        <f t="shared" si="22"/>
        <v>328.24668151190031</v>
      </c>
      <c r="AD60" s="111">
        <v>0.65600000000000003</v>
      </c>
      <c r="AE60" s="2">
        <f t="shared" si="23"/>
        <v>1.100000000000001E-2</v>
      </c>
      <c r="AF60" s="2">
        <f t="shared" si="24"/>
        <v>-0.1830961606243397</v>
      </c>
      <c r="AG60" s="2">
        <f t="shared" si="25"/>
        <v>65600</v>
      </c>
      <c r="AH60" s="2">
        <f t="shared" si="26"/>
        <v>1100</v>
      </c>
      <c r="AI60" s="2">
        <f t="shared" si="27"/>
        <v>4.8169038393756605</v>
      </c>
      <c r="AJ60" s="2">
        <f t="shared" si="4"/>
        <v>-0.73165581085802656</v>
      </c>
      <c r="AK60" s="137">
        <f t="shared" si="28"/>
        <v>0.2230400000000001</v>
      </c>
      <c r="AL60" s="125">
        <f t="shared" si="29"/>
        <v>334.53110878065638</v>
      </c>
      <c r="AN60" s="111">
        <v>0.95799999999999996</v>
      </c>
      <c r="AO60" s="2">
        <f t="shared" si="30"/>
        <v>-8.0000000000000071E-3</v>
      </c>
      <c r="AP60" s="2">
        <f t="shared" si="31"/>
        <v>-1.8634490921455603E-2</v>
      </c>
      <c r="AQ60" s="2">
        <f t="shared" si="32"/>
        <v>95800</v>
      </c>
      <c r="AR60" s="2">
        <f t="shared" si="33"/>
        <v>-800</v>
      </c>
      <c r="AS60" s="2">
        <f t="shared" si="34"/>
        <v>4.981365509078544</v>
      </c>
      <c r="AT60" s="2">
        <f t="shared" si="5"/>
        <v>0.36895902582467716</v>
      </c>
      <c r="AU60" s="137">
        <f t="shared" si="35"/>
        <v>0.32572000000000012</v>
      </c>
      <c r="AV60" s="125">
        <f t="shared" si="36"/>
        <v>362.85793020101949</v>
      </c>
    </row>
    <row r="61" spans="2:48" x14ac:dyDescent="0.25">
      <c r="B61" s="111">
        <v>-303</v>
      </c>
      <c r="C61" s="3">
        <v>151.30000000000001</v>
      </c>
      <c r="D61" s="2">
        <f t="shared" si="0"/>
        <v>3.4199999999999875</v>
      </c>
      <c r="E61" s="2">
        <f t="shared" si="1"/>
        <v>2.1798389280231869</v>
      </c>
      <c r="F61" s="21">
        <f t="shared" si="6"/>
        <v>1.5129999999999999E-4</v>
      </c>
      <c r="G61" s="21">
        <f t="shared" si="7"/>
        <v>3.419999999999991E-6</v>
      </c>
      <c r="H61" s="113">
        <f t="shared" si="2"/>
        <v>-3.8201610719768131</v>
      </c>
      <c r="J61" s="124">
        <v>0.39800000000000002</v>
      </c>
      <c r="K61" s="2">
        <f t="shared" si="8"/>
        <v>-1.5000000000000013E-2</v>
      </c>
      <c r="L61" s="2">
        <f t="shared" si="9"/>
        <v>-0.40011692792631215</v>
      </c>
      <c r="M61" s="2">
        <f t="shared" si="10"/>
        <v>39800</v>
      </c>
      <c r="N61" s="2">
        <f t="shared" si="11"/>
        <v>-1500</v>
      </c>
      <c r="O61" s="2">
        <f t="shared" si="12"/>
        <v>4.5998830720736876</v>
      </c>
      <c r="P61" s="2">
        <f t="shared" si="13"/>
        <v>1.7186967552321761</v>
      </c>
      <c r="Q61" s="137">
        <f t="shared" si="14"/>
        <v>0.13611599999999965</v>
      </c>
      <c r="R61" s="125">
        <f t="shared" si="15"/>
        <v>311.18956642886894</v>
      </c>
      <c r="T61" s="111">
        <v>0.58699999999999997</v>
      </c>
      <c r="U61" s="2">
        <f t="shared" si="16"/>
        <v>-8.0000000000000071E-3</v>
      </c>
      <c r="V61" s="2">
        <f t="shared" si="17"/>
        <v>-0.23136189875238555</v>
      </c>
      <c r="W61" s="2">
        <f t="shared" si="18"/>
        <v>58700</v>
      </c>
      <c r="X61" s="2">
        <f t="shared" si="19"/>
        <v>-800.00000000000728</v>
      </c>
      <c r="Y61" s="2">
        <f t="shared" si="20"/>
        <v>4.7686381012476149</v>
      </c>
      <c r="Z61" s="2">
        <f t="shared" si="3"/>
        <v>0.613908822182055</v>
      </c>
      <c r="AA61" s="137">
        <f t="shared" si="21"/>
        <v>0.20075399999999946</v>
      </c>
      <c r="AB61" s="125">
        <f t="shared" si="22"/>
        <v>329.32481279835696</v>
      </c>
      <c r="AD61" s="111">
        <v>0.66700000000000004</v>
      </c>
      <c r="AE61" s="2">
        <f t="shared" si="23"/>
        <v>-5.0000000000000044E-3</v>
      </c>
      <c r="AF61" s="2">
        <f t="shared" si="24"/>
        <v>-0.17587416608345102</v>
      </c>
      <c r="AG61" s="2">
        <f t="shared" si="25"/>
        <v>66700</v>
      </c>
      <c r="AH61" s="2">
        <f t="shared" si="26"/>
        <v>-500</v>
      </c>
      <c r="AI61" s="2">
        <f t="shared" si="27"/>
        <v>4.8241258339165487</v>
      </c>
      <c r="AJ61" s="2">
        <f t="shared" si="4"/>
        <v>0.33662990577102786</v>
      </c>
      <c r="AK61" s="137">
        <f t="shared" si="28"/>
        <v>0.2281139999999994</v>
      </c>
      <c r="AL61" s="125">
        <f t="shared" si="29"/>
        <v>337.00110755792866</v>
      </c>
      <c r="AN61" s="111">
        <v>0.95</v>
      </c>
      <c r="AO61" s="2">
        <f t="shared" si="30"/>
        <v>-9.000000000000008E-3</v>
      </c>
      <c r="AP61" s="2">
        <f t="shared" si="31"/>
        <v>-2.2276394711152253E-2</v>
      </c>
      <c r="AQ61" s="2">
        <f t="shared" si="32"/>
        <v>95000</v>
      </c>
      <c r="AR61" s="2">
        <f t="shared" si="33"/>
        <v>-900</v>
      </c>
      <c r="AS61" s="2">
        <f t="shared" si="34"/>
        <v>4.9777236052888476</v>
      </c>
      <c r="AT61" s="2">
        <f t="shared" si="5"/>
        <v>0.42585316846789584</v>
      </c>
      <c r="AU61" s="137">
        <f t="shared" si="35"/>
        <v>0.32489999999999913</v>
      </c>
      <c r="AV61" s="125">
        <f t="shared" si="36"/>
        <v>364.15600026991336</v>
      </c>
    </row>
    <row r="62" spans="2:48" x14ac:dyDescent="0.25">
      <c r="B62" s="111">
        <v>-302</v>
      </c>
      <c r="C62" s="3">
        <v>154.72</v>
      </c>
      <c r="D62" s="2">
        <f t="shared" si="0"/>
        <v>3.4399999999999977</v>
      </c>
      <c r="E62" s="2">
        <f t="shared" si="1"/>
        <v>2.1895464567389267</v>
      </c>
      <c r="F62" s="21">
        <f t="shared" si="6"/>
        <v>1.5471999999999998E-4</v>
      </c>
      <c r="G62" s="21">
        <f t="shared" si="7"/>
        <v>3.4400000000000077E-6</v>
      </c>
      <c r="H62" s="113">
        <f t="shared" si="2"/>
        <v>-3.8104535432610738</v>
      </c>
      <c r="J62" s="124">
        <v>0.38300000000000001</v>
      </c>
      <c r="K62" s="2">
        <f t="shared" si="8"/>
        <v>-7.0000000000000062E-3</v>
      </c>
      <c r="L62" s="2">
        <f t="shared" si="9"/>
        <v>-0.41680122603137726</v>
      </c>
      <c r="M62" s="2">
        <f t="shared" si="10"/>
        <v>38300</v>
      </c>
      <c r="N62" s="2">
        <f t="shared" si="11"/>
        <v>-700</v>
      </c>
      <c r="O62" s="2">
        <f t="shared" si="12"/>
        <v>4.5831987739686229</v>
      </c>
      <c r="P62" s="2">
        <f t="shared" si="13"/>
        <v>0.83882320835508295</v>
      </c>
      <c r="Q62" s="137">
        <f t="shared" si="14"/>
        <v>0.13175200000000029</v>
      </c>
      <c r="R62" s="125">
        <f t="shared" si="15"/>
        <v>310.5809676596129</v>
      </c>
      <c r="T62" s="111">
        <v>0.57899999999999996</v>
      </c>
      <c r="U62" s="2">
        <f t="shared" si="16"/>
        <v>-2.2999999999999909E-2</v>
      </c>
      <c r="V62" s="2">
        <f t="shared" si="17"/>
        <v>-0.23732143627256383</v>
      </c>
      <c r="W62" s="2">
        <f t="shared" si="18"/>
        <v>57899.999999999993</v>
      </c>
      <c r="X62" s="2">
        <f t="shared" si="19"/>
        <v>-2299.9999999999854</v>
      </c>
      <c r="Y62" s="2">
        <f t="shared" si="20"/>
        <v>4.7626785637274365</v>
      </c>
      <c r="Z62" s="2">
        <f t="shared" si="3"/>
        <v>1.8432884069543207</v>
      </c>
      <c r="AA62" s="137">
        <f t="shared" si="21"/>
        <v>0.19917600000000041</v>
      </c>
      <c r="AB62" s="125">
        <f t="shared" si="22"/>
        <v>329.81300332876208</v>
      </c>
      <c r="AD62" s="111">
        <v>0.66200000000000003</v>
      </c>
      <c r="AE62" s="2">
        <f t="shared" si="23"/>
        <v>1.8000000000000016E-2</v>
      </c>
      <c r="AF62" s="2">
        <f t="shared" si="24"/>
        <v>-0.17914201056030005</v>
      </c>
      <c r="AG62" s="2">
        <f t="shared" si="25"/>
        <v>66200</v>
      </c>
      <c r="AH62" s="2">
        <f t="shared" si="26"/>
        <v>1800</v>
      </c>
      <c r="AI62" s="2">
        <f t="shared" si="27"/>
        <v>4.8208579894397001</v>
      </c>
      <c r="AJ62" s="2">
        <f t="shared" si="4"/>
        <v>-1.2199664713996414</v>
      </c>
      <c r="AK62" s="137">
        <f t="shared" si="28"/>
        <v>0.22772800000000051</v>
      </c>
      <c r="AL62" s="125">
        <f t="shared" si="29"/>
        <v>337.95718169886095</v>
      </c>
      <c r="AN62" s="111">
        <v>0.94099999999999995</v>
      </c>
      <c r="AO62" s="2">
        <f t="shared" si="30"/>
        <v>-1.0000000000000009E-3</v>
      </c>
      <c r="AP62" s="2">
        <f t="shared" si="31"/>
        <v>-2.6410376572743116E-2</v>
      </c>
      <c r="AQ62" s="2">
        <f t="shared" si="32"/>
        <v>94100</v>
      </c>
      <c r="AR62" s="2">
        <f t="shared" si="33"/>
        <v>-100</v>
      </c>
      <c r="AS62" s="2">
        <f t="shared" si="34"/>
        <v>4.973589623427257</v>
      </c>
      <c r="AT62" s="2">
        <f t="shared" si="5"/>
        <v>4.8351851114073079E-2</v>
      </c>
      <c r="AU62" s="137">
        <f t="shared" si="35"/>
        <v>0.32370400000000071</v>
      </c>
      <c r="AV62" s="125">
        <f t="shared" si="36"/>
        <v>365.333395738109</v>
      </c>
    </row>
    <row r="63" spans="2:48" x14ac:dyDescent="0.25">
      <c r="B63" s="111">
        <v>-301</v>
      </c>
      <c r="C63" s="3">
        <v>158.16</v>
      </c>
      <c r="D63" s="2">
        <f t="shared" si="0"/>
        <v>3.4699999999999989</v>
      </c>
      <c r="E63" s="2">
        <f t="shared" si="1"/>
        <v>2.199096656305616</v>
      </c>
      <c r="F63" s="21">
        <f t="shared" si="6"/>
        <v>1.5815999999999999E-4</v>
      </c>
      <c r="G63" s="21">
        <f t="shared" si="7"/>
        <v>3.4699999999999922E-6</v>
      </c>
      <c r="H63" s="113">
        <f t="shared" si="2"/>
        <v>-3.800903343694384</v>
      </c>
      <c r="J63" s="124">
        <v>0.376</v>
      </c>
      <c r="K63" s="2">
        <f t="shared" si="8"/>
        <v>-7.0000000000000062E-3</v>
      </c>
      <c r="L63" s="2">
        <f t="shared" si="9"/>
        <v>-0.42481215507233894</v>
      </c>
      <c r="M63" s="2">
        <f t="shared" si="10"/>
        <v>37600</v>
      </c>
      <c r="N63" s="2">
        <f t="shared" si="11"/>
        <v>-700</v>
      </c>
      <c r="O63" s="2">
        <f t="shared" si="12"/>
        <v>4.5751878449276608</v>
      </c>
      <c r="P63" s="2">
        <f t="shared" si="13"/>
        <v>0.86591030228577848</v>
      </c>
      <c r="Q63" s="137">
        <f t="shared" si="14"/>
        <v>0.1304719999999997</v>
      </c>
      <c r="R63" s="125">
        <f t="shared" si="15"/>
        <v>310.71440226118375</v>
      </c>
      <c r="T63" s="111">
        <v>0.55600000000000005</v>
      </c>
      <c r="U63" s="2">
        <f t="shared" si="16"/>
        <v>-2.9000000000000026E-2</v>
      </c>
      <c r="V63" s="2">
        <f t="shared" si="17"/>
        <v>-0.25492520841794247</v>
      </c>
      <c r="W63" s="2">
        <f t="shared" si="18"/>
        <v>55600.000000000007</v>
      </c>
      <c r="X63" s="2">
        <f t="shared" si="19"/>
        <v>-2900.0000000000073</v>
      </c>
      <c r="Y63" s="2">
        <f t="shared" si="20"/>
        <v>4.7450747915820575</v>
      </c>
      <c r="Z63" s="2">
        <f t="shared" si="3"/>
        <v>2.4682647059077905</v>
      </c>
      <c r="AA63" s="137">
        <f t="shared" si="21"/>
        <v>0.1929319999999996</v>
      </c>
      <c r="AB63" s="125">
        <f t="shared" si="22"/>
        <v>328.76916930111219</v>
      </c>
      <c r="AD63" s="111">
        <v>0.68</v>
      </c>
      <c r="AE63" s="2">
        <f t="shared" si="23"/>
        <v>4.0000000000000036E-3</v>
      </c>
      <c r="AF63" s="2">
        <f t="shared" si="24"/>
        <v>-0.16749108729376366</v>
      </c>
      <c r="AG63" s="2">
        <f t="shared" si="25"/>
        <v>68000</v>
      </c>
      <c r="AH63" s="2">
        <f t="shared" si="26"/>
        <v>400</v>
      </c>
      <c r="AI63" s="2">
        <f t="shared" si="27"/>
        <v>4.8325089127062366</v>
      </c>
      <c r="AJ63" s="2">
        <f t="shared" si="4"/>
        <v>-0.27024970247713448</v>
      </c>
      <c r="AK63" s="137">
        <f t="shared" si="28"/>
        <v>0.23595999999999948</v>
      </c>
      <c r="AL63" s="125">
        <f t="shared" si="29"/>
        <v>341.20689770639621</v>
      </c>
      <c r="AN63" s="111">
        <v>0.94</v>
      </c>
      <c r="AO63" s="2">
        <f t="shared" si="30"/>
        <v>-3.9999999999998925E-3</v>
      </c>
      <c r="AP63" s="2">
        <f t="shared" si="31"/>
        <v>-2.6872146400301365E-2</v>
      </c>
      <c r="AQ63" s="2">
        <f t="shared" si="32"/>
        <v>94000</v>
      </c>
      <c r="AR63" s="2">
        <f t="shared" si="33"/>
        <v>-400</v>
      </c>
      <c r="AS63" s="2">
        <f t="shared" si="34"/>
        <v>4.9731278535996983</v>
      </c>
      <c r="AT63" s="2">
        <f t="shared" si="5"/>
        <v>0.19649258853760532</v>
      </c>
      <c r="AU63" s="137">
        <f t="shared" si="35"/>
        <v>0.32617999999999925</v>
      </c>
      <c r="AV63" s="125">
        <f t="shared" si="36"/>
        <v>367.28600565295943</v>
      </c>
    </row>
    <row r="64" spans="2:48" x14ac:dyDescent="0.25">
      <c r="B64" s="111">
        <v>-300</v>
      </c>
      <c r="C64" s="3">
        <v>161.63</v>
      </c>
      <c r="D64" s="2">
        <f t="shared" si="0"/>
        <v>3.4900000000000091</v>
      </c>
      <c r="E64" s="2">
        <f t="shared" si="1"/>
        <v>2.2085219729314334</v>
      </c>
      <c r="F64" s="21">
        <f t="shared" si="6"/>
        <v>1.6162999999999998E-4</v>
      </c>
      <c r="G64" s="21">
        <f t="shared" si="7"/>
        <v>3.4900000000000089E-6</v>
      </c>
      <c r="H64" s="113">
        <f t="shared" si="2"/>
        <v>-3.7914780270685671</v>
      </c>
      <c r="J64" s="124">
        <v>0.36899999999999999</v>
      </c>
      <c r="K64" s="2">
        <f t="shared" si="8"/>
        <v>-1.0000000000000009E-3</v>
      </c>
      <c r="L64" s="2">
        <f t="shared" si="9"/>
        <v>-0.43297363384093962</v>
      </c>
      <c r="M64" s="2">
        <f t="shared" si="10"/>
        <v>36900</v>
      </c>
      <c r="N64" s="2">
        <f t="shared" si="11"/>
        <v>-100</v>
      </c>
      <c r="O64" s="2">
        <f t="shared" si="12"/>
        <v>4.5670263661590607</v>
      </c>
      <c r="P64" s="2">
        <f t="shared" si="13"/>
        <v>0.12703003916274128</v>
      </c>
      <c r="Q64" s="137">
        <f t="shared" si="14"/>
        <v>0.12878100000000034</v>
      </c>
      <c r="R64" s="125">
        <f t="shared" si="15"/>
        <v>310.82431457486365</v>
      </c>
      <c r="T64" s="111">
        <v>0.52700000000000002</v>
      </c>
      <c r="U64" s="2">
        <f t="shared" si="16"/>
        <v>0</v>
      </c>
      <c r="V64" s="2">
        <f t="shared" si="17"/>
        <v>-0.27818938478745336</v>
      </c>
      <c r="W64" s="2">
        <f t="shared" si="18"/>
        <v>52700</v>
      </c>
      <c r="X64" s="2">
        <f t="shared" si="19"/>
        <v>0</v>
      </c>
      <c r="Y64" s="2">
        <f t="shared" si="20"/>
        <v>4.7218106152125463</v>
      </c>
      <c r="Z64" s="2">
        <f t="shared" si="3"/>
        <v>0</v>
      </c>
      <c r="AA64" s="137">
        <f t="shared" si="21"/>
        <v>0.18392300000000047</v>
      </c>
      <c r="AB64" s="125">
        <f t="shared" si="22"/>
        <v>327.02009154729853</v>
      </c>
      <c r="AD64" s="111">
        <v>0.68400000000000005</v>
      </c>
      <c r="AE64" s="2">
        <f t="shared" si="23"/>
        <v>-1.9000000000000017E-2</v>
      </c>
      <c r="AF64" s="2">
        <f t="shared" si="24"/>
        <v>-0.16494389827988373</v>
      </c>
      <c r="AG64" s="2">
        <f t="shared" si="25"/>
        <v>68400</v>
      </c>
      <c r="AH64" s="2">
        <f t="shared" si="26"/>
        <v>-1900</v>
      </c>
      <c r="AI64" s="2">
        <f t="shared" si="27"/>
        <v>4.8350561017201166</v>
      </c>
      <c r="AJ64" s="2">
        <f t="shared" si="4"/>
        <v>1.3186939829345308</v>
      </c>
      <c r="AK64" s="137">
        <f t="shared" si="28"/>
        <v>0.23871600000000062</v>
      </c>
      <c r="AL64" s="125">
        <f t="shared" si="29"/>
        <v>343.11336360218633</v>
      </c>
      <c r="AN64" s="111">
        <v>0.93600000000000005</v>
      </c>
      <c r="AO64" s="2">
        <f t="shared" si="30"/>
        <v>-1.0000000000000009E-3</v>
      </c>
      <c r="AP64" s="2">
        <f t="shared" si="31"/>
        <v>-2.8724151261894745E-2</v>
      </c>
      <c r="AQ64" s="2">
        <f t="shared" si="32"/>
        <v>93600</v>
      </c>
      <c r="AR64" s="2">
        <f t="shared" si="33"/>
        <v>-100</v>
      </c>
      <c r="AS64" s="2">
        <f t="shared" si="34"/>
        <v>4.971275848738105</v>
      </c>
      <c r="AT64" s="2">
        <f t="shared" si="5"/>
        <v>5.0037995897334486E-2</v>
      </c>
      <c r="AU64" s="137">
        <f t="shared" si="35"/>
        <v>0.32666400000000084</v>
      </c>
      <c r="AV64" s="125">
        <f t="shared" si="36"/>
        <v>368.94460282404441</v>
      </c>
    </row>
    <row r="65" spans="2:48" x14ac:dyDescent="0.25">
      <c r="B65" s="111">
        <v>-299</v>
      </c>
      <c r="C65" s="3">
        <v>165.12</v>
      </c>
      <c r="D65" s="2">
        <f t="shared" si="0"/>
        <v>3.5099999999999909</v>
      </c>
      <c r="E65" s="2">
        <f t="shared" si="1"/>
        <v>2.2177996799471171</v>
      </c>
      <c r="F65" s="21">
        <f t="shared" si="6"/>
        <v>1.6511999999999999E-4</v>
      </c>
      <c r="G65" s="21">
        <f t="shared" si="7"/>
        <v>3.5099999999999986E-6</v>
      </c>
      <c r="H65" s="113">
        <f t="shared" si="2"/>
        <v>-3.7822003200528829</v>
      </c>
      <c r="J65" s="124">
        <v>0.36799999999999999</v>
      </c>
      <c r="K65" s="2">
        <f t="shared" si="8"/>
        <v>3.0000000000000027E-3</v>
      </c>
      <c r="L65" s="2">
        <f t="shared" si="9"/>
        <v>-0.43415218132648237</v>
      </c>
      <c r="M65" s="2">
        <f t="shared" si="10"/>
        <v>36800</v>
      </c>
      <c r="N65" s="2">
        <f t="shared" si="11"/>
        <v>300</v>
      </c>
      <c r="O65" s="2">
        <f t="shared" si="12"/>
        <v>4.5658478186735181</v>
      </c>
      <c r="P65" s="2">
        <f t="shared" si="13"/>
        <v>-0.38599115026472314</v>
      </c>
      <c r="Q65" s="137">
        <f t="shared" si="14"/>
        <v>0.12916799999999995</v>
      </c>
      <c r="R65" s="125">
        <f t="shared" si="15"/>
        <v>311.53631881838839</v>
      </c>
      <c r="T65" s="111">
        <v>0.52700000000000002</v>
      </c>
      <c r="U65" s="2">
        <f t="shared" si="16"/>
        <v>7.0000000000000062E-3</v>
      </c>
      <c r="V65" s="2">
        <f t="shared" si="17"/>
        <v>-0.27818938478745336</v>
      </c>
      <c r="W65" s="2">
        <f t="shared" si="18"/>
        <v>52700</v>
      </c>
      <c r="X65" s="2">
        <f t="shared" si="19"/>
        <v>700</v>
      </c>
      <c r="Y65" s="2">
        <f t="shared" si="20"/>
        <v>4.7218106152125463</v>
      </c>
      <c r="Z65" s="2">
        <f t="shared" si="3"/>
        <v>-0.62731706668860354</v>
      </c>
      <c r="AA65" s="137">
        <f t="shared" si="21"/>
        <v>0.18497699999999992</v>
      </c>
      <c r="AB65" s="125">
        <f t="shared" si="22"/>
        <v>328.18652178611603</v>
      </c>
      <c r="AD65" s="111">
        <v>0.66500000000000004</v>
      </c>
      <c r="AE65" s="2">
        <f t="shared" si="23"/>
        <v>-1.7000000000000015E-2</v>
      </c>
      <c r="AF65" s="2">
        <f t="shared" si="24"/>
        <v>-0.17717835469689538</v>
      </c>
      <c r="AG65" s="2">
        <f t="shared" si="25"/>
        <v>66500</v>
      </c>
      <c r="AH65" s="2">
        <f t="shared" si="26"/>
        <v>-1700</v>
      </c>
      <c r="AI65" s="2">
        <f t="shared" si="27"/>
        <v>4.8228216453031045</v>
      </c>
      <c r="AJ65" s="2">
        <f t="shared" si="4"/>
        <v>1.2311376431165344</v>
      </c>
      <c r="AK65" s="137">
        <f t="shared" si="28"/>
        <v>0.2334149999999999</v>
      </c>
      <c r="AL65" s="125">
        <f t="shared" si="29"/>
        <v>342.63764134301164</v>
      </c>
      <c r="AN65" s="111">
        <v>0.93500000000000005</v>
      </c>
      <c r="AO65" s="2">
        <f t="shared" si="30"/>
        <v>-9.000000000000008E-3</v>
      </c>
      <c r="AP65" s="2">
        <f t="shared" si="31"/>
        <v>-2.91883891274822E-2</v>
      </c>
      <c r="AQ65" s="2">
        <f t="shared" si="32"/>
        <v>93500</v>
      </c>
      <c r="AR65" s="2">
        <f t="shared" si="33"/>
        <v>-900</v>
      </c>
      <c r="AS65" s="2">
        <f t="shared" si="34"/>
        <v>4.9708116108725182</v>
      </c>
      <c r="AT65" s="2">
        <f t="shared" si="5"/>
        <v>0.45983038725892894</v>
      </c>
      <c r="AU65" s="137">
        <f t="shared" si="35"/>
        <v>0.32818499999999989</v>
      </c>
      <c r="AV65" s="125">
        <f t="shared" si="36"/>
        <v>370.91157091085097</v>
      </c>
    </row>
    <row r="66" spans="2:48" x14ac:dyDescent="0.25">
      <c r="B66" s="111">
        <v>-298</v>
      </c>
      <c r="C66" s="3">
        <v>168.63</v>
      </c>
      <c r="D66" s="2">
        <f t="shared" si="0"/>
        <v>3.5300000000000011</v>
      </c>
      <c r="E66" s="2">
        <f t="shared" si="1"/>
        <v>2.2269348400126003</v>
      </c>
      <c r="F66" s="21">
        <f t="shared" si="6"/>
        <v>1.6862999999999999E-4</v>
      </c>
      <c r="G66" s="21">
        <f t="shared" si="7"/>
        <v>3.5299999999999882E-6</v>
      </c>
      <c r="H66" s="113">
        <f t="shared" si="2"/>
        <v>-3.7730651599873997</v>
      </c>
      <c r="J66" s="124">
        <v>0.371</v>
      </c>
      <c r="K66" s="2">
        <f t="shared" si="8"/>
        <v>-2.0000000000000018E-3</v>
      </c>
      <c r="L66" s="2">
        <f t="shared" si="9"/>
        <v>-0.43062609038495414</v>
      </c>
      <c r="M66" s="2">
        <f t="shared" si="10"/>
        <v>37100</v>
      </c>
      <c r="N66" s="2">
        <f t="shared" si="11"/>
        <v>-200</v>
      </c>
      <c r="O66" s="2">
        <f t="shared" si="12"/>
        <v>4.5693739096150461</v>
      </c>
      <c r="P66" s="2">
        <f t="shared" si="13"/>
        <v>0.2609131315785681</v>
      </c>
      <c r="Q66" s="137">
        <f t="shared" si="14"/>
        <v>0.13096299999999955</v>
      </c>
      <c r="R66" s="125">
        <f t="shared" si="15"/>
        <v>312.67632849873894</v>
      </c>
      <c r="T66" s="111">
        <v>0.53400000000000003</v>
      </c>
      <c r="U66" s="2">
        <f t="shared" si="16"/>
        <v>1.2000000000000011E-2</v>
      </c>
      <c r="V66" s="2">
        <f t="shared" si="17"/>
        <v>-0.27245874297144357</v>
      </c>
      <c r="W66" s="2">
        <f t="shared" si="18"/>
        <v>53400</v>
      </c>
      <c r="X66" s="2">
        <f t="shared" si="19"/>
        <v>1200.0000000000073</v>
      </c>
      <c r="Y66" s="2">
        <f t="shared" si="20"/>
        <v>4.7275412570285562</v>
      </c>
      <c r="Z66" s="2">
        <f t="shared" si="3"/>
        <v>-1.0726844073639406</v>
      </c>
      <c r="AA66" s="137">
        <f t="shared" si="21"/>
        <v>0.18850199999999936</v>
      </c>
      <c r="AB66" s="125">
        <f t="shared" si="22"/>
        <v>330.10824641058389</v>
      </c>
      <c r="AD66" s="111">
        <v>0.64800000000000002</v>
      </c>
      <c r="AE66" s="2">
        <f t="shared" si="23"/>
        <v>-5.0000000000000044E-3</v>
      </c>
      <c r="AF66" s="2">
        <f t="shared" si="24"/>
        <v>-0.18842499412940666</v>
      </c>
      <c r="AG66" s="2">
        <f t="shared" si="25"/>
        <v>64800</v>
      </c>
      <c r="AH66" s="2">
        <f t="shared" si="26"/>
        <v>-500</v>
      </c>
      <c r="AI66" s="2">
        <f t="shared" si="27"/>
        <v>4.8115750058705933</v>
      </c>
      <c r="AJ66" s="2">
        <f t="shared" si="4"/>
        <v>0.37388887031390011</v>
      </c>
      <c r="AK66" s="137">
        <f t="shared" si="28"/>
        <v>0.22874399999999923</v>
      </c>
      <c r="AL66" s="125">
        <f t="shared" si="29"/>
        <v>342.29989452070851</v>
      </c>
      <c r="AN66" s="111">
        <v>0.92600000000000005</v>
      </c>
      <c r="AO66" s="2">
        <f t="shared" si="30"/>
        <v>5.0000000000000044E-3</v>
      </c>
      <c r="AP66" s="2">
        <f t="shared" si="31"/>
        <v>-3.3389013318065645E-2</v>
      </c>
      <c r="AQ66" s="2">
        <f t="shared" si="32"/>
        <v>92600</v>
      </c>
      <c r="AR66" s="2">
        <f t="shared" si="33"/>
        <v>500</v>
      </c>
      <c r="AS66" s="2">
        <f t="shared" si="34"/>
        <v>4.9666109866819346</v>
      </c>
      <c r="AT66" s="2">
        <f t="shared" si="5"/>
        <v>-0.25992960935728782</v>
      </c>
      <c r="AU66" s="137">
        <f t="shared" si="35"/>
        <v>0.32687799999999889</v>
      </c>
      <c r="AV66" s="125">
        <f t="shared" si="36"/>
        <v>372.03040482434579</v>
      </c>
    </row>
    <row r="67" spans="2:48" x14ac:dyDescent="0.25">
      <c r="B67" s="111">
        <v>-297</v>
      </c>
      <c r="C67" s="3">
        <v>172.16</v>
      </c>
      <c r="D67" s="2">
        <f t="shared" si="0"/>
        <v>3.539999999999992</v>
      </c>
      <c r="E67" s="2">
        <f t="shared" si="1"/>
        <v>2.2359322539862951</v>
      </c>
      <c r="F67" s="21">
        <f t="shared" si="6"/>
        <v>1.7215999999999998E-4</v>
      </c>
      <c r="G67" s="21">
        <f t="shared" si="7"/>
        <v>3.5400000000000102E-6</v>
      </c>
      <c r="H67" s="113">
        <f t="shared" si="2"/>
        <v>-3.7640677460137049</v>
      </c>
      <c r="J67" s="124">
        <v>0.36899999999999999</v>
      </c>
      <c r="K67" s="2">
        <f t="shared" si="8"/>
        <v>2.0000000000000018E-3</v>
      </c>
      <c r="L67" s="2">
        <f t="shared" si="9"/>
        <v>-0.43297363384093962</v>
      </c>
      <c r="M67" s="2">
        <f t="shared" si="10"/>
        <v>36900</v>
      </c>
      <c r="N67" s="2">
        <f t="shared" si="11"/>
        <v>200</v>
      </c>
      <c r="O67" s="2">
        <f t="shared" si="12"/>
        <v>4.5670263661590607</v>
      </c>
      <c r="P67" s="2">
        <f t="shared" si="13"/>
        <v>-0.26557401004472003</v>
      </c>
      <c r="Q67" s="137">
        <f t="shared" si="14"/>
        <v>0.13062600000000038</v>
      </c>
      <c r="R67" s="125">
        <f t="shared" si="15"/>
        <v>313.28852315293278</v>
      </c>
      <c r="T67" s="111">
        <v>0.54600000000000004</v>
      </c>
      <c r="U67" s="2">
        <f t="shared" si="16"/>
        <v>1.4000000000000012E-2</v>
      </c>
      <c r="V67" s="2">
        <f t="shared" si="17"/>
        <v>-0.26280735729526272</v>
      </c>
      <c r="W67" s="2">
        <f t="shared" si="18"/>
        <v>54600.000000000007</v>
      </c>
      <c r="X67" s="2">
        <f t="shared" si="19"/>
        <v>1400</v>
      </c>
      <c r="Y67" s="2">
        <f t="shared" si="20"/>
        <v>4.7371926427047377</v>
      </c>
      <c r="Z67" s="2">
        <f t="shared" si="3"/>
        <v>-1.2438910527841589</v>
      </c>
      <c r="AA67" s="137">
        <f t="shared" si="21"/>
        <v>0.19328400000000057</v>
      </c>
      <c r="AB67" s="125">
        <f t="shared" si="22"/>
        <v>332.61391230759165</v>
      </c>
      <c r="AD67" s="111">
        <v>0.64300000000000002</v>
      </c>
      <c r="AE67" s="2">
        <f t="shared" si="23"/>
        <v>-6.0000000000000053E-3</v>
      </c>
      <c r="AF67" s="2">
        <f t="shared" si="24"/>
        <v>-0.19178902707577791</v>
      </c>
      <c r="AG67" s="2">
        <f t="shared" si="25"/>
        <v>64300</v>
      </c>
      <c r="AH67" s="2">
        <f t="shared" si="26"/>
        <v>-600</v>
      </c>
      <c r="AI67" s="2">
        <f t="shared" si="27"/>
        <v>4.8082109729242219</v>
      </c>
      <c r="AJ67" s="2">
        <f t="shared" si="4"/>
        <v>0.4606071757647478</v>
      </c>
      <c r="AK67" s="137">
        <f t="shared" si="28"/>
        <v>0.22762200000000066</v>
      </c>
      <c r="AL67" s="125">
        <f t="shared" si="29"/>
        <v>343.20466229630296</v>
      </c>
      <c r="AN67" s="111">
        <v>0.93100000000000005</v>
      </c>
      <c r="AO67" s="2">
        <f t="shared" si="30"/>
        <v>-2.0000000000000018E-3</v>
      </c>
      <c r="AP67" s="2">
        <f t="shared" si="31"/>
        <v>-3.1050319018657353E-2</v>
      </c>
      <c r="AQ67" s="2">
        <f t="shared" si="32"/>
        <v>93100</v>
      </c>
      <c r="AR67" s="2">
        <f t="shared" si="33"/>
        <v>-200</v>
      </c>
      <c r="AS67" s="2">
        <f t="shared" si="34"/>
        <v>4.9689496809813427</v>
      </c>
      <c r="AT67" s="2">
        <f t="shared" si="5"/>
        <v>0.10565826057050819</v>
      </c>
      <c r="AU67" s="137">
        <f t="shared" si="35"/>
        <v>0.32957400000000092</v>
      </c>
      <c r="AV67" s="125">
        <f t="shared" si="36"/>
        <v>374.64936329371392</v>
      </c>
    </row>
    <row r="68" spans="2:48" x14ac:dyDescent="0.25">
      <c r="B68" s="111">
        <v>-296</v>
      </c>
      <c r="C68" s="3">
        <v>175.7</v>
      </c>
      <c r="D68" s="2">
        <f t="shared" ref="D68:D131" si="37">C69-C68</f>
        <v>3.5600000000000023</v>
      </c>
      <c r="E68" s="2">
        <f t="shared" ref="E68:E131" si="38">LOG(C68)</f>
        <v>2.2447717614952949</v>
      </c>
      <c r="F68" s="21">
        <f t="shared" si="6"/>
        <v>1.7569999999999999E-4</v>
      </c>
      <c r="G68" s="21">
        <f t="shared" si="7"/>
        <v>3.5599999999999998E-6</v>
      </c>
      <c r="H68" s="113">
        <f t="shared" ref="H68:H131" si="39">LOG(F68)</f>
        <v>-3.7552282385047051</v>
      </c>
      <c r="J68" s="124">
        <v>0.371</v>
      </c>
      <c r="K68" s="2">
        <f t="shared" si="8"/>
        <v>1.0000000000000009E-3</v>
      </c>
      <c r="L68" s="2">
        <f t="shared" si="9"/>
        <v>-0.43062609038495414</v>
      </c>
      <c r="M68" s="2">
        <f t="shared" si="10"/>
        <v>37100</v>
      </c>
      <c r="N68" s="2">
        <f t="shared" si="11"/>
        <v>100</v>
      </c>
      <c r="O68" s="2">
        <f t="shared" si="12"/>
        <v>4.5693739096150461</v>
      </c>
      <c r="P68" s="2">
        <f t="shared" ref="P68:P131" si="40">(L69-L68)/(E68-E69)</f>
        <v>-0.13419190064863679</v>
      </c>
      <c r="Q68" s="137">
        <f t="shared" si="14"/>
        <v>0.132076</v>
      </c>
      <c r="R68" s="125">
        <f t="shared" si="15"/>
        <v>314.33980262840799</v>
      </c>
      <c r="T68" s="111">
        <v>0.56000000000000005</v>
      </c>
      <c r="U68" s="2">
        <f t="shared" si="16"/>
        <v>1.4999999999999902E-2</v>
      </c>
      <c r="V68" s="2">
        <f t="shared" si="17"/>
        <v>-0.25181197299379954</v>
      </c>
      <c r="W68" s="2">
        <f t="shared" si="18"/>
        <v>56000.000000000007</v>
      </c>
      <c r="X68" s="2">
        <f t="shared" si="19"/>
        <v>1499.9999999999854</v>
      </c>
      <c r="Y68" s="2">
        <f t="shared" si="20"/>
        <v>4.7481880270062007</v>
      </c>
      <c r="Z68" s="2">
        <f t="shared" ref="Z68:Z131" si="41">(V69-V68)/(E68-E69)</f>
        <v>-1.3177576301664451</v>
      </c>
      <c r="AA68" s="137">
        <f t="shared" si="21"/>
        <v>0.19936000000000001</v>
      </c>
      <c r="AB68" s="125">
        <f t="shared" si="22"/>
        <v>335.39970208061584</v>
      </c>
      <c r="AD68" s="111">
        <v>0.63700000000000001</v>
      </c>
      <c r="AE68" s="2">
        <f t="shared" si="23"/>
        <v>-2.0000000000000018E-3</v>
      </c>
      <c r="AF68" s="2">
        <f t="shared" si="24"/>
        <v>-0.19586056766464957</v>
      </c>
      <c r="AG68" s="2">
        <f t="shared" si="25"/>
        <v>63700</v>
      </c>
      <c r="AH68" s="2">
        <f t="shared" si="26"/>
        <v>-200</v>
      </c>
      <c r="AI68" s="2">
        <f t="shared" si="27"/>
        <v>4.8041394323353508</v>
      </c>
      <c r="AJ68" s="2">
        <f t="shared" ref="AJ68:AJ131" si="42">(AF69-AF68)/(E68-E69)</f>
        <v>0.1567682455076595</v>
      </c>
      <c r="AK68" s="137">
        <f t="shared" si="28"/>
        <v>0.22677199999999997</v>
      </c>
      <c r="AL68" s="125">
        <f t="shared" si="29"/>
        <v>343.97966111670047</v>
      </c>
      <c r="AN68" s="111">
        <v>0.92900000000000005</v>
      </c>
      <c r="AO68" s="2">
        <f t="shared" si="30"/>
        <v>5.0000000000000044E-3</v>
      </c>
      <c r="AP68" s="2">
        <f t="shared" si="31"/>
        <v>-3.1984286006358213E-2</v>
      </c>
      <c r="AQ68" s="2">
        <f t="shared" si="32"/>
        <v>92900</v>
      </c>
      <c r="AR68" s="2">
        <f t="shared" si="33"/>
        <v>500</v>
      </c>
      <c r="AS68" s="2">
        <f t="shared" si="34"/>
        <v>4.9680157139936414</v>
      </c>
      <c r="AT68" s="2">
        <f t="shared" ref="AT68:AT131" si="43">(AP69-AP68)/(E68-E69)</f>
        <v>-0.26759195215042203</v>
      </c>
      <c r="AU68" s="137">
        <f t="shared" si="35"/>
        <v>0.33072399999999996</v>
      </c>
      <c r="AV68" s="125">
        <f t="shared" si="36"/>
        <v>376.51664863016447</v>
      </c>
    </row>
    <row r="69" spans="2:48" x14ac:dyDescent="0.25">
      <c r="B69" s="111">
        <v>-295</v>
      </c>
      <c r="C69" s="3">
        <v>179.26</v>
      </c>
      <c r="D69" s="2">
        <f t="shared" si="37"/>
        <v>3.5700000000000216</v>
      </c>
      <c r="E69" s="2">
        <f t="shared" si="38"/>
        <v>2.2534833920870145</v>
      </c>
      <c r="F69" s="21">
        <f t="shared" ref="F69:F132" si="44">C69*10^-6</f>
        <v>1.7925999999999999E-4</v>
      </c>
      <c r="G69" s="21">
        <f t="shared" ref="G69:G132" si="45">F70-F69</f>
        <v>3.5700000000000217E-6</v>
      </c>
      <c r="H69" s="113">
        <f t="shared" si="39"/>
        <v>-3.7465166079129855</v>
      </c>
      <c r="J69" s="124">
        <v>0.372</v>
      </c>
      <c r="K69" s="2">
        <f t="shared" ref="K69:K132" si="46">J70-J69</f>
        <v>8.0000000000000071E-3</v>
      </c>
      <c r="L69" s="2">
        <f t="shared" ref="L69:L132" si="47">LOG(J69)</f>
        <v>-0.42945706011810247</v>
      </c>
      <c r="M69" s="2">
        <f t="shared" ref="M69:M132" si="48">J69*100000</f>
        <v>37200</v>
      </c>
      <c r="N69" s="2">
        <f t="shared" ref="N69:N132" si="49">M70-M69</f>
        <v>800</v>
      </c>
      <c r="O69" s="2">
        <f t="shared" ref="O69:O132" si="50">LOG(M69)</f>
        <v>4.5705429398818973</v>
      </c>
      <c r="P69" s="2">
        <f t="shared" si="40"/>
        <v>-1.0790032991011054</v>
      </c>
      <c r="Q69" s="137">
        <f t="shared" ref="Q69:Q132" si="51">G69*M69</f>
        <v>0.13280400000000081</v>
      </c>
      <c r="R69" s="125">
        <f t="shared" ref="R69:R132" si="52">(M69*F69)/((BE$4+BE$5)*286.9)+273</f>
        <v>315.2911076238849</v>
      </c>
      <c r="T69" s="111">
        <v>0.57499999999999996</v>
      </c>
      <c r="U69" s="2">
        <f t="shared" ref="U69:U132" si="53">T70-T69</f>
        <v>1.7000000000000015E-2</v>
      </c>
      <c r="V69" s="2">
        <f t="shared" ref="V69:V132" si="54">LOG(T69)</f>
        <v>-0.24033215531036956</v>
      </c>
      <c r="W69" s="2">
        <f t="shared" ref="W69:W132" si="55">T69*100000</f>
        <v>57499.999999999993</v>
      </c>
      <c r="X69" s="2">
        <f t="shared" ref="X69:X132" si="56">W70-W69</f>
        <v>1700.0000000000073</v>
      </c>
      <c r="Y69" s="2">
        <f t="shared" ref="Y69:Y132" si="57">LOG(W69)</f>
        <v>4.7596678446896306</v>
      </c>
      <c r="Z69" s="2">
        <f t="shared" si="41"/>
        <v>-1.4775528701011154</v>
      </c>
      <c r="AA69" s="137">
        <f t="shared" ref="AA69:AA132" si="58">W69*G69</f>
        <v>0.20527500000000123</v>
      </c>
      <c r="AB69" s="125">
        <f t="shared" ref="AB69:AB132" si="59">(W69*F69)/((BE$4+BE$5)*286.9)+273</f>
        <v>338.36931957992959</v>
      </c>
      <c r="AD69" s="111">
        <v>0.63500000000000001</v>
      </c>
      <c r="AE69" s="2">
        <f t="shared" ref="AE69:AE132" si="60">AD70-AD69</f>
        <v>-4.0000000000000036E-3</v>
      </c>
      <c r="AF69" s="2">
        <f t="shared" ref="AF69:AF132" si="61">LOG(AD69)</f>
        <v>-0.19722627470802431</v>
      </c>
      <c r="AG69" s="2">
        <f t="shared" ref="AG69:AG132" si="62">AD69*100000</f>
        <v>63500</v>
      </c>
      <c r="AH69" s="2">
        <f t="shared" ref="AH69:AH132" si="63">AG70-AG69</f>
        <v>-400</v>
      </c>
      <c r="AI69" s="2">
        <f t="shared" ref="AI69:AI132" si="64">LOG(AG69)</f>
        <v>4.802773725291976</v>
      </c>
      <c r="AJ69" s="2">
        <f t="shared" si="42"/>
        <v>0.32045125195204982</v>
      </c>
      <c r="AK69" s="137">
        <f t="shared" ref="AK69:AK132" si="65">AG69*G69</f>
        <v>0.22669500000000137</v>
      </c>
      <c r="AL69" s="125">
        <f t="shared" ref="AL69:AL132" si="66">(AG69*F69)/((BE$4+BE$5)*286.9)+273</f>
        <v>345.19046597087879</v>
      </c>
      <c r="AN69" s="111">
        <v>0.93400000000000005</v>
      </c>
      <c r="AO69" s="2">
        <f t="shared" ref="AO69:AO132" si="67">(AN70-AN69)</f>
        <v>-4.0000000000000036E-3</v>
      </c>
      <c r="AP69" s="2">
        <f t="shared" ref="AP69:AP132" si="68">LOG(AN69)</f>
        <v>-2.9653123769906618E-2</v>
      </c>
      <c r="AQ69" s="2">
        <f t="shared" ref="AQ69:AQ132" si="69">AN69*100000</f>
        <v>93400</v>
      </c>
      <c r="AR69" s="2">
        <f t="shared" ref="AR69:AR132" si="70">AQ70-AQ69</f>
        <v>-400</v>
      </c>
      <c r="AS69" s="2">
        <f t="shared" ref="AS69:AS132" si="71">LOG(AQ69)</f>
        <v>4.9703468762300931</v>
      </c>
      <c r="AT69" s="2">
        <f t="shared" si="43"/>
        <v>0.21764514899271559</v>
      </c>
      <c r="AU69" s="137">
        <f t="shared" ref="AU69:AU132" si="72">AQ69*G69</f>
        <v>0.33343800000000201</v>
      </c>
      <c r="AV69" s="125">
        <f t="shared" ref="AV69:AV132" si="73">(AQ69*F69)/((BE$4+BE$5)*286.9)+273</f>
        <v>379.1825121524422</v>
      </c>
    </row>
    <row r="70" spans="2:48" x14ac:dyDescent="0.25">
      <c r="B70" s="111">
        <v>-294</v>
      </c>
      <c r="C70" s="3">
        <v>182.83</v>
      </c>
      <c r="D70" s="2">
        <f t="shared" si="37"/>
        <v>3.589999999999975</v>
      </c>
      <c r="E70" s="2">
        <f t="shared" si="38"/>
        <v>2.2620474592614253</v>
      </c>
      <c r="F70" s="21">
        <f t="shared" si="44"/>
        <v>1.8283000000000001E-4</v>
      </c>
      <c r="G70" s="21">
        <f t="shared" si="45"/>
        <v>3.5899999999999572E-6</v>
      </c>
      <c r="H70" s="113">
        <f t="shared" si="39"/>
        <v>-3.7379525407385747</v>
      </c>
      <c r="J70" s="124">
        <v>0.38</v>
      </c>
      <c r="K70" s="2">
        <f t="shared" si="46"/>
        <v>5.0000000000000044E-3</v>
      </c>
      <c r="L70" s="2">
        <f t="shared" si="47"/>
        <v>-0.42021640338318983</v>
      </c>
      <c r="M70" s="2">
        <f t="shared" si="48"/>
        <v>38000</v>
      </c>
      <c r="N70" s="2">
        <f t="shared" si="49"/>
        <v>500</v>
      </c>
      <c r="O70" s="2">
        <f t="shared" si="50"/>
        <v>4.5797835966168101</v>
      </c>
      <c r="P70" s="2">
        <f t="shared" si="40"/>
        <v>-0.67224429359100313</v>
      </c>
      <c r="Q70" s="137">
        <f t="shared" si="51"/>
        <v>0.13641999999999838</v>
      </c>
      <c r="R70" s="125">
        <f t="shared" si="52"/>
        <v>317.06094257593725</v>
      </c>
      <c r="T70" s="111">
        <v>0.59199999999999997</v>
      </c>
      <c r="U70" s="2">
        <f t="shared" si="53"/>
        <v>2.8000000000000025E-2</v>
      </c>
      <c r="V70" s="2">
        <f t="shared" si="54"/>
        <v>-0.22767829327708025</v>
      </c>
      <c r="W70" s="2">
        <f t="shared" si="55"/>
        <v>59200</v>
      </c>
      <c r="X70" s="2">
        <f t="shared" si="56"/>
        <v>2800</v>
      </c>
      <c r="Y70" s="2">
        <f t="shared" si="57"/>
        <v>4.77232170672292</v>
      </c>
      <c r="Z70" s="2">
        <f t="shared" si="41"/>
        <v>-2.3765396460836548</v>
      </c>
      <c r="AA70" s="137">
        <f t="shared" si="58"/>
        <v>0.21252799999999747</v>
      </c>
      <c r="AB70" s="125">
        <f t="shared" si="59"/>
        <v>341.64231053935487</v>
      </c>
      <c r="AD70" s="111">
        <v>0.63100000000000001</v>
      </c>
      <c r="AE70" s="2">
        <f t="shared" si="60"/>
        <v>3.0000000000000027E-3</v>
      </c>
      <c r="AF70" s="2">
        <f t="shared" si="61"/>
        <v>-0.19997064075586568</v>
      </c>
      <c r="AG70" s="2">
        <f t="shared" si="62"/>
        <v>63100</v>
      </c>
      <c r="AH70" s="2">
        <f t="shared" si="63"/>
        <v>300</v>
      </c>
      <c r="AI70" s="2">
        <f t="shared" si="64"/>
        <v>4.8000293592441343</v>
      </c>
      <c r="AJ70" s="2">
        <f t="shared" si="42"/>
        <v>-0.24391803590298447</v>
      </c>
      <c r="AK70" s="137">
        <f t="shared" si="65"/>
        <v>0.22652899999999729</v>
      </c>
      <c r="AL70" s="125">
        <f t="shared" si="66"/>
        <v>346.16435464583265</v>
      </c>
      <c r="AN70" s="111">
        <v>0.93</v>
      </c>
      <c r="AO70" s="2">
        <f t="shared" si="67"/>
        <v>4.0000000000000036E-3</v>
      </c>
      <c r="AP70" s="2">
        <f t="shared" si="68"/>
        <v>-3.1517051446064863E-2</v>
      </c>
      <c r="AQ70" s="2">
        <f t="shared" si="69"/>
        <v>93000</v>
      </c>
      <c r="AR70" s="2">
        <f t="shared" si="70"/>
        <v>400</v>
      </c>
      <c r="AS70" s="2">
        <f t="shared" si="71"/>
        <v>4.9684829485539348</v>
      </c>
      <c r="AT70" s="2">
        <f t="shared" si="43"/>
        <v>-0.22071259698671575</v>
      </c>
      <c r="AU70" s="137">
        <f t="shared" si="72"/>
        <v>0.333869999999996</v>
      </c>
      <c r="AV70" s="125">
        <f t="shared" si="73"/>
        <v>380.83335946216221</v>
      </c>
    </row>
    <row r="71" spans="2:48" x14ac:dyDescent="0.25">
      <c r="B71" s="111">
        <v>-293</v>
      </c>
      <c r="C71" s="3">
        <v>186.42</v>
      </c>
      <c r="D71" s="2">
        <f t="shared" si="37"/>
        <v>3.6000000000000227</v>
      </c>
      <c r="E71" s="2">
        <f t="shared" si="38"/>
        <v>2.2704925036386179</v>
      </c>
      <c r="F71" s="21">
        <f t="shared" si="44"/>
        <v>1.8641999999999997E-4</v>
      </c>
      <c r="G71" s="21">
        <f t="shared" si="45"/>
        <v>3.6000000000000333E-6</v>
      </c>
      <c r="H71" s="113">
        <f t="shared" si="39"/>
        <v>-3.7295074963613821</v>
      </c>
      <c r="J71" s="124">
        <v>0.38500000000000001</v>
      </c>
      <c r="K71" s="2">
        <f t="shared" si="46"/>
        <v>5.0000000000000044E-3</v>
      </c>
      <c r="L71" s="2">
        <f t="shared" si="47"/>
        <v>-0.4145392704914993</v>
      </c>
      <c r="M71" s="2">
        <f t="shared" si="48"/>
        <v>38500</v>
      </c>
      <c r="N71" s="2">
        <f t="shared" si="49"/>
        <v>500</v>
      </c>
      <c r="O71" s="2">
        <f t="shared" si="50"/>
        <v>4.585460729508501</v>
      </c>
      <c r="P71" s="2">
        <f t="shared" si="40"/>
        <v>-0.67461244919661068</v>
      </c>
      <c r="Q71" s="137">
        <f t="shared" si="51"/>
        <v>0.13860000000000128</v>
      </c>
      <c r="R71" s="125">
        <f t="shared" si="52"/>
        <v>318.51724426599048</v>
      </c>
      <c r="T71" s="111">
        <v>0.62</v>
      </c>
      <c r="U71" s="2">
        <f t="shared" si="53"/>
        <v>2.7000000000000024E-2</v>
      </c>
      <c r="V71" s="2">
        <f t="shared" si="54"/>
        <v>-0.20760831050174613</v>
      </c>
      <c r="W71" s="2">
        <f t="shared" si="55"/>
        <v>62000</v>
      </c>
      <c r="X71" s="2">
        <f t="shared" si="56"/>
        <v>2700</v>
      </c>
      <c r="Y71" s="2">
        <f t="shared" si="57"/>
        <v>4.7923916894982534</v>
      </c>
      <c r="Z71" s="2">
        <f t="shared" si="41"/>
        <v>-2.2286041103430496</v>
      </c>
      <c r="AA71" s="137">
        <f t="shared" si="58"/>
        <v>0.22320000000000206</v>
      </c>
      <c r="AB71" s="125">
        <f t="shared" si="59"/>
        <v>346.3004972595171</v>
      </c>
      <c r="AD71" s="111">
        <v>0.63400000000000001</v>
      </c>
      <c r="AE71" s="2">
        <f t="shared" si="60"/>
        <v>1.8000000000000016E-2</v>
      </c>
      <c r="AF71" s="2">
        <f t="shared" si="61"/>
        <v>-0.19791074211826731</v>
      </c>
      <c r="AG71" s="2">
        <f t="shared" si="62"/>
        <v>63400</v>
      </c>
      <c r="AH71" s="2">
        <f t="shared" si="63"/>
        <v>1800</v>
      </c>
      <c r="AI71" s="2">
        <f t="shared" si="64"/>
        <v>4.8020892578817325</v>
      </c>
      <c r="AJ71" s="2">
        <f t="shared" si="42"/>
        <v>-1.4636590555256024</v>
      </c>
      <c r="AK71" s="137">
        <f t="shared" si="65"/>
        <v>0.22824000000000211</v>
      </c>
      <c r="AL71" s="125">
        <f t="shared" si="66"/>
        <v>347.95566977828037</v>
      </c>
      <c r="AN71" s="111">
        <v>0.93400000000000005</v>
      </c>
      <c r="AO71" s="2">
        <f t="shared" si="67"/>
        <v>1.0000000000000009E-3</v>
      </c>
      <c r="AP71" s="2">
        <f t="shared" si="68"/>
        <v>-2.9653123769906618E-2</v>
      </c>
      <c r="AQ71" s="2">
        <f t="shared" si="69"/>
        <v>93400</v>
      </c>
      <c r="AR71" s="2">
        <f t="shared" si="70"/>
        <v>100</v>
      </c>
      <c r="AS71" s="2">
        <f t="shared" si="71"/>
        <v>4.9703468762300931</v>
      </c>
      <c r="AT71" s="2">
        <f t="shared" si="43"/>
        <v>-5.5946221941057486E-2</v>
      </c>
      <c r="AU71" s="137">
        <f t="shared" si="72"/>
        <v>0.33624000000000309</v>
      </c>
      <c r="AV71" s="125">
        <f t="shared" si="73"/>
        <v>383.42365232320805</v>
      </c>
    </row>
    <row r="72" spans="2:48" x14ac:dyDescent="0.25">
      <c r="B72" s="111">
        <v>-292</v>
      </c>
      <c r="C72" s="3">
        <v>190.02</v>
      </c>
      <c r="D72" s="2">
        <f t="shared" si="37"/>
        <v>3.5999999999999943</v>
      </c>
      <c r="E72" s="2">
        <f t="shared" si="38"/>
        <v>2.2787993137555556</v>
      </c>
      <c r="F72" s="21">
        <f t="shared" si="44"/>
        <v>1.9002E-4</v>
      </c>
      <c r="G72" s="21">
        <f t="shared" si="45"/>
        <v>3.6000000000000062E-6</v>
      </c>
      <c r="H72" s="113">
        <f t="shared" si="39"/>
        <v>-3.7212006862444444</v>
      </c>
      <c r="J72" s="124">
        <v>0.39</v>
      </c>
      <c r="K72" s="2">
        <f t="shared" si="46"/>
        <v>8.0000000000000071E-3</v>
      </c>
      <c r="L72" s="2">
        <f t="shared" si="47"/>
        <v>-0.40893539297350079</v>
      </c>
      <c r="M72" s="2">
        <f t="shared" si="48"/>
        <v>39000</v>
      </c>
      <c r="N72" s="2">
        <f t="shared" si="49"/>
        <v>800</v>
      </c>
      <c r="O72" s="2">
        <f t="shared" si="50"/>
        <v>4.5910646070264995</v>
      </c>
      <c r="P72" s="2">
        <f t="shared" si="40"/>
        <v>-1.0819005077689781</v>
      </c>
      <c r="Q72" s="137">
        <f t="shared" si="51"/>
        <v>0.14040000000000025</v>
      </c>
      <c r="R72" s="125">
        <f t="shared" si="52"/>
        <v>319.9987869120443</v>
      </c>
      <c r="T72" s="111">
        <v>0.64700000000000002</v>
      </c>
      <c r="U72" s="2">
        <f t="shared" si="53"/>
        <v>2.0000000000000018E-2</v>
      </c>
      <c r="V72" s="2">
        <f t="shared" si="54"/>
        <v>-0.18909571933129959</v>
      </c>
      <c r="W72" s="2">
        <f t="shared" si="55"/>
        <v>64700</v>
      </c>
      <c r="X72" s="2">
        <f t="shared" si="56"/>
        <v>2000</v>
      </c>
      <c r="Y72" s="2">
        <f t="shared" si="57"/>
        <v>4.8109042806687006</v>
      </c>
      <c r="Z72" s="2">
        <f t="shared" si="41"/>
        <v>-1.6220969404309484</v>
      </c>
      <c r="AA72" s="137">
        <f t="shared" si="58"/>
        <v>0.2329200000000004</v>
      </c>
      <c r="AB72" s="125">
        <f t="shared" si="59"/>
        <v>350.96978238998116</v>
      </c>
      <c r="AD72" s="111">
        <v>0.65200000000000002</v>
      </c>
      <c r="AE72" s="2">
        <f t="shared" si="60"/>
        <v>1.5000000000000013E-2</v>
      </c>
      <c r="AF72" s="2">
        <f t="shared" si="61"/>
        <v>-0.18575240426807979</v>
      </c>
      <c r="AG72" s="2">
        <f t="shared" si="62"/>
        <v>65200</v>
      </c>
      <c r="AH72" s="2">
        <f t="shared" si="63"/>
        <v>1500</v>
      </c>
      <c r="AI72" s="2">
        <f t="shared" si="64"/>
        <v>4.8142475957319206</v>
      </c>
      <c r="AJ72" s="2">
        <f t="shared" si="42"/>
        <v>-1.2119196312083718</v>
      </c>
      <c r="AK72" s="137">
        <f t="shared" si="65"/>
        <v>0.2347200000000004</v>
      </c>
      <c r="AL72" s="125">
        <f t="shared" si="66"/>
        <v>351.57233094013554</v>
      </c>
      <c r="AN72" s="111">
        <v>0.93500000000000005</v>
      </c>
      <c r="AO72" s="2">
        <f t="shared" si="67"/>
        <v>0</v>
      </c>
      <c r="AP72" s="2">
        <f t="shared" si="68"/>
        <v>-2.91883891274822E-2</v>
      </c>
      <c r="AQ72" s="2">
        <f t="shared" si="69"/>
        <v>93500</v>
      </c>
      <c r="AR72" s="2">
        <f t="shared" si="70"/>
        <v>0</v>
      </c>
      <c r="AS72" s="2">
        <f t="shared" si="71"/>
        <v>4.9708116108725182</v>
      </c>
      <c r="AT72" s="2">
        <f t="shared" si="43"/>
        <v>0</v>
      </c>
      <c r="AU72" s="137">
        <f t="shared" si="72"/>
        <v>0.33660000000000057</v>
      </c>
      <c r="AV72" s="125">
        <f t="shared" si="73"/>
        <v>385.67657887887538</v>
      </c>
    </row>
    <row r="73" spans="2:48" x14ac:dyDescent="0.25">
      <c r="B73" s="111">
        <v>-291</v>
      </c>
      <c r="C73" s="3">
        <v>193.62</v>
      </c>
      <c r="D73" s="2">
        <f t="shared" si="37"/>
        <v>3.6200000000000045</v>
      </c>
      <c r="E73" s="2">
        <f t="shared" si="38"/>
        <v>2.2869502157875488</v>
      </c>
      <c r="F73" s="21">
        <f t="shared" si="44"/>
        <v>1.9362000000000001E-4</v>
      </c>
      <c r="G73" s="21">
        <f t="shared" si="45"/>
        <v>3.6199999999999958E-6</v>
      </c>
      <c r="H73" s="113">
        <f t="shared" si="39"/>
        <v>-3.7130497842124512</v>
      </c>
      <c r="J73" s="124">
        <v>0.39800000000000002</v>
      </c>
      <c r="K73" s="2">
        <f t="shared" si="46"/>
        <v>0</v>
      </c>
      <c r="L73" s="2">
        <f t="shared" si="47"/>
        <v>-0.40011692792631215</v>
      </c>
      <c r="M73" s="2">
        <f t="shared" si="48"/>
        <v>39800</v>
      </c>
      <c r="N73" s="2">
        <f t="shared" si="49"/>
        <v>0</v>
      </c>
      <c r="O73" s="2">
        <f t="shared" si="50"/>
        <v>4.5998830720736876</v>
      </c>
      <c r="P73" s="2">
        <f t="shared" si="40"/>
        <v>0</v>
      </c>
      <c r="Q73" s="137">
        <f t="shared" si="51"/>
        <v>0.14407599999999984</v>
      </c>
      <c r="R73" s="125">
        <f t="shared" si="52"/>
        <v>321.87153900831203</v>
      </c>
      <c r="T73" s="111">
        <v>0.66700000000000004</v>
      </c>
      <c r="U73" s="2">
        <f t="shared" si="53"/>
        <v>1.0000000000000009E-2</v>
      </c>
      <c r="V73" s="2">
        <f t="shared" si="54"/>
        <v>-0.17587416608345102</v>
      </c>
      <c r="W73" s="2">
        <f t="shared" si="55"/>
        <v>66700</v>
      </c>
      <c r="X73" s="2">
        <f t="shared" si="56"/>
        <v>1000</v>
      </c>
      <c r="Y73" s="2">
        <f t="shared" si="57"/>
        <v>4.8241258339165487</v>
      </c>
      <c r="Z73" s="2">
        <f t="shared" si="41"/>
        <v>-0.80335774475241517</v>
      </c>
      <c r="AA73" s="137">
        <f t="shared" si="58"/>
        <v>0.24145399999999972</v>
      </c>
      <c r="AB73" s="125">
        <f t="shared" si="59"/>
        <v>354.90280532297515</v>
      </c>
      <c r="AD73" s="111">
        <v>0.66700000000000004</v>
      </c>
      <c r="AE73" s="2">
        <f t="shared" si="60"/>
        <v>-1.0000000000000009E-3</v>
      </c>
      <c r="AF73" s="2">
        <f t="shared" si="61"/>
        <v>-0.17587416608345102</v>
      </c>
      <c r="AG73" s="2">
        <f t="shared" si="62"/>
        <v>66700</v>
      </c>
      <c r="AH73" s="2">
        <f t="shared" si="63"/>
        <v>-100</v>
      </c>
      <c r="AI73" s="2">
        <f t="shared" si="64"/>
        <v>4.8241258339165487</v>
      </c>
      <c r="AJ73" s="2">
        <f t="shared" si="42"/>
        <v>8.0997230806420961E-2</v>
      </c>
      <c r="AK73" s="137">
        <f t="shared" si="65"/>
        <v>0.24145399999999972</v>
      </c>
      <c r="AL73" s="125">
        <f t="shared" si="66"/>
        <v>354.90280532297515</v>
      </c>
      <c r="AN73" s="111">
        <v>0.93500000000000005</v>
      </c>
      <c r="AO73" s="2">
        <f t="shared" si="67"/>
        <v>-5.0000000000000044E-3</v>
      </c>
      <c r="AP73" s="2">
        <f t="shared" si="68"/>
        <v>-2.91883891274822E-2</v>
      </c>
      <c r="AQ73" s="2">
        <f t="shared" si="69"/>
        <v>93500</v>
      </c>
      <c r="AR73" s="2">
        <f t="shared" si="70"/>
        <v>-500</v>
      </c>
      <c r="AS73" s="2">
        <f t="shared" si="71"/>
        <v>4.9708116108725182</v>
      </c>
      <c r="AT73" s="2">
        <f t="shared" si="43"/>
        <v>0.28946259273669933</v>
      </c>
      <c r="AU73" s="137">
        <f t="shared" si="72"/>
        <v>0.3384699999999996</v>
      </c>
      <c r="AV73" s="125">
        <f t="shared" si="73"/>
        <v>387.81127882605966</v>
      </c>
    </row>
    <row r="74" spans="2:48" x14ac:dyDescent="0.25">
      <c r="B74" s="111">
        <v>-290</v>
      </c>
      <c r="C74" s="3">
        <v>197.24</v>
      </c>
      <c r="D74" s="2">
        <f t="shared" si="37"/>
        <v>3.6200000000000045</v>
      </c>
      <c r="E74" s="2">
        <f t="shared" si="38"/>
        <v>2.2949949938591003</v>
      </c>
      <c r="F74" s="21">
        <f t="shared" si="44"/>
        <v>1.9724E-4</v>
      </c>
      <c r="G74" s="21">
        <f t="shared" si="45"/>
        <v>3.6199999999999958E-6</v>
      </c>
      <c r="H74" s="113">
        <f t="shared" si="39"/>
        <v>-3.7050050061408997</v>
      </c>
      <c r="J74" s="124">
        <v>0.39800000000000002</v>
      </c>
      <c r="K74" s="2">
        <f t="shared" si="46"/>
        <v>0</v>
      </c>
      <c r="L74" s="2">
        <f t="shared" si="47"/>
        <v>-0.40011692792631215</v>
      </c>
      <c r="M74" s="2">
        <f t="shared" si="48"/>
        <v>39800</v>
      </c>
      <c r="N74" s="2">
        <f t="shared" si="49"/>
        <v>0</v>
      </c>
      <c r="O74" s="2">
        <f t="shared" si="50"/>
        <v>4.5998830720736876</v>
      </c>
      <c r="P74" s="2">
        <f t="shared" si="40"/>
        <v>0</v>
      </c>
      <c r="Q74" s="137">
        <f t="shared" si="51"/>
        <v>0.14407599999999984</v>
      </c>
      <c r="R74" s="125">
        <f t="shared" si="52"/>
        <v>322.78526161553282</v>
      </c>
      <c r="T74" s="111">
        <v>0.67700000000000005</v>
      </c>
      <c r="U74" s="2">
        <f t="shared" si="53"/>
        <v>5.0000000000000044E-3</v>
      </c>
      <c r="V74" s="2">
        <f t="shared" si="54"/>
        <v>-0.16941133131485567</v>
      </c>
      <c r="W74" s="2">
        <f t="shared" si="55"/>
        <v>67700</v>
      </c>
      <c r="X74" s="2">
        <f t="shared" si="56"/>
        <v>500</v>
      </c>
      <c r="Y74" s="2">
        <f t="shared" si="57"/>
        <v>4.8305886686851442</v>
      </c>
      <c r="Z74" s="2">
        <f t="shared" si="41"/>
        <v>-0.40459838394976294</v>
      </c>
      <c r="AA74" s="137">
        <f t="shared" si="58"/>
        <v>0.24507399999999971</v>
      </c>
      <c r="AB74" s="125">
        <f t="shared" si="59"/>
        <v>357.68498018521535</v>
      </c>
      <c r="AD74" s="111">
        <v>0.66600000000000004</v>
      </c>
      <c r="AE74" s="2">
        <f t="shared" si="60"/>
        <v>0</v>
      </c>
      <c r="AF74" s="2">
        <f t="shared" si="61"/>
        <v>-0.17652577082969892</v>
      </c>
      <c r="AG74" s="2">
        <f t="shared" si="62"/>
        <v>66600</v>
      </c>
      <c r="AH74" s="2">
        <f t="shared" si="63"/>
        <v>0</v>
      </c>
      <c r="AI74" s="2">
        <f t="shared" si="64"/>
        <v>4.8234742291703014</v>
      </c>
      <c r="AJ74" s="2">
        <f t="shared" si="42"/>
        <v>0</v>
      </c>
      <c r="AK74" s="137">
        <f t="shared" si="65"/>
        <v>0.24109199999999972</v>
      </c>
      <c r="AL74" s="125">
        <f t="shared" si="66"/>
        <v>356.30900561795193</v>
      </c>
      <c r="AN74" s="111">
        <v>0.93</v>
      </c>
      <c r="AO74" s="2">
        <f t="shared" si="67"/>
        <v>-4.0000000000000036E-3</v>
      </c>
      <c r="AP74" s="2">
        <f t="shared" si="68"/>
        <v>-3.1517051446064863E-2</v>
      </c>
      <c r="AQ74" s="2">
        <f t="shared" si="69"/>
        <v>93000</v>
      </c>
      <c r="AR74" s="2">
        <f t="shared" si="70"/>
        <v>-400</v>
      </c>
      <c r="AS74" s="2">
        <f t="shared" si="71"/>
        <v>4.9684829485539348</v>
      </c>
      <c r="AT74" s="2">
        <f t="shared" si="43"/>
        <v>0.23700326469984376</v>
      </c>
      <c r="AU74" s="137">
        <f t="shared" si="72"/>
        <v>0.33665999999999963</v>
      </c>
      <c r="AV74" s="125">
        <f t="shared" si="73"/>
        <v>389.33239523227513</v>
      </c>
    </row>
    <row r="75" spans="2:48" x14ac:dyDescent="0.25">
      <c r="B75" s="111">
        <v>-289</v>
      </c>
      <c r="C75" s="3">
        <v>200.86</v>
      </c>
      <c r="D75" s="2">
        <f t="shared" si="37"/>
        <v>3.6299999999999955</v>
      </c>
      <c r="E75" s="2">
        <f t="shared" si="38"/>
        <v>2.3028934583565053</v>
      </c>
      <c r="F75" s="21">
        <f t="shared" si="44"/>
        <v>2.0086E-4</v>
      </c>
      <c r="G75" s="21">
        <f t="shared" si="45"/>
        <v>3.6299999999999907E-6</v>
      </c>
      <c r="H75" s="113">
        <f t="shared" si="39"/>
        <v>-3.6971065416434947</v>
      </c>
      <c r="J75" s="124">
        <v>0.39800000000000002</v>
      </c>
      <c r="K75" s="2">
        <f t="shared" si="46"/>
        <v>3.0000000000000027E-3</v>
      </c>
      <c r="L75" s="2">
        <f t="shared" si="47"/>
        <v>-0.40011692792631215</v>
      </c>
      <c r="M75" s="2">
        <f t="shared" si="48"/>
        <v>39800</v>
      </c>
      <c r="N75" s="2">
        <f t="shared" si="49"/>
        <v>300</v>
      </c>
      <c r="O75" s="2">
        <f t="shared" si="50"/>
        <v>4.5998830720736876</v>
      </c>
      <c r="P75" s="2">
        <f t="shared" si="40"/>
        <v>-0.41926485457007118</v>
      </c>
      <c r="Q75" s="137">
        <f t="shared" si="51"/>
        <v>0.14447399999999963</v>
      </c>
      <c r="R75" s="125">
        <f t="shared" si="52"/>
        <v>323.69898422275361</v>
      </c>
      <c r="T75" s="111">
        <v>0.68200000000000005</v>
      </c>
      <c r="U75" s="2">
        <f t="shared" si="53"/>
        <v>0</v>
      </c>
      <c r="V75" s="2">
        <f t="shared" si="54"/>
        <v>-0.16621562534352105</v>
      </c>
      <c r="W75" s="2">
        <f t="shared" si="55"/>
        <v>68200</v>
      </c>
      <c r="X75" s="2">
        <f t="shared" si="56"/>
        <v>0</v>
      </c>
      <c r="Y75" s="2">
        <f t="shared" si="57"/>
        <v>4.8337843746564788</v>
      </c>
      <c r="Z75" s="2">
        <f t="shared" si="41"/>
        <v>0</v>
      </c>
      <c r="AA75" s="137">
        <f t="shared" si="58"/>
        <v>0.24756599999999937</v>
      </c>
      <c r="AB75" s="125">
        <f t="shared" si="59"/>
        <v>359.87614884401495</v>
      </c>
      <c r="AD75" s="111">
        <v>0.66600000000000004</v>
      </c>
      <c r="AE75" s="2">
        <f t="shared" si="60"/>
        <v>9.000000000000008E-3</v>
      </c>
      <c r="AF75" s="2">
        <f t="shared" si="61"/>
        <v>-0.17652577082969892</v>
      </c>
      <c r="AG75" s="2">
        <f t="shared" si="62"/>
        <v>66600</v>
      </c>
      <c r="AH75" s="2">
        <f t="shared" si="63"/>
        <v>900</v>
      </c>
      <c r="AI75" s="2">
        <f t="shared" si="64"/>
        <v>4.8234742291703014</v>
      </c>
      <c r="AJ75" s="2">
        <f t="shared" si="42"/>
        <v>-0.74943193375735162</v>
      </c>
      <c r="AK75" s="137">
        <f t="shared" si="65"/>
        <v>0.24175799999999939</v>
      </c>
      <c r="AL75" s="125">
        <f t="shared" si="66"/>
        <v>357.83799872450732</v>
      </c>
      <c r="AN75" s="111">
        <v>0.92600000000000005</v>
      </c>
      <c r="AO75" s="2">
        <f t="shared" si="67"/>
        <v>0</v>
      </c>
      <c r="AP75" s="2">
        <f t="shared" si="68"/>
        <v>-3.3389013318065645E-2</v>
      </c>
      <c r="AQ75" s="2">
        <f t="shared" si="69"/>
        <v>92600</v>
      </c>
      <c r="AR75" s="2">
        <f t="shared" si="70"/>
        <v>0</v>
      </c>
      <c r="AS75" s="2">
        <f t="shared" si="71"/>
        <v>4.9666109866819346</v>
      </c>
      <c r="AT75" s="2">
        <f t="shared" si="43"/>
        <v>0</v>
      </c>
      <c r="AU75" s="137">
        <f t="shared" si="72"/>
        <v>0.33613799999999916</v>
      </c>
      <c r="AV75" s="125">
        <f t="shared" si="73"/>
        <v>390.95793816650712</v>
      </c>
    </row>
    <row r="76" spans="2:48" x14ac:dyDescent="0.25">
      <c r="B76" s="111">
        <v>-288</v>
      </c>
      <c r="C76" s="3">
        <v>204.49</v>
      </c>
      <c r="D76" s="2">
        <f t="shared" si="37"/>
        <v>3.6299999999999955</v>
      </c>
      <c r="E76" s="2">
        <f t="shared" si="38"/>
        <v>2.3106720749301237</v>
      </c>
      <c r="F76" s="21">
        <f t="shared" si="44"/>
        <v>2.0448999999999999E-4</v>
      </c>
      <c r="G76" s="21">
        <f t="shared" si="45"/>
        <v>3.6300000000000178E-6</v>
      </c>
      <c r="H76" s="113">
        <f t="shared" si="39"/>
        <v>-3.6893279250698763</v>
      </c>
      <c r="J76" s="124">
        <v>0.40100000000000002</v>
      </c>
      <c r="K76" s="2">
        <f t="shared" si="46"/>
        <v>-1.0000000000000009E-3</v>
      </c>
      <c r="L76" s="2">
        <f t="shared" si="47"/>
        <v>-0.39685562737981767</v>
      </c>
      <c r="M76" s="2">
        <f t="shared" si="48"/>
        <v>40100</v>
      </c>
      <c r="N76" s="2">
        <f t="shared" si="49"/>
        <v>-100</v>
      </c>
      <c r="O76" s="2">
        <f t="shared" si="50"/>
        <v>4.6031443726201822</v>
      </c>
      <c r="P76" s="2">
        <f t="shared" si="40"/>
        <v>0.1419023634294829</v>
      </c>
      <c r="Q76" s="137">
        <f t="shared" si="51"/>
        <v>0.14556300000000072</v>
      </c>
      <c r="R76" s="125">
        <f t="shared" si="52"/>
        <v>325.00429045516421</v>
      </c>
      <c r="T76" s="111">
        <v>0.68200000000000005</v>
      </c>
      <c r="U76" s="2">
        <f t="shared" si="53"/>
        <v>4.0000000000000036E-3</v>
      </c>
      <c r="V76" s="2">
        <f t="shared" si="54"/>
        <v>-0.16621562534352105</v>
      </c>
      <c r="W76" s="2">
        <f t="shared" si="55"/>
        <v>68200</v>
      </c>
      <c r="X76" s="2">
        <f t="shared" si="56"/>
        <v>400</v>
      </c>
      <c r="Y76" s="2">
        <f t="shared" si="57"/>
        <v>4.8337843746564788</v>
      </c>
      <c r="Z76" s="2">
        <f t="shared" si="41"/>
        <v>-0.33235104673816762</v>
      </c>
      <c r="AA76" s="137">
        <f t="shared" si="58"/>
        <v>0.2475660000000012</v>
      </c>
      <c r="AB76" s="125">
        <f t="shared" si="59"/>
        <v>361.44619972673814</v>
      </c>
      <c r="AD76" s="111">
        <v>0.67500000000000004</v>
      </c>
      <c r="AE76" s="2">
        <f t="shared" si="60"/>
        <v>1.100000000000001E-2</v>
      </c>
      <c r="AF76" s="2">
        <f t="shared" si="61"/>
        <v>-0.17069622716897506</v>
      </c>
      <c r="AG76" s="2">
        <f t="shared" si="62"/>
        <v>67500</v>
      </c>
      <c r="AH76" s="2">
        <f t="shared" si="63"/>
        <v>1100</v>
      </c>
      <c r="AI76" s="2">
        <f t="shared" si="64"/>
        <v>4.8293037728310253</v>
      </c>
      <c r="AJ76" s="2">
        <f t="shared" si="42"/>
        <v>-0.9186835417563709</v>
      </c>
      <c r="AK76" s="137">
        <f t="shared" si="65"/>
        <v>0.24502500000000119</v>
      </c>
      <c r="AL76" s="125">
        <f t="shared" si="66"/>
        <v>360.53839415769539</v>
      </c>
      <c r="AN76" s="111">
        <v>0.92600000000000005</v>
      </c>
      <c r="AO76" s="2">
        <f t="shared" si="67"/>
        <v>-3.0000000000000027E-3</v>
      </c>
      <c r="AP76" s="2">
        <f t="shared" si="68"/>
        <v>-3.3389013318065645E-2</v>
      </c>
      <c r="AQ76" s="2">
        <f t="shared" si="69"/>
        <v>92600</v>
      </c>
      <c r="AR76" s="2">
        <f t="shared" si="70"/>
        <v>-300</v>
      </c>
      <c r="AS76" s="2">
        <f t="shared" si="71"/>
        <v>4.9666109866819346</v>
      </c>
      <c r="AT76" s="2">
        <f t="shared" si="43"/>
        <v>0.1844194166494991</v>
      </c>
      <c r="AU76" s="137">
        <f t="shared" si="72"/>
        <v>0.33613800000000166</v>
      </c>
      <c r="AV76" s="125">
        <f t="shared" si="73"/>
        <v>393.08970813337169</v>
      </c>
    </row>
    <row r="77" spans="2:48" x14ac:dyDescent="0.25">
      <c r="B77" s="111">
        <v>-287</v>
      </c>
      <c r="C77" s="3">
        <v>208.12</v>
      </c>
      <c r="D77" s="2">
        <f t="shared" si="37"/>
        <v>3.6299999999999955</v>
      </c>
      <c r="E77" s="2">
        <f t="shared" si="38"/>
        <v>2.318313817223999</v>
      </c>
      <c r="F77" s="21">
        <f t="shared" si="44"/>
        <v>2.0812000000000001E-4</v>
      </c>
      <c r="G77" s="21">
        <f t="shared" si="45"/>
        <v>3.6299999999999907E-6</v>
      </c>
      <c r="H77" s="113">
        <f t="shared" si="39"/>
        <v>-3.681686182776001</v>
      </c>
      <c r="J77" s="124">
        <v>0.4</v>
      </c>
      <c r="K77" s="2">
        <f t="shared" si="46"/>
        <v>-8.0000000000000071E-3</v>
      </c>
      <c r="L77" s="2">
        <f t="shared" si="47"/>
        <v>-0.3979400086720376</v>
      </c>
      <c r="M77" s="2">
        <f t="shared" si="48"/>
        <v>40000</v>
      </c>
      <c r="N77" s="2">
        <f t="shared" si="49"/>
        <v>-800</v>
      </c>
      <c r="O77" s="2">
        <f t="shared" si="50"/>
        <v>4.6020599913279625</v>
      </c>
      <c r="P77" s="2">
        <f t="shared" si="40"/>
        <v>1.1683607954203108</v>
      </c>
      <c r="Q77" s="137">
        <f t="shared" si="51"/>
        <v>0.14519999999999963</v>
      </c>
      <c r="R77" s="125">
        <f t="shared" si="52"/>
        <v>325.79545490290985</v>
      </c>
      <c r="T77" s="111">
        <v>0.68600000000000005</v>
      </c>
      <c r="U77" s="2">
        <f t="shared" si="53"/>
        <v>2.9999999999998916E-3</v>
      </c>
      <c r="V77" s="2">
        <f t="shared" si="54"/>
        <v>-0.16367588429324828</v>
      </c>
      <c r="W77" s="2">
        <f t="shared" si="55"/>
        <v>68600</v>
      </c>
      <c r="X77" s="2">
        <f t="shared" si="56"/>
        <v>300</v>
      </c>
      <c r="Y77" s="2">
        <f t="shared" si="57"/>
        <v>4.836324115706752</v>
      </c>
      <c r="Z77" s="2">
        <f t="shared" si="41"/>
        <v>-0.2523577490137705</v>
      </c>
      <c r="AA77" s="137">
        <f t="shared" si="58"/>
        <v>0.24901799999999935</v>
      </c>
      <c r="AB77" s="125">
        <f t="shared" si="59"/>
        <v>363.5442051584904</v>
      </c>
      <c r="AD77" s="111">
        <v>0.68600000000000005</v>
      </c>
      <c r="AE77" s="2">
        <f t="shared" si="60"/>
        <v>2.9999999999998916E-3</v>
      </c>
      <c r="AF77" s="2">
        <f t="shared" si="61"/>
        <v>-0.16367588429324828</v>
      </c>
      <c r="AG77" s="2">
        <f t="shared" si="62"/>
        <v>68600</v>
      </c>
      <c r="AH77" s="2">
        <f t="shared" si="63"/>
        <v>300</v>
      </c>
      <c r="AI77" s="2">
        <f t="shared" si="64"/>
        <v>4.836324115706752</v>
      </c>
      <c r="AJ77" s="2">
        <f t="shared" si="42"/>
        <v>-0.2523577490137705</v>
      </c>
      <c r="AK77" s="137">
        <f t="shared" si="65"/>
        <v>0.24901799999999935</v>
      </c>
      <c r="AL77" s="125">
        <f t="shared" si="66"/>
        <v>363.5442051584904</v>
      </c>
      <c r="AN77" s="111">
        <v>0.92300000000000004</v>
      </c>
      <c r="AO77" s="2">
        <f t="shared" si="67"/>
        <v>-3.0000000000000027E-3</v>
      </c>
      <c r="AP77" s="2">
        <f t="shared" si="68"/>
        <v>-3.4798298974087927E-2</v>
      </c>
      <c r="AQ77" s="2">
        <f t="shared" si="69"/>
        <v>92300</v>
      </c>
      <c r="AR77" s="2">
        <f t="shared" si="70"/>
        <v>-300</v>
      </c>
      <c r="AS77" s="2">
        <f t="shared" si="71"/>
        <v>4.9652017010259124</v>
      </c>
      <c r="AT77" s="2">
        <f t="shared" si="43"/>
        <v>0.18827545348122834</v>
      </c>
      <c r="AU77" s="137">
        <f t="shared" si="72"/>
        <v>0.33504899999999915</v>
      </c>
      <c r="AV77" s="125">
        <f t="shared" si="73"/>
        <v>394.82551218846447</v>
      </c>
    </row>
    <row r="78" spans="2:48" x14ac:dyDescent="0.25">
      <c r="B78" s="111">
        <v>-286</v>
      </c>
      <c r="C78" s="3">
        <v>211.75</v>
      </c>
      <c r="D78" s="2">
        <f t="shared" si="37"/>
        <v>3.6299999999999955</v>
      </c>
      <c r="E78" s="2">
        <f t="shared" si="38"/>
        <v>2.3258234190027447</v>
      </c>
      <c r="F78" s="21">
        <f t="shared" si="44"/>
        <v>2.1175E-4</v>
      </c>
      <c r="G78" s="21">
        <f t="shared" si="45"/>
        <v>3.6299999999999907E-6</v>
      </c>
      <c r="H78" s="113">
        <f t="shared" si="39"/>
        <v>-3.6741765809972553</v>
      </c>
      <c r="J78" s="124">
        <v>0.39200000000000002</v>
      </c>
      <c r="K78" s="2">
        <f t="shared" si="46"/>
        <v>-1.4000000000000012E-2</v>
      </c>
      <c r="L78" s="2">
        <f t="shared" si="47"/>
        <v>-0.40671393297954272</v>
      </c>
      <c r="M78" s="2">
        <f t="shared" si="48"/>
        <v>39200</v>
      </c>
      <c r="N78" s="2">
        <f t="shared" si="49"/>
        <v>-1400</v>
      </c>
      <c r="O78" s="2">
        <f t="shared" si="50"/>
        <v>4.5932860670204576</v>
      </c>
      <c r="P78" s="2">
        <f t="shared" si="40"/>
        <v>2.1395782188172006</v>
      </c>
      <c r="Q78" s="137">
        <f t="shared" si="51"/>
        <v>0.14229599999999964</v>
      </c>
      <c r="R78" s="125">
        <f t="shared" si="52"/>
        <v>325.64197974330835</v>
      </c>
      <c r="T78" s="111">
        <v>0.68899999999999995</v>
      </c>
      <c r="U78" s="2">
        <f t="shared" si="53"/>
        <v>-8.999999999999897E-3</v>
      </c>
      <c r="V78" s="2">
        <f t="shared" si="54"/>
        <v>-0.16178077809237421</v>
      </c>
      <c r="W78" s="2">
        <f t="shared" si="55"/>
        <v>68900</v>
      </c>
      <c r="X78" s="2">
        <f t="shared" si="56"/>
        <v>-900</v>
      </c>
      <c r="Y78" s="2">
        <f t="shared" si="57"/>
        <v>4.8382192219076261</v>
      </c>
      <c r="Z78" s="2">
        <f t="shared" si="41"/>
        <v>0.77354986136838577</v>
      </c>
      <c r="AA78" s="137">
        <f t="shared" si="58"/>
        <v>0.25010699999999936</v>
      </c>
      <c r="AB78" s="125">
        <f t="shared" si="59"/>
        <v>365.52633684474353</v>
      </c>
      <c r="AD78" s="111">
        <v>0.68899999999999995</v>
      </c>
      <c r="AE78" s="2">
        <f t="shared" si="60"/>
        <v>5.0000000000000044E-3</v>
      </c>
      <c r="AF78" s="2">
        <f t="shared" si="61"/>
        <v>-0.16178077809237421</v>
      </c>
      <c r="AG78" s="2">
        <f t="shared" si="62"/>
        <v>68900</v>
      </c>
      <c r="AH78" s="2">
        <f t="shared" si="63"/>
        <v>500</v>
      </c>
      <c r="AI78" s="2">
        <f t="shared" si="64"/>
        <v>4.8382192219076261</v>
      </c>
      <c r="AJ78" s="2">
        <f t="shared" si="42"/>
        <v>-0.42539532321301632</v>
      </c>
      <c r="AK78" s="137">
        <f t="shared" si="65"/>
        <v>0.25010699999999936</v>
      </c>
      <c r="AL78" s="125">
        <f t="shared" si="66"/>
        <v>365.52633684474353</v>
      </c>
      <c r="AN78" s="111">
        <v>0.92</v>
      </c>
      <c r="AO78" s="2">
        <f t="shared" si="67"/>
        <v>-2.0000000000000018E-3</v>
      </c>
      <c r="AP78" s="2">
        <f t="shared" si="68"/>
        <v>-3.6212172654444715E-2</v>
      </c>
      <c r="AQ78" s="2">
        <f t="shared" si="69"/>
        <v>92000</v>
      </c>
      <c r="AR78" s="2">
        <f t="shared" si="70"/>
        <v>-200</v>
      </c>
      <c r="AS78" s="2">
        <f t="shared" si="71"/>
        <v>4.9637878273455556</v>
      </c>
      <c r="AT78" s="2">
        <f t="shared" si="43"/>
        <v>0.12803469008791291</v>
      </c>
      <c r="AU78" s="137">
        <f t="shared" si="72"/>
        <v>0.33395999999999915</v>
      </c>
      <c r="AV78" s="125">
        <f t="shared" si="73"/>
        <v>396.5475034791931</v>
      </c>
    </row>
    <row r="79" spans="2:48" x14ac:dyDescent="0.25">
      <c r="B79" s="111">
        <v>-285</v>
      </c>
      <c r="C79" s="3">
        <v>215.38</v>
      </c>
      <c r="D79" s="2">
        <f t="shared" si="37"/>
        <v>3.6400000000000148</v>
      </c>
      <c r="E79" s="2">
        <f t="shared" si="38"/>
        <v>2.3332053726253439</v>
      </c>
      <c r="F79" s="21">
        <f t="shared" si="44"/>
        <v>2.1537999999999999E-4</v>
      </c>
      <c r="G79" s="21">
        <f t="shared" si="45"/>
        <v>3.6400000000000126E-6</v>
      </c>
      <c r="H79" s="113">
        <f t="shared" si="39"/>
        <v>-3.6667946273746561</v>
      </c>
      <c r="J79" s="124">
        <v>0.378</v>
      </c>
      <c r="K79" s="2">
        <f t="shared" si="46"/>
        <v>-1.5000000000000013E-2</v>
      </c>
      <c r="L79" s="2">
        <f t="shared" si="47"/>
        <v>-0.42250820016277468</v>
      </c>
      <c r="M79" s="2">
        <f t="shared" si="48"/>
        <v>37800</v>
      </c>
      <c r="N79" s="2">
        <f t="shared" si="49"/>
        <v>-1500</v>
      </c>
      <c r="O79" s="2">
        <f t="shared" si="50"/>
        <v>4.5774917998372251</v>
      </c>
      <c r="P79" s="2">
        <f t="shared" si="40"/>
        <v>2.4160763310696165</v>
      </c>
      <c r="Q79" s="137">
        <f t="shared" si="51"/>
        <v>0.13759200000000046</v>
      </c>
      <c r="R79" s="125">
        <f t="shared" si="52"/>
        <v>324.63211319313064</v>
      </c>
      <c r="T79" s="111">
        <v>0.68</v>
      </c>
      <c r="U79" s="2">
        <f t="shared" si="53"/>
        <v>-1.8000000000000016E-2</v>
      </c>
      <c r="V79" s="2">
        <f t="shared" si="54"/>
        <v>-0.16749108729376366</v>
      </c>
      <c r="W79" s="2">
        <f t="shared" si="55"/>
        <v>68000</v>
      </c>
      <c r="X79" s="2">
        <f t="shared" si="56"/>
        <v>-1800</v>
      </c>
      <c r="Y79" s="2">
        <f t="shared" si="57"/>
        <v>4.8325089127062366</v>
      </c>
      <c r="Z79" s="2">
        <f t="shared" si="41"/>
        <v>1.6007529215805976</v>
      </c>
      <c r="AA79" s="137">
        <f t="shared" si="58"/>
        <v>0.24752000000000085</v>
      </c>
      <c r="AB79" s="125">
        <f t="shared" si="59"/>
        <v>365.88316659081698</v>
      </c>
      <c r="AD79" s="111">
        <v>0.69399999999999995</v>
      </c>
      <c r="AE79" s="2">
        <f t="shared" si="60"/>
        <v>1.100000000000001E-2</v>
      </c>
      <c r="AF79" s="2">
        <f t="shared" si="61"/>
        <v>-0.15864052954514513</v>
      </c>
      <c r="AG79" s="2">
        <f t="shared" si="62"/>
        <v>69400</v>
      </c>
      <c r="AH79" s="2">
        <f t="shared" si="63"/>
        <v>1100</v>
      </c>
      <c r="AI79" s="2">
        <f t="shared" si="64"/>
        <v>4.8413594704548553</v>
      </c>
      <c r="AJ79" s="2">
        <f t="shared" si="42"/>
        <v>-0.938344232180783</v>
      </c>
      <c r="AK79" s="137">
        <f t="shared" si="65"/>
        <v>0.2526160000000009</v>
      </c>
      <c r="AL79" s="125">
        <f t="shared" si="66"/>
        <v>367.79546707945144</v>
      </c>
      <c r="AN79" s="111">
        <v>0.91800000000000004</v>
      </c>
      <c r="AO79" s="2">
        <f t="shared" si="67"/>
        <v>3.0000000000000027E-3</v>
      </c>
      <c r="AP79" s="2">
        <f t="shared" si="68"/>
        <v>-3.7157318798757548E-2</v>
      </c>
      <c r="AQ79" s="2">
        <f t="shared" si="69"/>
        <v>91800</v>
      </c>
      <c r="AR79" s="2">
        <f t="shared" si="70"/>
        <v>300</v>
      </c>
      <c r="AS79" s="2">
        <f t="shared" si="71"/>
        <v>4.9628426812012423</v>
      </c>
      <c r="AT79" s="2">
        <f t="shared" si="43"/>
        <v>-0.19467858405371422</v>
      </c>
      <c r="AU79" s="137">
        <f t="shared" si="72"/>
        <v>0.33415200000000117</v>
      </c>
      <c r="AV79" s="125">
        <f t="shared" si="73"/>
        <v>398.39227489760293</v>
      </c>
    </row>
    <row r="80" spans="2:48" x14ac:dyDescent="0.25">
      <c r="B80" s="111">
        <v>-284</v>
      </c>
      <c r="C80" s="3">
        <v>219.02</v>
      </c>
      <c r="D80" s="2">
        <f t="shared" si="37"/>
        <v>3.6299999999999955</v>
      </c>
      <c r="E80" s="2">
        <f t="shared" si="38"/>
        <v>2.3404837746257177</v>
      </c>
      <c r="F80" s="21">
        <f t="shared" si="44"/>
        <v>2.1902E-4</v>
      </c>
      <c r="G80" s="21">
        <f t="shared" si="45"/>
        <v>3.6299999999999907E-6</v>
      </c>
      <c r="H80" s="113">
        <f t="shared" si="39"/>
        <v>-3.6595162253742823</v>
      </c>
      <c r="J80" s="124">
        <v>0.36299999999999999</v>
      </c>
      <c r="K80" s="2">
        <f t="shared" si="46"/>
        <v>-9.000000000000008E-3</v>
      </c>
      <c r="L80" s="2">
        <f t="shared" si="47"/>
        <v>-0.44009337496388751</v>
      </c>
      <c r="M80" s="2">
        <f t="shared" si="48"/>
        <v>36300</v>
      </c>
      <c r="N80" s="2">
        <f t="shared" si="49"/>
        <v>-900</v>
      </c>
      <c r="O80" s="2">
        <f t="shared" si="50"/>
        <v>4.5599066250361124</v>
      </c>
      <c r="P80" s="2">
        <f t="shared" si="40"/>
        <v>1.5273116403893783</v>
      </c>
      <c r="Q80" s="137">
        <f t="shared" si="51"/>
        <v>0.13176899999999966</v>
      </c>
      <c r="R80" s="125">
        <f t="shared" si="52"/>
        <v>323.42119418387495</v>
      </c>
      <c r="T80" s="111">
        <v>0.66200000000000003</v>
      </c>
      <c r="U80" s="2">
        <f t="shared" si="53"/>
        <v>-1.9000000000000017E-2</v>
      </c>
      <c r="V80" s="2">
        <f t="shared" si="54"/>
        <v>-0.17914201056030005</v>
      </c>
      <c r="W80" s="2">
        <f t="shared" si="55"/>
        <v>66200</v>
      </c>
      <c r="X80" s="2">
        <f t="shared" si="56"/>
        <v>-1900</v>
      </c>
      <c r="Y80" s="2">
        <f t="shared" si="57"/>
        <v>4.8208579894397001</v>
      </c>
      <c r="Z80" s="2">
        <f t="shared" si="41"/>
        <v>1.7715575939272392</v>
      </c>
      <c r="AA80" s="137">
        <f t="shared" si="58"/>
        <v>0.24030599999999938</v>
      </c>
      <c r="AB80" s="125">
        <f t="shared" si="59"/>
        <v>364.95270123891237</v>
      </c>
      <c r="AD80" s="111">
        <v>0.70499999999999996</v>
      </c>
      <c r="AE80" s="2">
        <f t="shared" si="60"/>
        <v>6.0000000000000053E-3</v>
      </c>
      <c r="AF80" s="2">
        <f t="shared" si="61"/>
        <v>-0.15181088300860132</v>
      </c>
      <c r="AG80" s="2">
        <f t="shared" si="62"/>
        <v>70500</v>
      </c>
      <c r="AH80" s="2">
        <f t="shared" si="63"/>
        <v>600</v>
      </c>
      <c r="AI80" s="2">
        <f t="shared" si="64"/>
        <v>4.8481891169913984</v>
      </c>
      <c r="AJ80" s="2">
        <f t="shared" si="42"/>
        <v>-0.51555154593584984</v>
      </c>
      <c r="AK80" s="137">
        <f t="shared" si="65"/>
        <v>0.25591499999999934</v>
      </c>
      <c r="AL80" s="125">
        <f t="shared" si="66"/>
        <v>370.92545977860004</v>
      </c>
      <c r="AN80" s="111">
        <v>0.92100000000000004</v>
      </c>
      <c r="AO80" s="2">
        <f t="shared" si="67"/>
        <v>1.0000000000000009E-3</v>
      </c>
      <c r="AP80" s="2">
        <f t="shared" si="68"/>
        <v>-3.5740369803151061E-2</v>
      </c>
      <c r="AQ80" s="2">
        <f t="shared" si="69"/>
        <v>92100</v>
      </c>
      <c r="AR80" s="2">
        <f t="shared" si="70"/>
        <v>100</v>
      </c>
      <c r="AS80" s="2">
        <f t="shared" si="71"/>
        <v>4.9642596301968487</v>
      </c>
      <c r="AT80" s="2">
        <f t="shared" si="43"/>
        <v>-6.60170638075811E-2</v>
      </c>
      <c r="AU80" s="137">
        <f t="shared" si="72"/>
        <v>0.33432299999999915</v>
      </c>
      <c r="AV80" s="125">
        <f t="shared" si="73"/>
        <v>400.92815383842645</v>
      </c>
    </row>
    <row r="81" spans="2:48" x14ac:dyDescent="0.25">
      <c r="B81" s="111">
        <v>-283</v>
      </c>
      <c r="C81" s="3">
        <v>222.65</v>
      </c>
      <c r="D81" s="2">
        <f t="shared" si="37"/>
        <v>3.6200000000000045</v>
      </c>
      <c r="E81" s="2">
        <f t="shared" si="38"/>
        <v>2.3476226994672418</v>
      </c>
      <c r="F81" s="21">
        <f t="shared" si="44"/>
        <v>2.2264999999999999E-4</v>
      </c>
      <c r="G81" s="21">
        <f t="shared" si="45"/>
        <v>3.6199999999999958E-6</v>
      </c>
      <c r="H81" s="113">
        <f t="shared" si="39"/>
        <v>-3.6523773005327582</v>
      </c>
      <c r="J81" s="124">
        <v>0.35399999999999998</v>
      </c>
      <c r="K81" s="2">
        <f t="shared" si="46"/>
        <v>-1.0000000000000009E-3</v>
      </c>
      <c r="L81" s="2">
        <f t="shared" si="47"/>
        <v>-0.45099673797421219</v>
      </c>
      <c r="M81" s="2">
        <f t="shared" si="48"/>
        <v>35400</v>
      </c>
      <c r="N81" s="2">
        <f t="shared" si="49"/>
        <v>-100</v>
      </c>
      <c r="O81" s="2">
        <f t="shared" si="50"/>
        <v>4.5490032620257876</v>
      </c>
      <c r="P81" s="2">
        <f t="shared" si="40"/>
        <v>0.17540091151619361</v>
      </c>
      <c r="Q81" s="137">
        <f t="shared" si="51"/>
        <v>0.12814799999999985</v>
      </c>
      <c r="R81" s="125">
        <f t="shared" si="52"/>
        <v>322.98603502886601</v>
      </c>
      <c r="T81" s="111">
        <v>0.64300000000000002</v>
      </c>
      <c r="U81" s="2">
        <f t="shared" si="53"/>
        <v>-8.0000000000000071E-3</v>
      </c>
      <c r="V81" s="2">
        <f t="shared" si="54"/>
        <v>-0.19178902707577791</v>
      </c>
      <c r="W81" s="2">
        <f t="shared" si="55"/>
        <v>64300</v>
      </c>
      <c r="X81" s="2">
        <f t="shared" si="56"/>
        <v>-800</v>
      </c>
      <c r="Y81" s="2">
        <f t="shared" si="57"/>
        <v>4.8082109729242219</v>
      </c>
      <c r="Z81" s="2">
        <f t="shared" si="41"/>
        <v>0.77627531475861322</v>
      </c>
      <c r="AA81" s="137">
        <f t="shared" si="58"/>
        <v>0.23276599999999972</v>
      </c>
      <c r="AB81" s="125">
        <f t="shared" si="59"/>
        <v>363.79384328689508</v>
      </c>
      <c r="AD81" s="111">
        <v>0.71099999999999997</v>
      </c>
      <c r="AE81" s="2">
        <f t="shared" si="60"/>
        <v>-8.0000000000000071E-3</v>
      </c>
      <c r="AF81" s="2">
        <f t="shared" si="61"/>
        <v>-0.14813039927023372</v>
      </c>
      <c r="AG81" s="2">
        <f t="shared" si="62"/>
        <v>71100</v>
      </c>
      <c r="AH81" s="2">
        <f t="shared" si="63"/>
        <v>-800</v>
      </c>
      <c r="AI81" s="2">
        <f t="shared" si="64"/>
        <v>4.8518696007297661</v>
      </c>
      <c r="AJ81" s="2">
        <f t="shared" si="42"/>
        <v>0.70161066435924069</v>
      </c>
      <c r="AK81" s="137">
        <f t="shared" si="65"/>
        <v>0.25738199999999972</v>
      </c>
      <c r="AL81" s="125">
        <f t="shared" si="66"/>
        <v>373.39568052407833</v>
      </c>
      <c r="AN81" s="111">
        <v>0.92200000000000004</v>
      </c>
      <c r="AO81" s="2">
        <f t="shared" si="67"/>
        <v>1.0000000000000009E-3</v>
      </c>
      <c r="AP81" s="2">
        <f t="shared" si="68"/>
        <v>-3.5269078946370637E-2</v>
      </c>
      <c r="AQ81" s="2">
        <f t="shared" si="69"/>
        <v>92200</v>
      </c>
      <c r="AR81" s="2">
        <f t="shared" si="70"/>
        <v>100</v>
      </c>
      <c r="AS81" s="2">
        <f t="shared" si="71"/>
        <v>4.9647309210536292</v>
      </c>
      <c r="AT81" s="2">
        <f t="shared" si="43"/>
        <v>-6.7213210779370799E-2</v>
      </c>
      <c r="AU81" s="137">
        <f t="shared" si="72"/>
        <v>0.33376399999999962</v>
      </c>
      <c r="AV81" s="125">
        <f t="shared" si="73"/>
        <v>403.18961665710304</v>
      </c>
    </row>
    <row r="82" spans="2:48" x14ac:dyDescent="0.25">
      <c r="B82" s="111">
        <v>-282</v>
      </c>
      <c r="C82" s="3">
        <v>226.27</v>
      </c>
      <c r="D82" s="2">
        <f t="shared" si="37"/>
        <v>3.6299999999999955</v>
      </c>
      <c r="E82" s="2">
        <f t="shared" si="38"/>
        <v>2.3546269768529489</v>
      </c>
      <c r="F82" s="21">
        <f t="shared" si="44"/>
        <v>2.2626999999999999E-4</v>
      </c>
      <c r="G82" s="21">
        <f t="shared" si="45"/>
        <v>3.6300000000000178E-6</v>
      </c>
      <c r="H82" s="113">
        <f t="shared" si="39"/>
        <v>-3.6453730231470511</v>
      </c>
      <c r="J82" s="124">
        <v>0.35299999999999998</v>
      </c>
      <c r="K82" s="2">
        <f t="shared" si="46"/>
        <v>3.0000000000000027E-3</v>
      </c>
      <c r="L82" s="2">
        <f t="shared" si="47"/>
        <v>-0.45222529461217748</v>
      </c>
      <c r="M82" s="2">
        <f t="shared" si="48"/>
        <v>35300</v>
      </c>
      <c r="N82" s="2">
        <f t="shared" si="49"/>
        <v>300</v>
      </c>
      <c r="O82" s="2">
        <f t="shared" si="50"/>
        <v>4.5477747053878224</v>
      </c>
      <c r="P82" s="2">
        <f t="shared" si="40"/>
        <v>-0.53172678733208556</v>
      </c>
      <c r="Q82" s="137">
        <f t="shared" si="51"/>
        <v>0.12813900000000061</v>
      </c>
      <c r="R82" s="125">
        <f t="shared" si="52"/>
        <v>323.65524380226719</v>
      </c>
      <c r="T82" s="111">
        <v>0.63500000000000001</v>
      </c>
      <c r="U82" s="2">
        <f t="shared" si="53"/>
        <v>-1.0000000000000009E-3</v>
      </c>
      <c r="V82" s="2">
        <f t="shared" si="54"/>
        <v>-0.19722627470802431</v>
      </c>
      <c r="W82" s="2">
        <f t="shared" si="55"/>
        <v>63500</v>
      </c>
      <c r="X82" s="2">
        <f t="shared" si="56"/>
        <v>-100</v>
      </c>
      <c r="Y82" s="2">
        <f t="shared" si="57"/>
        <v>4.802773725291976</v>
      </c>
      <c r="Z82" s="2">
        <f t="shared" si="41"/>
        <v>9.9026036338495507E-2</v>
      </c>
      <c r="AA82" s="137">
        <f t="shared" si="58"/>
        <v>0.23050500000000113</v>
      </c>
      <c r="AB82" s="125">
        <f t="shared" si="59"/>
        <v>364.12203913438998</v>
      </c>
      <c r="AD82" s="111">
        <v>0.70299999999999996</v>
      </c>
      <c r="AE82" s="2">
        <f t="shared" si="60"/>
        <v>-1.0000000000000009E-2</v>
      </c>
      <c r="AF82" s="2">
        <f t="shared" si="61"/>
        <v>-0.15304467498017607</v>
      </c>
      <c r="AG82" s="2">
        <f t="shared" si="62"/>
        <v>70300</v>
      </c>
      <c r="AH82" s="2">
        <f t="shared" si="63"/>
        <v>-1000</v>
      </c>
      <c r="AI82" s="2">
        <f t="shared" si="64"/>
        <v>4.8469553250198238</v>
      </c>
      <c r="AJ82" s="2">
        <f t="shared" si="42"/>
        <v>0.90018741816644177</v>
      </c>
      <c r="AK82" s="137">
        <f t="shared" si="65"/>
        <v>0.25518900000000128</v>
      </c>
      <c r="AL82" s="125">
        <f t="shared" si="66"/>
        <v>373.8799897818522</v>
      </c>
      <c r="AN82" s="111">
        <v>0.92300000000000004</v>
      </c>
      <c r="AO82" s="2">
        <f t="shared" si="67"/>
        <v>-2.0000000000000018E-3</v>
      </c>
      <c r="AP82" s="2">
        <f t="shared" si="68"/>
        <v>-3.4798298974087927E-2</v>
      </c>
      <c r="AQ82" s="2">
        <f t="shared" si="69"/>
        <v>92300</v>
      </c>
      <c r="AR82" s="2">
        <f t="shared" si="70"/>
        <v>-200</v>
      </c>
      <c r="AS82" s="2">
        <f t="shared" si="71"/>
        <v>4.9652017010259124</v>
      </c>
      <c r="AT82" s="2">
        <f t="shared" si="43"/>
        <v>0.13629507958475731</v>
      </c>
      <c r="AU82" s="137">
        <f t="shared" si="72"/>
        <v>0.33504900000000165</v>
      </c>
      <c r="AV82" s="125">
        <f t="shared" si="73"/>
        <v>405.44983011187708</v>
      </c>
    </row>
    <row r="83" spans="2:48" x14ac:dyDescent="0.25">
      <c r="B83" s="111">
        <v>-281</v>
      </c>
      <c r="C83" s="3">
        <v>229.9</v>
      </c>
      <c r="D83" s="2">
        <f t="shared" si="37"/>
        <v>3.6099999999999852</v>
      </c>
      <c r="E83" s="2">
        <f t="shared" si="38"/>
        <v>2.3615389712692791</v>
      </c>
      <c r="F83" s="21">
        <f t="shared" si="44"/>
        <v>2.299E-4</v>
      </c>
      <c r="G83" s="21">
        <f t="shared" si="45"/>
        <v>3.6099999999999739E-6</v>
      </c>
      <c r="H83" s="113">
        <f t="shared" si="39"/>
        <v>-3.6384610287307209</v>
      </c>
      <c r="J83" s="124">
        <v>0.35599999999999998</v>
      </c>
      <c r="K83" s="2">
        <f t="shared" si="46"/>
        <v>-2.0000000000000018E-3</v>
      </c>
      <c r="L83" s="2">
        <f t="shared" si="47"/>
        <v>-0.44855000202712486</v>
      </c>
      <c r="M83" s="2">
        <f t="shared" si="48"/>
        <v>35600</v>
      </c>
      <c r="N83" s="2">
        <f t="shared" si="49"/>
        <v>-200</v>
      </c>
      <c r="O83" s="2">
        <f t="shared" si="50"/>
        <v>4.5514499979728749</v>
      </c>
      <c r="P83" s="2">
        <f t="shared" si="40"/>
        <v>0.36159482773056723</v>
      </c>
      <c r="Q83" s="137">
        <f t="shared" si="51"/>
        <v>0.12851599999999908</v>
      </c>
      <c r="R83" s="125">
        <f t="shared" si="52"/>
        <v>324.90529897722126</v>
      </c>
      <c r="T83" s="111">
        <v>0.63400000000000001</v>
      </c>
      <c r="U83" s="2">
        <f t="shared" si="53"/>
        <v>6.0000000000000053E-3</v>
      </c>
      <c r="V83" s="2">
        <f t="shared" si="54"/>
        <v>-0.19791074211826731</v>
      </c>
      <c r="W83" s="2">
        <f t="shared" si="55"/>
        <v>63400</v>
      </c>
      <c r="X83" s="2">
        <f t="shared" si="56"/>
        <v>600</v>
      </c>
      <c r="Y83" s="2">
        <f t="shared" si="57"/>
        <v>4.8020892578817325</v>
      </c>
      <c r="Z83" s="2">
        <f t="shared" si="41"/>
        <v>-0.60455309287219061</v>
      </c>
      <c r="AA83" s="137">
        <f t="shared" si="58"/>
        <v>0.22887399999999836</v>
      </c>
      <c r="AB83" s="125">
        <f t="shared" si="59"/>
        <v>365.43808862797266</v>
      </c>
      <c r="AD83" s="111">
        <v>0.69299999999999995</v>
      </c>
      <c r="AE83" s="2">
        <f t="shared" si="60"/>
        <v>-4.0000000000000036E-3</v>
      </c>
      <c r="AF83" s="2">
        <f t="shared" si="61"/>
        <v>-0.15926676538819329</v>
      </c>
      <c r="AG83" s="2">
        <f t="shared" si="62"/>
        <v>69300</v>
      </c>
      <c r="AH83" s="2">
        <f t="shared" si="63"/>
        <v>-400</v>
      </c>
      <c r="AI83" s="2">
        <f t="shared" si="64"/>
        <v>4.8407332346118066</v>
      </c>
      <c r="AJ83" s="2">
        <f t="shared" si="42"/>
        <v>0.37153743204816281</v>
      </c>
      <c r="AK83" s="137">
        <f t="shared" si="65"/>
        <v>0.2501729999999982</v>
      </c>
      <c r="AL83" s="125">
        <f t="shared" si="66"/>
        <v>374.04037132363578</v>
      </c>
      <c r="AN83" s="111">
        <v>0.92100000000000004</v>
      </c>
      <c r="AO83" s="2">
        <f t="shared" si="67"/>
        <v>2.0000000000000018E-3</v>
      </c>
      <c r="AP83" s="2">
        <f t="shared" si="68"/>
        <v>-3.5740369803151061E-2</v>
      </c>
      <c r="AQ83" s="2">
        <f t="shared" si="69"/>
        <v>92100</v>
      </c>
      <c r="AR83" s="2">
        <f t="shared" si="70"/>
        <v>200</v>
      </c>
      <c r="AS83" s="2">
        <f t="shared" si="71"/>
        <v>4.9642596301968487</v>
      </c>
      <c r="AT83" s="2">
        <f t="shared" si="43"/>
        <v>-0.13922546057762966</v>
      </c>
      <c r="AU83" s="137">
        <f t="shared" si="72"/>
        <v>0.33248099999999758</v>
      </c>
      <c r="AV83" s="125">
        <f t="shared" si="73"/>
        <v>407.28309089331674</v>
      </c>
    </row>
    <row r="84" spans="2:48" x14ac:dyDescent="0.25">
      <c r="B84" s="111">
        <v>-280</v>
      </c>
      <c r="C84" s="3">
        <v>233.51</v>
      </c>
      <c r="D84" s="2">
        <f t="shared" si="37"/>
        <v>3.6100000000000136</v>
      </c>
      <c r="E84" s="2">
        <f t="shared" si="38"/>
        <v>2.3683054838392832</v>
      </c>
      <c r="F84" s="21">
        <f t="shared" si="44"/>
        <v>2.3350999999999998E-4</v>
      </c>
      <c r="G84" s="21">
        <f t="shared" si="45"/>
        <v>3.6100000000000281E-6</v>
      </c>
      <c r="H84" s="113">
        <f t="shared" si="39"/>
        <v>-3.6316945161607168</v>
      </c>
      <c r="J84" s="124">
        <v>0.35399999999999998</v>
      </c>
      <c r="K84" s="2">
        <f t="shared" si="46"/>
        <v>-1.0000000000000009E-3</v>
      </c>
      <c r="L84" s="2">
        <f t="shared" si="47"/>
        <v>-0.45099673797421219</v>
      </c>
      <c r="M84" s="2">
        <f t="shared" si="48"/>
        <v>35400</v>
      </c>
      <c r="N84" s="2">
        <f t="shared" si="49"/>
        <v>-100</v>
      </c>
      <c r="O84" s="2">
        <f t="shared" si="50"/>
        <v>4.5490032620257876</v>
      </c>
      <c r="P84" s="2">
        <f t="shared" si="40"/>
        <v>0.18439314157431413</v>
      </c>
      <c r="Q84" s="137">
        <f t="shared" si="51"/>
        <v>0.12779400000000099</v>
      </c>
      <c r="R84" s="125">
        <f t="shared" si="52"/>
        <v>325.42415917175163</v>
      </c>
      <c r="T84" s="111">
        <v>0.64</v>
      </c>
      <c r="U84" s="2">
        <f t="shared" si="53"/>
        <v>1.4000000000000012E-2</v>
      </c>
      <c r="V84" s="2">
        <f t="shared" si="54"/>
        <v>-0.19382002601611281</v>
      </c>
      <c r="W84" s="2">
        <f t="shared" si="55"/>
        <v>64000</v>
      </c>
      <c r="X84" s="2">
        <f t="shared" si="56"/>
        <v>1400</v>
      </c>
      <c r="Y84" s="2">
        <f t="shared" si="57"/>
        <v>4.8061799739838875</v>
      </c>
      <c r="Z84" s="2">
        <f t="shared" si="41"/>
        <v>-1.4105048809952618</v>
      </c>
      <c r="AA84" s="137">
        <f t="shared" si="58"/>
        <v>0.2310400000000018</v>
      </c>
      <c r="AB84" s="125">
        <f t="shared" si="59"/>
        <v>367.77814087548319</v>
      </c>
      <c r="AD84" s="111">
        <v>0.68899999999999995</v>
      </c>
      <c r="AE84" s="2">
        <f t="shared" si="60"/>
        <v>3.0000000000000027E-3</v>
      </c>
      <c r="AF84" s="2">
        <f t="shared" si="61"/>
        <v>-0.16178077809237421</v>
      </c>
      <c r="AG84" s="2">
        <f t="shared" si="62"/>
        <v>68900</v>
      </c>
      <c r="AH84" s="2">
        <f t="shared" si="63"/>
        <v>300</v>
      </c>
      <c r="AI84" s="2">
        <f t="shared" si="64"/>
        <v>4.8382192219076261</v>
      </c>
      <c r="AJ84" s="2">
        <f t="shared" si="42"/>
        <v>-0.28319928144380002</v>
      </c>
      <c r="AK84" s="137">
        <f t="shared" si="65"/>
        <v>0.24872900000000195</v>
      </c>
      <c r="AL84" s="125">
        <f t="shared" si="66"/>
        <v>375.03459228626241</v>
      </c>
      <c r="AN84" s="111">
        <v>0.92300000000000004</v>
      </c>
      <c r="AO84" s="2">
        <f t="shared" si="67"/>
        <v>0</v>
      </c>
      <c r="AP84" s="2">
        <f t="shared" si="68"/>
        <v>-3.4798298974087927E-2</v>
      </c>
      <c r="AQ84" s="2">
        <f t="shared" si="69"/>
        <v>92300</v>
      </c>
      <c r="AR84" s="2">
        <f t="shared" si="70"/>
        <v>0</v>
      </c>
      <c r="AS84" s="2">
        <f t="shared" si="71"/>
        <v>4.9652017010259124</v>
      </c>
      <c r="AT84" s="2">
        <f t="shared" si="43"/>
        <v>0</v>
      </c>
      <c r="AU84" s="137">
        <f t="shared" si="72"/>
        <v>0.33320300000000258</v>
      </c>
      <c r="AV84" s="125">
        <f t="shared" si="73"/>
        <v>409.68785004386092</v>
      </c>
    </row>
    <row r="85" spans="2:48" x14ac:dyDescent="0.25">
      <c r="B85" s="111">
        <v>-279</v>
      </c>
      <c r="C85" s="3">
        <v>237.12</v>
      </c>
      <c r="D85" s="2">
        <f t="shared" si="37"/>
        <v>3.6099999999999852</v>
      </c>
      <c r="E85" s="2">
        <f t="shared" si="38"/>
        <v>2.3749681862992342</v>
      </c>
      <c r="F85" s="21">
        <f t="shared" si="44"/>
        <v>2.3712000000000001E-4</v>
      </c>
      <c r="G85" s="21">
        <f t="shared" si="45"/>
        <v>3.6099999999999739E-6</v>
      </c>
      <c r="H85" s="113">
        <f t="shared" si="39"/>
        <v>-3.6250318137007658</v>
      </c>
      <c r="J85" s="124">
        <v>0.35299999999999998</v>
      </c>
      <c r="K85" s="2">
        <f t="shared" si="46"/>
        <v>-2.0000000000000018E-3</v>
      </c>
      <c r="L85" s="2">
        <f t="shared" si="47"/>
        <v>-0.45222529461217748</v>
      </c>
      <c r="M85" s="2">
        <f t="shared" si="48"/>
        <v>35300</v>
      </c>
      <c r="N85" s="2">
        <f t="shared" si="49"/>
        <v>-200</v>
      </c>
      <c r="O85" s="2">
        <f t="shared" si="50"/>
        <v>4.5477747053878224</v>
      </c>
      <c r="P85" s="2">
        <f t="shared" si="40"/>
        <v>0.37604050821035873</v>
      </c>
      <c r="Q85" s="137">
        <f t="shared" si="51"/>
        <v>0.12743299999999907</v>
      </c>
      <c r="R85" s="125">
        <f t="shared" si="52"/>
        <v>326.08424188091038</v>
      </c>
      <c r="T85" s="111">
        <v>0.65400000000000003</v>
      </c>
      <c r="U85" s="2">
        <f t="shared" si="53"/>
        <v>1.100000000000001E-2</v>
      </c>
      <c r="V85" s="2">
        <f t="shared" si="54"/>
        <v>-0.18442225167573273</v>
      </c>
      <c r="W85" s="2">
        <f t="shared" si="55"/>
        <v>65400</v>
      </c>
      <c r="X85" s="2">
        <f t="shared" si="56"/>
        <v>1100</v>
      </c>
      <c r="Y85" s="2">
        <f t="shared" si="57"/>
        <v>4.8155777483242677</v>
      </c>
      <c r="Z85" s="2">
        <f t="shared" si="41"/>
        <v>-1.1039110595209571</v>
      </c>
      <c r="AA85" s="137">
        <f t="shared" si="58"/>
        <v>0.23609399999999831</v>
      </c>
      <c r="AB85" s="125">
        <f t="shared" si="59"/>
        <v>371.34870875386798</v>
      </c>
      <c r="AD85" s="111">
        <v>0.69199999999999995</v>
      </c>
      <c r="AE85" s="2">
        <f t="shared" si="60"/>
        <v>-1.0000000000000009E-3</v>
      </c>
      <c r="AF85" s="2">
        <f t="shared" si="61"/>
        <v>-0.15989390554324223</v>
      </c>
      <c r="AG85" s="2">
        <f t="shared" si="62"/>
        <v>69200</v>
      </c>
      <c r="AH85" s="2">
        <f t="shared" si="63"/>
        <v>-100</v>
      </c>
      <c r="AI85" s="2">
        <f t="shared" si="64"/>
        <v>4.8401060944567575</v>
      </c>
      <c r="AJ85" s="2">
        <f t="shared" si="42"/>
        <v>9.5709273939517878E-2</v>
      </c>
      <c r="AK85" s="137">
        <f t="shared" si="65"/>
        <v>0.2498119999999982</v>
      </c>
      <c r="AL85" s="125">
        <f t="shared" si="66"/>
        <v>377.06315972121808</v>
      </c>
      <c r="AN85" s="111">
        <v>0.92300000000000004</v>
      </c>
      <c r="AO85" s="2">
        <f t="shared" si="67"/>
        <v>0</v>
      </c>
      <c r="AP85" s="2">
        <f t="shared" si="68"/>
        <v>-3.4798298974087927E-2</v>
      </c>
      <c r="AQ85" s="2">
        <f t="shared" si="69"/>
        <v>92300</v>
      </c>
      <c r="AR85" s="2">
        <f t="shared" si="70"/>
        <v>0</v>
      </c>
      <c r="AS85" s="2">
        <f t="shared" si="71"/>
        <v>4.9652017010259124</v>
      </c>
      <c r="AT85" s="2">
        <f t="shared" si="43"/>
        <v>0</v>
      </c>
      <c r="AU85" s="137">
        <f t="shared" si="72"/>
        <v>0.33320299999999758</v>
      </c>
      <c r="AV85" s="125">
        <f t="shared" si="73"/>
        <v>411.80100639116228</v>
      </c>
    </row>
    <row r="86" spans="2:48" x14ac:dyDescent="0.25">
      <c r="B86" s="111">
        <v>-278</v>
      </c>
      <c r="C86" s="3">
        <v>240.73</v>
      </c>
      <c r="D86" s="2">
        <f t="shared" si="37"/>
        <v>3.5900000000000034</v>
      </c>
      <c r="E86" s="2">
        <f t="shared" si="38"/>
        <v>2.3815302158362703</v>
      </c>
      <c r="F86" s="21">
        <f t="shared" si="44"/>
        <v>2.4072999999999998E-4</v>
      </c>
      <c r="G86" s="21">
        <f t="shared" si="45"/>
        <v>3.5899999999999843E-6</v>
      </c>
      <c r="H86" s="113">
        <f t="shared" si="39"/>
        <v>-3.6184697841637297</v>
      </c>
      <c r="J86" s="124">
        <v>0.35099999999999998</v>
      </c>
      <c r="K86" s="2">
        <f t="shared" si="46"/>
        <v>7.0000000000000062E-3</v>
      </c>
      <c r="L86" s="2">
        <f t="shared" si="47"/>
        <v>-0.45469288353417592</v>
      </c>
      <c r="M86" s="2">
        <f t="shared" si="48"/>
        <v>35100</v>
      </c>
      <c r="N86" s="2">
        <f t="shared" si="49"/>
        <v>700</v>
      </c>
      <c r="O86" s="2">
        <f t="shared" si="50"/>
        <v>4.5453071164658239</v>
      </c>
      <c r="P86" s="2">
        <f t="shared" si="40"/>
        <v>-1.3339822373435606</v>
      </c>
      <c r="Q86" s="137">
        <f t="shared" si="51"/>
        <v>0.12600899999999945</v>
      </c>
      <c r="R86" s="125">
        <f t="shared" si="52"/>
        <v>326.58707597096503</v>
      </c>
      <c r="T86" s="111">
        <v>0.66500000000000004</v>
      </c>
      <c r="U86" s="2">
        <f t="shared" si="53"/>
        <v>7.0000000000000062E-3</v>
      </c>
      <c r="V86" s="2">
        <f t="shared" si="54"/>
        <v>-0.17717835469689538</v>
      </c>
      <c r="W86" s="2">
        <f t="shared" si="55"/>
        <v>66500</v>
      </c>
      <c r="X86" s="2">
        <f t="shared" si="56"/>
        <v>700</v>
      </c>
      <c r="Y86" s="2">
        <f t="shared" si="57"/>
        <v>4.8228216453031045</v>
      </c>
      <c r="Z86" s="2">
        <f t="shared" si="41"/>
        <v>-0.70738318330792149</v>
      </c>
      <c r="AA86" s="137">
        <f t="shared" si="58"/>
        <v>0.23873499999999895</v>
      </c>
      <c r="AB86" s="125">
        <f t="shared" si="59"/>
        <v>374.52537185382266</v>
      </c>
      <c r="AD86" s="111">
        <v>0.69099999999999995</v>
      </c>
      <c r="AE86" s="2">
        <f t="shared" si="60"/>
        <v>-2.0000000000000018E-3</v>
      </c>
      <c r="AF86" s="2">
        <f t="shared" si="61"/>
        <v>-0.16052195262580163</v>
      </c>
      <c r="AG86" s="2">
        <f t="shared" si="62"/>
        <v>69100</v>
      </c>
      <c r="AH86" s="2">
        <f t="shared" si="63"/>
        <v>-200</v>
      </c>
      <c r="AI86" s="2">
        <f t="shared" si="64"/>
        <v>4.8394780473741985</v>
      </c>
      <c r="AJ86" s="2">
        <f t="shared" si="42"/>
        <v>0.19581021459640763</v>
      </c>
      <c r="AK86" s="137">
        <f t="shared" si="65"/>
        <v>0.2480689999999989</v>
      </c>
      <c r="AL86" s="125">
        <f t="shared" si="66"/>
        <v>378.49478488870898</v>
      </c>
      <c r="AN86" s="111">
        <v>0.92300000000000004</v>
      </c>
      <c r="AO86" s="2">
        <f t="shared" si="67"/>
        <v>-2.0000000000000018E-3</v>
      </c>
      <c r="AP86" s="2">
        <f t="shared" si="68"/>
        <v>-3.4798298974087927E-2</v>
      </c>
      <c r="AQ86" s="2">
        <f t="shared" si="69"/>
        <v>92300</v>
      </c>
      <c r="AR86" s="2">
        <f t="shared" si="70"/>
        <v>-200</v>
      </c>
      <c r="AS86" s="2">
        <f t="shared" si="71"/>
        <v>4.9652017010259124</v>
      </c>
      <c r="AT86" s="2">
        <f t="shared" si="43"/>
        <v>0.14653905255517205</v>
      </c>
      <c r="AU86" s="137">
        <f t="shared" si="72"/>
        <v>0.33135699999999857</v>
      </c>
      <c r="AV86" s="125">
        <f t="shared" si="73"/>
        <v>413.91416273846363</v>
      </c>
    </row>
    <row r="87" spans="2:48" x14ac:dyDescent="0.25">
      <c r="B87" s="111">
        <v>-277</v>
      </c>
      <c r="C87" s="3">
        <v>244.32</v>
      </c>
      <c r="D87" s="2">
        <f t="shared" si="37"/>
        <v>3.5800000000000125</v>
      </c>
      <c r="E87" s="2">
        <f t="shared" si="38"/>
        <v>2.3879590197123459</v>
      </c>
      <c r="F87" s="21">
        <f t="shared" si="44"/>
        <v>2.4431999999999996E-4</v>
      </c>
      <c r="G87" s="21">
        <f t="shared" si="45"/>
        <v>3.5800000000000437E-6</v>
      </c>
      <c r="H87" s="113">
        <f t="shared" si="39"/>
        <v>-3.6120409802876541</v>
      </c>
      <c r="J87" s="124">
        <v>0.35799999999999998</v>
      </c>
      <c r="K87" s="2">
        <f t="shared" si="46"/>
        <v>1.0000000000000009E-2</v>
      </c>
      <c r="L87" s="2">
        <f t="shared" si="47"/>
        <v>-0.44611697335612566</v>
      </c>
      <c r="M87" s="2">
        <f t="shared" si="48"/>
        <v>35800</v>
      </c>
      <c r="N87" s="2">
        <f t="shared" si="49"/>
        <v>1000</v>
      </c>
      <c r="O87" s="2">
        <f t="shared" si="50"/>
        <v>4.5538830266438746</v>
      </c>
      <c r="P87" s="2">
        <f t="shared" si="40"/>
        <v>-1.8939103549196923</v>
      </c>
      <c r="Q87" s="137">
        <f t="shared" si="51"/>
        <v>0.12816400000000155</v>
      </c>
      <c r="R87" s="125">
        <f t="shared" si="52"/>
        <v>328.47084403220083</v>
      </c>
      <c r="T87" s="111">
        <v>0.67200000000000004</v>
      </c>
      <c r="U87" s="2">
        <f t="shared" si="53"/>
        <v>5.0000000000000044E-3</v>
      </c>
      <c r="V87" s="2">
        <f t="shared" si="54"/>
        <v>-0.17263072694617473</v>
      </c>
      <c r="W87" s="2">
        <f t="shared" si="55"/>
        <v>67200</v>
      </c>
      <c r="X87" s="2">
        <f t="shared" si="56"/>
        <v>500</v>
      </c>
      <c r="Y87" s="2">
        <f t="shared" si="57"/>
        <v>4.8273692730538249</v>
      </c>
      <c r="Z87" s="2">
        <f t="shared" si="41"/>
        <v>-0.50959905593279076</v>
      </c>
      <c r="AA87" s="137">
        <f t="shared" si="58"/>
        <v>0.24057600000000293</v>
      </c>
      <c r="AB87" s="125">
        <f t="shared" si="59"/>
        <v>377.1240424291592</v>
      </c>
      <c r="AD87" s="111">
        <v>0.68899999999999995</v>
      </c>
      <c r="AE87" s="2">
        <f t="shared" si="60"/>
        <v>7.0000000000000062E-3</v>
      </c>
      <c r="AF87" s="2">
        <f t="shared" si="61"/>
        <v>-0.16178077809237421</v>
      </c>
      <c r="AG87" s="2">
        <f t="shared" si="62"/>
        <v>68900</v>
      </c>
      <c r="AH87" s="2">
        <f t="shared" si="63"/>
        <v>700</v>
      </c>
      <c r="AI87" s="2">
        <f t="shared" si="64"/>
        <v>4.8382192219076261</v>
      </c>
      <c r="AJ87" s="2">
        <f t="shared" si="42"/>
        <v>-0.69489715870303148</v>
      </c>
      <c r="AK87" s="137">
        <f t="shared" si="65"/>
        <v>0.24666200000000302</v>
      </c>
      <c r="AL87" s="125">
        <f t="shared" si="66"/>
        <v>379.75813278823017</v>
      </c>
      <c r="AN87" s="111">
        <v>0.92100000000000004</v>
      </c>
      <c r="AO87" s="2">
        <f t="shared" si="67"/>
        <v>-2.0000000000000018E-3</v>
      </c>
      <c r="AP87" s="2">
        <f t="shared" si="68"/>
        <v>-3.5740369803151061E-2</v>
      </c>
      <c r="AQ87" s="2">
        <f t="shared" si="69"/>
        <v>92100</v>
      </c>
      <c r="AR87" s="2">
        <f t="shared" si="70"/>
        <v>-200</v>
      </c>
      <c r="AS87" s="2">
        <f t="shared" si="71"/>
        <v>4.9642596301968487</v>
      </c>
      <c r="AT87" s="2">
        <f t="shared" si="43"/>
        <v>0.14944483677614118</v>
      </c>
      <c r="AU87" s="137">
        <f t="shared" si="72"/>
        <v>0.32971800000000401</v>
      </c>
      <c r="AV87" s="125">
        <f t="shared" si="73"/>
        <v>415.70571886496367</v>
      </c>
    </row>
    <row r="88" spans="2:48" x14ac:dyDescent="0.25">
      <c r="B88" s="111">
        <v>-276</v>
      </c>
      <c r="C88" s="3">
        <v>247.9</v>
      </c>
      <c r="D88" s="2">
        <f t="shared" si="37"/>
        <v>3.5699999999999932</v>
      </c>
      <c r="E88" s="2">
        <f t="shared" si="38"/>
        <v>2.3942765267678214</v>
      </c>
      <c r="F88" s="21">
        <f t="shared" si="44"/>
        <v>2.4790000000000001E-4</v>
      </c>
      <c r="G88" s="21">
        <f t="shared" si="45"/>
        <v>3.5699999999999946E-6</v>
      </c>
      <c r="H88" s="113">
        <f t="shared" si="39"/>
        <v>-3.6057234732321786</v>
      </c>
      <c r="J88" s="124">
        <v>0.36799999999999999</v>
      </c>
      <c r="K88" s="2">
        <f t="shared" si="46"/>
        <v>1.6000000000000014E-2</v>
      </c>
      <c r="L88" s="2">
        <f t="shared" si="47"/>
        <v>-0.43415218132648237</v>
      </c>
      <c r="M88" s="2">
        <f t="shared" si="48"/>
        <v>36800</v>
      </c>
      <c r="N88" s="2">
        <f t="shared" si="49"/>
        <v>1600</v>
      </c>
      <c r="O88" s="2">
        <f t="shared" si="50"/>
        <v>4.5658478186735181</v>
      </c>
      <c r="P88" s="2">
        <f t="shared" si="40"/>
        <v>-2.9765591847555091</v>
      </c>
      <c r="Q88" s="137">
        <f t="shared" si="51"/>
        <v>0.1313759999999998</v>
      </c>
      <c r="R88" s="125">
        <f t="shared" si="52"/>
        <v>330.85582264461294</v>
      </c>
      <c r="T88" s="111">
        <v>0.67700000000000005</v>
      </c>
      <c r="U88" s="2">
        <f t="shared" si="53"/>
        <v>1.2999999999999901E-2</v>
      </c>
      <c r="V88" s="2">
        <f t="shared" si="54"/>
        <v>-0.16941133131485567</v>
      </c>
      <c r="W88" s="2">
        <f t="shared" si="55"/>
        <v>67700</v>
      </c>
      <c r="X88" s="2">
        <f t="shared" si="56"/>
        <v>1300</v>
      </c>
      <c r="Y88" s="2">
        <f t="shared" si="57"/>
        <v>4.8305886686851442</v>
      </c>
      <c r="Z88" s="2">
        <f t="shared" si="41"/>
        <v>-1.3302545827434695</v>
      </c>
      <c r="AA88" s="137">
        <f t="shared" si="58"/>
        <v>0.24168899999999963</v>
      </c>
      <c r="AB88" s="125">
        <f t="shared" si="59"/>
        <v>379.43584763696458</v>
      </c>
      <c r="AD88" s="111">
        <v>0.69599999999999995</v>
      </c>
      <c r="AE88" s="2">
        <f t="shared" si="60"/>
        <v>1.4000000000000012E-2</v>
      </c>
      <c r="AF88" s="2">
        <f t="shared" si="61"/>
        <v>-0.15739076038943792</v>
      </c>
      <c r="AG88" s="2">
        <f t="shared" si="62"/>
        <v>69600</v>
      </c>
      <c r="AH88" s="2">
        <f t="shared" si="63"/>
        <v>1400</v>
      </c>
      <c r="AI88" s="2">
        <f t="shared" si="64"/>
        <v>4.842609239610562</v>
      </c>
      <c r="AJ88" s="2">
        <f t="shared" si="42"/>
        <v>-1.3928485682287535</v>
      </c>
      <c r="AK88" s="137">
        <f t="shared" si="65"/>
        <v>0.24847199999999964</v>
      </c>
      <c r="AL88" s="125">
        <f t="shared" si="66"/>
        <v>382.42296891481141</v>
      </c>
      <c r="AN88" s="111">
        <v>0.91900000000000004</v>
      </c>
      <c r="AO88" s="2">
        <f t="shared" si="67"/>
        <v>-4.0000000000000036E-3</v>
      </c>
      <c r="AP88" s="2">
        <f t="shared" si="68"/>
        <v>-3.6684488613888719E-2</v>
      </c>
      <c r="AQ88" s="2">
        <f t="shared" si="69"/>
        <v>91900</v>
      </c>
      <c r="AR88" s="2">
        <f t="shared" si="70"/>
        <v>-400</v>
      </c>
      <c r="AS88" s="2">
        <f t="shared" si="71"/>
        <v>4.9633155113861109</v>
      </c>
      <c r="AT88" s="2">
        <f t="shared" si="43"/>
        <v>0.30507609722753676</v>
      </c>
      <c r="AU88" s="137">
        <f t="shared" si="72"/>
        <v>0.32808299999999951</v>
      </c>
      <c r="AV88" s="125">
        <f t="shared" si="73"/>
        <v>417.482339702172</v>
      </c>
    </row>
    <row r="89" spans="2:48" x14ac:dyDescent="0.25">
      <c r="B89" s="111">
        <v>-275</v>
      </c>
      <c r="C89" s="3">
        <v>251.47</v>
      </c>
      <c r="D89" s="2">
        <f t="shared" si="37"/>
        <v>3.5600000000000023</v>
      </c>
      <c r="E89" s="2">
        <f t="shared" si="38"/>
        <v>2.4004861817912042</v>
      </c>
      <c r="F89" s="21">
        <f t="shared" si="44"/>
        <v>2.5147E-4</v>
      </c>
      <c r="G89" s="21">
        <f t="shared" si="45"/>
        <v>3.5599999999999998E-6</v>
      </c>
      <c r="H89" s="113">
        <f t="shared" si="39"/>
        <v>-3.5995138182087958</v>
      </c>
      <c r="J89" s="124">
        <v>0.38400000000000001</v>
      </c>
      <c r="K89" s="2">
        <f t="shared" si="46"/>
        <v>1.5000000000000013E-2</v>
      </c>
      <c r="L89" s="2">
        <f t="shared" si="47"/>
        <v>-0.41566877563246918</v>
      </c>
      <c r="M89" s="2">
        <f t="shared" si="48"/>
        <v>38400</v>
      </c>
      <c r="N89" s="2">
        <f t="shared" si="49"/>
        <v>1500</v>
      </c>
      <c r="O89" s="2">
        <f t="shared" si="50"/>
        <v>4.5843312243675305</v>
      </c>
      <c r="P89" s="2">
        <f t="shared" si="40"/>
        <v>-2.7258687023920167</v>
      </c>
      <c r="Q89" s="137">
        <f t="shared" si="51"/>
        <v>0.13670399999999999</v>
      </c>
      <c r="R89" s="125">
        <f t="shared" si="52"/>
        <v>334.2406982637774</v>
      </c>
      <c r="T89" s="111">
        <v>0.69</v>
      </c>
      <c r="U89" s="2">
        <f t="shared" si="53"/>
        <v>1.2000000000000011E-2</v>
      </c>
      <c r="V89" s="2">
        <f t="shared" si="54"/>
        <v>-0.16115090926274472</v>
      </c>
      <c r="W89" s="2">
        <f t="shared" si="55"/>
        <v>69000</v>
      </c>
      <c r="X89" s="2">
        <f t="shared" si="56"/>
        <v>1200</v>
      </c>
      <c r="Y89" s="2">
        <f t="shared" si="57"/>
        <v>4.8388490907372557</v>
      </c>
      <c r="Z89" s="2">
        <f t="shared" si="41"/>
        <v>-1.226521228863789</v>
      </c>
      <c r="AA89" s="137">
        <f t="shared" si="58"/>
        <v>0.24564</v>
      </c>
      <c r="AB89" s="125">
        <f t="shared" si="59"/>
        <v>383.04187969272499</v>
      </c>
      <c r="AD89" s="111">
        <v>0.71</v>
      </c>
      <c r="AE89" s="2">
        <f t="shared" si="60"/>
        <v>2.0000000000000018E-2</v>
      </c>
      <c r="AF89" s="2">
        <f t="shared" si="61"/>
        <v>-0.14874165128092473</v>
      </c>
      <c r="AG89" s="2">
        <f t="shared" si="62"/>
        <v>71000</v>
      </c>
      <c r="AH89" s="2">
        <f t="shared" si="63"/>
        <v>2000</v>
      </c>
      <c r="AI89" s="2">
        <f t="shared" si="64"/>
        <v>4.8512583487190755</v>
      </c>
      <c r="AJ89" s="2">
        <f t="shared" si="42"/>
        <v>-1.9761401008262138</v>
      </c>
      <c r="AK89" s="137">
        <f t="shared" si="65"/>
        <v>0.25275999999999998</v>
      </c>
      <c r="AL89" s="125">
        <f t="shared" si="66"/>
        <v>386.23149939396342</v>
      </c>
      <c r="AN89" s="111">
        <v>0.91500000000000004</v>
      </c>
      <c r="AO89" s="2">
        <f t="shared" si="67"/>
        <v>-3.0000000000000027E-3</v>
      </c>
      <c r="AP89" s="2">
        <f t="shared" si="68"/>
        <v>-3.8578905933551705E-2</v>
      </c>
      <c r="AQ89" s="2">
        <f t="shared" si="69"/>
        <v>91500</v>
      </c>
      <c r="AR89" s="2">
        <f t="shared" si="70"/>
        <v>-300</v>
      </c>
      <c r="AS89" s="2">
        <f t="shared" si="71"/>
        <v>4.9614210940664485</v>
      </c>
      <c r="AT89" s="2">
        <f t="shared" si="43"/>
        <v>0.2336175137300783</v>
      </c>
      <c r="AU89" s="137">
        <f t="shared" si="72"/>
        <v>0.32573999999999997</v>
      </c>
      <c r="AV89" s="125">
        <f t="shared" si="73"/>
        <v>418.92510133165706</v>
      </c>
    </row>
    <row r="90" spans="2:48" x14ac:dyDescent="0.25">
      <c r="B90" s="111">
        <v>-274</v>
      </c>
      <c r="C90" s="3">
        <v>255.03</v>
      </c>
      <c r="D90" s="2">
        <f t="shared" si="37"/>
        <v>3.539999999999992</v>
      </c>
      <c r="E90" s="2">
        <f t="shared" si="38"/>
        <v>2.406591270897152</v>
      </c>
      <c r="F90" s="21">
        <f t="shared" si="44"/>
        <v>2.5503E-4</v>
      </c>
      <c r="G90" s="21">
        <f t="shared" si="45"/>
        <v>3.5399999999999559E-6</v>
      </c>
      <c r="H90" s="113">
        <f t="shared" si="39"/>
        <v>-3.593408729102848</v>
      </c>
      <c r="J90" s="124">
        <v>0.39900000000000002</v>
      </c>
      <c r="K90" s="2">
        <f t="shared" si="46"/>
        <v>1.5999999999999959E-2</v>
      </c>
      <c r="L90" s="2">
        <f t="shared" si="47"/>
        <v>-0.39902710431325172</v>
      </c>
      <c r="M90" s="2">
        <f t="shared" si="48"/>
        <v>39900</v>
      </c>
      <c r="N90" s="2">
        <f t="shared" si="49"/>
        <v>1600</v>
      </c>
      <c r="O90" s="2">
        <f t="shared" si="50"/>
        <v>4.6009728956867484</v>
      </c>
      <c r="P90" s="2">
        <f t="shared" si="40"/>
        <v>-2.8521108049179071</v>
      </c>
      <c r="Q90" s="137">
        <f t="shared" si="51"/>
        <v>0.14124599999999823</v>
      </c>
      <c r="R90" s="125">
        <f t="shared" si="52"/>
        <v>337.53374880707946</v>
      </c>
      <c r="T90" s="111">
        <v>0.70199999999999996</v>
      </c>
      <c r="U90" s="2">
        <f t="shared" si="53"/>
        <v>1.3000000000000012E-2</v>
      </c>
      <c r="V90" s="2">
        <f t="shared" si="54"/>
        <v>-0.15366288787019475</v>
      </c>
      <c r="W90" s="2">
        <f t="shared" si="55"/>
        <v>70200</v>
      </c>
      <c r="X90" s="2">
        <f t="shared" si="56"/>
        <v>1300</v>
      </c>
      <c r="Y90" s="2">
        <f t="shared" si="57"/>
        <v>4.8463371121298051</v>
      </c>
      <c r="Z90" s="2">
        <f t="shared" si="41"/>
        <v>-1.3310689804084974</v>
      </c>
      <c r="AA90" s="137">
        <f t="shared" si="58"/>
        <v>0.2485079999999969</v>
      </c>
      <c r="AB90" s="125">
        <f t="shared" si="59"/>
        <v>386.54058060794432</v>
      </c>
      <c r="AD90" s="111">
        <v>0.73</v>
      </c>
      <c r="AE90" s="2">
        <f t="shared" si="60"/>
        <v>2.1000000000000019E-2</v>
      </c>
      <c r="AF90" s="2">
        <f t="shared" si="61"/>
        <v>-0.13667713987954411</v>
      </c>
      <c r="AG90" s="2">
        <f t="shared" si="62"/>
        <v>73000</v>
      </c>
      <c r="AH90" s="2">
        <f t="shared" si="63"/>
        <v>2100</v>
      </c>
      <c r="AI90" s="2">
        <f t="shared" si="64"/>
        <v>4.8633228601204559</v>
      </c>
      <c r="AJ90" s="2">
        <f t="shared" si="42"/>
        <v>-2.0573501894881727</v>
      </c>
      <c r="AK90" s="137">
        <f t="shared" si="65"/>
        <v>0.25841999999999676</v>
      </c>
      <c r="AL90" s="125">
        <f t="shared" si="66"/>
        <v>391.06926473475687</v>
      </c>
      <c r="AN90" s="111">
        <v>0.91200000000000003</v>
      </c>
      <c r="AO90" s="2">
        <f t="shared" si="67"/>
        <v>-2.0000000000000018E-3</v>
      </c>
      <c r="AP90" s="2">
        <f t="shared" si="68"/>
        <v>-4.0005161671583807E-2</v>
      </c>
      <c r="AQ90" s="2">
        <f t="shared" si="69"/>
        <v>91200</v>
      </c>
      <c r="AR90" s="2">
        <f t="shared" si="70"/>
        <v>-200</v>
      </c>
      <c r="AS90" s="2">
        <f t="shared" si="71"/>
        <v>4.9599948383284165</v>
      </c>
      <c r="AT90" s="2">
        <f t="shared" si="43"/>
        <v>0.15925631887755218</v>
      </c>
      <c r="AU90" s="137">
        <f t="shared" si="72"/>
        <v>0.32284799999999597</v>
      </c>
      <c r="AV90" s="125">
        <f t="shared" si="73"/>
        <v>420.50571155903873</v>
      </c>
    </row>
    <row r="91" spans="2:48" x14ac:dyDescent="0.25">
      <c r="B91" s="111">
        <v>-273</v>
      </c>
      <c r="C91" s="3">
        <v>258.57</v>
      </c>
      <c r="D91" s="2">
        <f t="shared" si="37"/>
        <v>3.5199999999999818</v>
      </c>
      <c r="E91" s="2">
        <f t="shared" si="38"/>
        <v>2.4125781354312723</v>
      </c>
      <c r="F91" s="21">
        <f t="shared" si="44"/>
        <v>2.5856999999999996E-4</v>
      </c>
      <c r="G91" s="21">
        <f t="shared" si="45"/>
        <v>3.5200000000000205E-6</v>
      </c>
      <c r="H91" s="113">
        <f t="shared" si="39"/>
        <v>-3.5874218645687277</v>
      </c>
      <c r="J91" s="124">
        <v>0.41499999999999998</v>
      </c>
      <c r="K91" s="2">
        <f t="shared" si="46"/>
        <v>1.5000000000000013E-2</v>
      </c>
      <c r="L91" s="2">
        <f t="shared" si="47"/>
        <v>-0.38195190328790729</v>
      </c>
      <c r="M91" s="2">
        <f t="shared" si="48"/>
        <v>41500</v>
      </c>
      <c r="N91" s="2">
        <f t="shared" si="49"/>
        <v>1500</v>
      </c>
      <c r="O91" s="2">
        <f t="shared" si="50"/>
        <v>4.6180480967120925</v>
      </c>
      <c r="P91" s="2">
        <f t="shared" si="40"/>
        <v>-2.6259418681647642</v>
      </c>
      <c r="Q91" s="137">
        <f t="shared" si="51"/>
        <v>0.14608000000000085</v>
      </c>
      <c r="R91" s="125">
        <f t="shared" si="52"/>
        <v>341.05326399807609</v>
      </c>
      <c r="T91" s="111">
        <v>0.71499999999999997</v>
      </c>
      <c r="U91" s="2">
        <f t="shared" si="53"/>
        <v>1.3000000000000012E-2</v>
      </c>
      <c r="V91" s="2">
        <f t="shared" si="54"/>
        <v>-0.14569395819891939</v>
      </c>
      <c r="W91" s="2">
        <f t="shared" si="55"/>
        <v>71500</v>
      </c>
      <c r="X91" s="2">
        <f t="shared" si="56"/>
        <v>1300</v>
      </c>
      <c r="Y91" s="2">
        <f t="shared" si="57"/>
        <v>4.8543060418010811</v>
      </c>
      <c r="Z91" s="2">
        <f t="shared" si="41"/>
        <v>-1.3325812701080637</v>
      </c>
      <c r="AA91" s="137">
        <f t="shared" si="58"/>
        <v>0.25168000000000146</v>
      </c>
      <c r="AB91" s="125">
        <f t="shared" si="59"/>
        <v>390.24839459909498</v>
      </c>
      <c r="AD91" s="111">
        <v>0.751</v>
      </c>
      <c r="AE91" s="2">
        <f t="shared" si="60"/>
        <v>2.300000000000002E-2</v>
      </c>
      <c r="AF91" s="2">
        <f t="shared" si="61"/>
        <v>-0.12436006299583161</v>
      </c>
      <c r="AG91" s="2">
        <f t="shared" si="62"/>
        <v>75100</v>
      </c>
      <c r="AH91" s="2">
        <f t="shared" si="63"/>
        <v>2300</v>
      </c>
      <c r="AI91" s="2">
        <f t="shared" si="64"/>
        <v>4.8756399370041681</v>
      </c>
      <c r="AJ91" s="2">
        <f t="shared" si="42"/>
        <v>-2.2309809317278959</v>
      </c>
      <c r="AK91" s="137">
        <f t="shared" si="65"/>
        <v>0.26435200000000153</v>
      </c>
      <c r="AL91" s="125">
        <f t="shared" si="66"/>
        <v>396.15181027121724</v>
      </c>
      <c r="AN91" s="111">
        <v>0.91</v>
      </c>
      <c r="AO91" s="2">
        <f t="shared" si="67"/>
        <v>-3.0000000000000027E-3</v>
      </c>
      <c r="AP91" s="2">
        <f t="shared" si="68"/>
        <v>-4.0958607678906384E-2</v>
      </c>
      <c r="AQ91" s="2">
        <f t="shared" si="69"/>
        <v>91000</v>
      </c>
      <c r="AR91" s="2">
        <f t="shared" si="70"/>
        <v>-300</v>
      </c>
      <c r="AS91" s="2">
        <f t="shared" si="71"/>
        <v>4.9590413923210939</v>
      </c>
      <c r="AT91" s="2">
        <f t="shared" si="43"/>
        <v>0.24421461786790172</v>
      </c>
      <c r="AU91" s="137">
        <f t="shared" si="72"/>
        <v>0.32032000000000188</v>
      </c>
      <c r="AV91" s="125">
        <f t="shared" si="73"/>
        <v>422.22522948975723</v>
      </c>
    </row>
    <row r="92" spans="2:48" x14ac:dyDescent="0.25">
      <c r="B92" s="111">
        <v>-272</v>
      </c>
      <c r="C92" s="3">
        <v>262.08999999999997</v>
      </c>
      <c r="D92" s="2">
        <f t="shared" si="37"/>
        <v>3.5100000000000477</v>
      </c>
      <c r="E92" s="2">
        <f t="shared" si="38"/>
        <v>2.4184504508295834</v>
      </c>
      <c r="F92" s="21">
        <f t="shared" si="44"/>
        <v>2.6208999999999998E-4</v>
      </c>
      <c r="G92" s="21">
        <f t="shared" si="45"/>
        <v>3.5100000000000257E-6</v>
      </c>
      <c r="H92" s="113">
        <f t="shared" si="39"/>
        <v>-3.5815495491704166</v>
      </c>
      <c r="J92" s="124">
        <v>0.43</v>
      </c>
      <c r="K92" s="2">
        <f t="shared" si="46"/>
        <v>1.4000000000000012E-2</v>
      </c>
      <c r="L92" s="2">
        <f t="shared" si="47"/>
        <v>-0.36653154442041347</v>
      </c>
      <c r="M92" s="2">
        <f t="shared" si="48"/>
        <v>43000</v>
      </c>
      <c r="N92" s="2">
        <f t="shared" si="49"/>
        <v>1400</v>
      </c>
      <c r="O92" s="2">
        <f t="shared" si="50"/>
        <v>4.6334684555795862</v>
      </c>
      <c r="P92" s="2">
        <f t="shared" si="40"/>
        <v>-2.4083471839263764</v>
      </c>
      <c r="Q92" s="137">
        <f t="shared" si="51"/>
        <v>0.15093000000000109</v>
      </c>
      <c r="R92" s="125">
        <f t="shared" si="52"/>
        <v>344.47293788999815</v>
      </c>
      <c r="T92" s="111">
        <v>0.72799999999999998</v>
      </c>
      <c r="U92" s="2">
        <f t="shared" si="53"/>
        <v>9.000000000000008E-3</v>
      </c>
      <c r="V92" s="2">
        <f t="shared" si="54"/>
        <v>-0.13786862068696282</v>
      </c>
      <c r="W92" s="2">
        <f t="shared" si="55"/>
        <v>72800</v>
      </c>
      <c r="X92" s="2">
        <f t="shared" si="56"/>
        <v>900</v>
      </c>
      <c r="Y92" s="2">
        <f t="shared" si="57"/>
        <v>4.8621313793130376</v>
      </c>
      <c r="Z92" s="2">
        <f t="shared" si="41"/>
        <v>-0.9235824906117186</v>
      </c>
      <c r="AA92" s="137">
        <f t="shared" si="58"/>
        <v>0.25552800000000186</v>
      </c>
      <c r="AB92" s="125">
        <f t="shared" si="59"/>
        <v>394.00534600911317</v>
      </c>
      <c r="AD92" s="111">
        <v>0.77400000000000002</v>
      </c>
      <c r="AE92" s="2">
        <f t="shared" si="60"/>
        <v>1.9000000000000017E-2</v>
      </c>
      <c r="AF92" s="2">
        <f t="shared" si="61"/>
        <v>-0.11125903931710739</v>
      </c>
      <c r="AG92" s="2">
        <f t="shared" si="62"/>
        <v>77400</v>
      </c>
      <c r="AH92" s="2">
        <f t="shared" si="63"/>
        <v>1900</v>
      </c>
      <c r="AI92" s="2">
        <f t="shared" si="64"/>
        <v>4.8887409606828927</v>
      </c>
      <c r="AJ92" s="2">
        <f t="shared" si="42"/>
        <v>-1.8229352013911591</v>
      </c>
      <c r="AK92" s="137">
        <f t="shared" si="65"/>
        <v>0.27167400000000197</v>
      </c>
      <c r="AL92" s="125">
        <f t="shared" si="66"/>
        <v>401.65128820199664</v>
      </c>
      <c r="AN92" s="111">
        <v>0.90700000000000003</v>
      </c>
      <c r="AO92" s="2">
        <f t="shared" si="67"/>
        <v>2.0000000000000018E-3</v>
      </c>
      <c r="AP92" s="2">
        <f t="shared" si="68"/>
        <v>-4.2392712939904729E-2</v>
      </c>
      <c r="AQ92" s="2">
        <f t="shared" si="69"/>
        <v>90700</v>
      </c>
      <c r="AR92" s="2">
        <f t="shared" si="70"/>
        <v>200</v>
      </c>
      <c r="AS92" s="2">
        <f t="shared" si="71"/>
        <v>4.9576072870600951</v>
      </c>
      <c r="AT92" s="2">
        <f t="shared" si="43"/>
        <v>-0.16556924546661275</v>
      </c>
      <c r="AU92" s="137">
        <f t="shared" si="72"/>
        <v>0.31835700000000233</v>
      </c>
      <c r="AV92" s="125">
        <f t="shared" si="73"/>
        <v>423.75803410750768</v>
      </c>
    </row>
    <row r="93" spans="2:48" x14ac:dyDescent="0.25">
      <c r="B93" s="111">
        <v>-271</v>
      </c>
      <c r="C93" s="3">
        <v>265.60000000000002</v>
      </c>
      <c r="D93" s="2">
        <f t="shared" si="37"/>
        <v>3.4899999999999523</v>
      </c>
      <c r="E93" s="2">
        <f t="shared" si="38"/>
        <v>2.42422807069598</v>
      </c>
      <c r="F93" s="21">
        <f t="shared" si="44"/>
        <v>2.656E-4</v>
      </c>
      <c r="G93" s="21">
        <f t="shared" si="45"/>
        <v>3.4899999999999818E-6</v>
      </c>
      <c r="H93" s="113">
        <f t="shared" si="39"/>
        <v>-3.57577192930402</v>
      </c>
      <c r="J93" s="124">
        <v>0.44400000000000001</v>
      </c>
      <c r="K93" s="2">
        <f t="shared" si="46"/>
        <v>1.2000000000000011E-2</v>
      </c>
      <c r="L93" s="2">
        <f t="shared" si="47"/>
        <v>-0.35261702988538018</v>
      </c>
      <c r="M93" s="2">
        <f t="shared" si="48"/>
        <v>44400</v>
      </c>
      <c r="N93" s="2">
        <f t="shared" si="49"/>
        <v>1200</v>
      </c>
      <c r="O93" s="2">
        <f t="shared" si="50"/>
        <v>4.6473829701146201</v>
      </c>
      <c r="P93" s="2">
        <f t="shared" si="40"/>
        <v>-2.042842769551386</v>
      </c>
      <c r="Q93" s="137">
        <f t="shared" si="51"/>
        <v>0.15495599999999921</v>
      </c>
      <c r="R93" s="125">
        <f t="shared" si="52"/>
        <v>347.78831843482737</v>
      </c>
      <c r="T93" s="111">
        <v>0.73699999999999999</v>
      </c>
      <c r="U93" s="2">
        <f t="shared" si="53"/>
        <v>7.0000000000000062E-3</v>
      </c>
      <c r="V93" s="2">
        <f t="shared" si="54"/>
        <v>-0.13253251214094852</v>
      </c>
      <c r="W93" s="2">
        <f t="shared" si="55"/>
        <v>73700</v>
      </c>
      <c r="X93" s="2">
        <f t="shared" si="56"/>
        <v>700</v>
      </c>
      <c r="Y93" s="2">
        <f t="shared" si="57"/>
        <v>4.8674674878590514</v>
      </c>
      <c r="Z93" s="2">
        <f t="shared" si="41"/>
        <v>-0.72413023772570129</v>
      </c>
      <c r="AA93" s="137">
        <f t="shared" si="58"/>
        <v>0.25721299999999864</v>
      </c>
      <c r="AB93" s="125">
        <f t="shared" si="59"/>
        <v>397.14187091546796</v>
      </c>
      <c r="AD93" s="111">
        <v>0.79300000000000004</v>
      </c>
      <c r="AE93" s="2">
        <f t="shared" si="60"/>
        <v>1.2000000000000011E-2</v>
      </c>
      <c r="AF93" s="2">
        <f t="shared" si="61"/>
        <v>-0.10072681268239618</v>
      </c>
      <c r="AG93" s="2">
        <f t="shared" si="62"/>
        <v>79300</v>
      </c>
      <c r="AH93" s="2">
        <f t="shared" si="63"/>
        <v>1200</v>
      </c>
      <c r="AI93" s="2">
        <f t="shared" si="64"/>
        <v>4.8992731873176041</v>
      </c>
      <c r="AJ93" s="2">
        <f t="shared" si="42"/>
        <v>-1.150490672248762</v>
      </c>
      <c r="AK93" s="137">
        <f t="shared" si="65"/>
        <v>0.27675699999999853</v>
      </c>
      <c r="AL93" s="125">
        <f t="shared" si="66"/>
        <v>406.57463179913987</v>
      </c>
      <c r="AN93" s="111">
        <v>0.90900000000000003</v>
      </c>
      <c r="AO93" s="2">
        <f t="shared" si="67"/>
        <v>-1.0000000000000009E-3</v>
      </c>
      <c r="AP93" s="2">
        <f t="shared" si="68"/>
        <v>-4.1436116778032536E-2</v>
      </c>
      <c r="AQ93" s="2">
        <f t="shared" si="69"/>
        <v>90900</v>
      </c>
      <c r="AR93" s="2">
        <f t="shared" si="70"/>
        <v>-100</v>
      </c>
      <c r="AS93" s="2">
        <f t="shared" si="71"/>
        <v>4.9585638832219674</v>
      </c>
      <c r="AT93" s="2">
        <f t="shared" si="43"/>
        <v>8.4317085004335643E-2</v>
      </c>
      <c r="AU93" s="137">
        <f t="shared" si="72"/>
        <v>0.31724099999999833</v>
      </c>
      <c r="AV93" s="125">
        <f t="shared" si="73"/>
        <v>426.11392220103164</v>
      </c>
    </row>
    <row r="94" spans="2:48" x14ac:dyDescent="0.25">
      <c r="B94" s="111">
        <v>-270</v>
      </c>
      <c r="C94" s="3">
        <v>269.08999999999997</v>
      </c>
      <c r="D94" s="2">
        <f t="shared" si="37"/>
        <v>3.4800000000000182</v>
      </c>
      <c r="E94" s="2">
        <f t="shared" si="38"/>
        <v>2.4298975586871476</v>
      </c>
      <c r="F94" s="21">
        <f t="shared" si="44"/>
        <v>2.6908999999999999E-4</v>
      </c>
      <c r="G94" s="21">
        <f t="shared" si="45"/>
        <v>3.479999999999987E-6</v>
      </c>
      <c r="H94" s="113">
        <f t="shared" si="39"/>
        <v>-3.5701024413128524</v>
      </c>
      <c r="J94" s="124">
        <v>0.45600000000000002</v>
      </c>
      <c r="K94" s="2">
        <f t="shared" si="46"/>
        <v>9.000000000000008E-3</v>
      </c>
      <c r="L94" s="2">
        <f t="shared" si="47"/>
        <v>-0.341035157335565</v>
      </c>
      <c r="M94" s="2">
        <f t="shared" si="48"/>
        <v>45600</v>
      </c>
      <c r="N94" s="2">
        <f t="shared" si="49"/>
        <v>900</v>
      </c>
      <c r="O94" s="2">
        <f t="shared" si="50"/>
        <v>4.6589648426644352</v>
      </c>
      <c r="P94" s="2">
        <f t="shared" si="40"/>
        <v>-1.5210316448756755</v>
      </c>
      <c r="Q94" s="137">
        <f t="shared" si="51"/>
        <v>0.15868799999999941</v>
      </c>
      <c r="R94" s="125">
        <f t="shared" si="52"/>
        <v>350.81890742936469</v>
      </c>
      <c r="T94" s="111">
        <v>0.74399999999999999</v>
      </c>
      <c r="U94" s="2">
        <f t="shared" si="53"/>
        <v>1.0000000000000009E-3</v>
      </c>
      <c r="V94" s="2">
        <f t="shared" si="54"/>
        <v>-0.1284270644541213</v>
      </c>
      <c r="W94" s="2">
        <f t="shared" si="55"/>
        <v>74400</v>
      </c>
      <c r="X94" s="2">
        <f t="shared" si="56"/>
        <v>100</v>
      </c>
      <c r="Y94" s="2">
        <f t="shared" si="57"/>
        <v>4.8715729355458786</v>
      </c>
      <c r="Z94" s="2">
        <f t="shared" si="41"/>
        <v>-0.10453143525841703</v>
      </c>
      <c r="AA94" s="137">
        <f t="shared" si="58"/>
        <v>0.25891199999999903</v>
      </c>
      <c r="AB94" s="125">
        <f t="shared" si="59"/>
        <v>399.9676910689634</v>
      </c>
      <c r="AD94" s="111">
        <v>0.80500000000000005</v>
      </c>
      <c r="AE94" s="2">
        <f t="shared" si="60"/>
        <v>3.0000000000000027E-3</v>
      </c>
      <c r="AF94" s="2">
        <f t="shared" si="61"/>
        <v>-9.4204119632131461E-2</v>
      </c>
      <c r="AG94" s="2">
        <f t="shared" si="62"/>
        <v>80500</v>
      </c>
      <c r="AH94" s="2">
        <f t="shared" si="63"/>
        <v>300</v>
      </c>
      <c r="AI94" s="2">
        <f t="shared" si="64"/>
        <v>4.9057958803678687</v>
      </c>
      <c r="AJ94" s="2">
        <f t="shared" si="42"/>
        <v>-0.28948691228193213</v>
      </c>
      <c r="AK94" s="137">
        <f t="shared" si="65"/>
        <v>0.28013999999999895</v>
      </c>
      <c r="AL94" s="125">
        <f t="shared" si="66"/>
        <v>410.37767649262844</v>
      </c>
      <c r="AN94" s="111">
        <v>0.90800000000000003</v>
      </c>
      <c r="AO94" s="2">
        <f t="shared" si="67"/>
        <v>-4.0000000000000036E-3</v>
      </c>
      <c r="AP94" s="2">
        <f t="shared" si="68"/>
        <v>-4.1914151478914877E-2</v>
      </c>
      <c r="AQ94" s="2">
        <f t="shared" si="69"/>
        <v>90800</v>
      </c>
      <c r="AR94" s="2">
        <f t="shared" si="70"/>
        <v>-400</v>
      </c>
      <c r="AS94" s="2">
        <f t="shared" si="71"/>
        <v>4.958085848521085</v>
      </c>
      <c r="AT94" s="2">
        <f t="shared" si="43"/>
        <v>0.34359279586525876</v>
      </c>
      <c r="AU94" s="137">
        <f t="shared" si="72"/>
        <v>0.31598399999999882</v>
      </c>
      <c r="AV94" s="125">
        <f t="shared" si="73"/>
        <v>427.95519286373485</v>
      </c>
    </row>
    <row r="95" spans="2:48" x14ac:dyDescent="0.25">
      <c r="B95" s="111">
        <v>-269</v>
      </c>
      <c r="C95" s="3">
        <v>272.57</v>
      </c>
      <c r="D95" s="2">
        <f t="shared" si="37"/>
        <v>3.4499999999999886</v>
      </c>
      <c r="E95" s="2">
        <f t="shared" si="38"/>
        <v>2.4354780541713246</v>
      </c>
      <c r="F95" s="21">
        <f t="shared" si="44"/>
        <v>2.7256999999999997E-4</v>
      </c>
      <c r="G95" s="21">
        <f t="shared" si="45"/>
        <v>3.4500000000000025E-6</v>
      </c>
      <c r="H95" s="113">
        <f t="shared" si="39"/>
        <v>-3.5645219458286754</v>
      </c>
      <c r="J95" s="124">
        <v>0.46500000000000002</v>
      </c>
      <c r="K95" s="2">
        <f t="shared" si="46"/>
        <v>1.5999999999999959E-2</v>
      </c>
      <c r="L95" s="2">
        <f t="shared" si="47"/>
        <v>-0.33254704711004607</v>
      </c>
      <c r="M95" s="2">
        <f t="shared" si="48"/>
        <v>46500</v>
      </c>
      <c r="N95" s="2">
        <f t="shared" si="49"/>
        <v>1600</v>
      </c>
      <c r="O95" s="2">
        <f t="shared" si="50"/>
        <v>4.6674529528899535</v>
      </c>
      <c r="P95" s="2">
        <f t="shared" si="40"/>
        <v>-2.6896348855075445</v>
      </c>
      <c r="Q95" s="137">
        <f t="shared" si="51"/>
        <v>0.16042500000000012</v>
      </c>
      <c r="R95" s="125">
        <f t="shared" si="52"/>
        <v>353.38106106383401</v>
      </c>
      <c r="T95" s="111">
        <v>0.745</v>
      </c>
      <c r="U95" s="2">
        <f t="shared" si="53"/>
        <v>-4.0000000000000036E-3</v>
      </c>
      <c r="V95" s="2">
        <f t="shared" si="54"/>
        <v>-0.12784372725170717</v>
      </c>
      <c r="W95" s="2">
        <f t="shared" si="55"/>
        <v>74500</v>
      </c>
      <c r="X95" s="2">
        <f t="shared" si="56"/>
        <v>-400</v>
      </c>
      <c r="Y95" s="2">
        <f t="shared" si="57"/>
        <v>4.8721562727482928</v>
      </c>
      <c r="Z95" s="2">
        <f t="shared" si="41"/>
        <v>0.42802121654396297</v>
      </c>
      <c r="AA95" s="137">
        <f t="shared" si="58"/>
        <v>0.25702500000000017</v>
      </c>
      <c r="AB95" s="125">
        <f t="shared" si="59"/>
        <v>401.78256019904586</v>
      </c>
      <c r="AD95" s="111">
        <v>0.80800000000000005</v>
      </c>
      <c r="AE95" s="2">
        <f t="shared" si="60"/>
        <v>1.0000000000000009E-3</v>
      </c>
      <c r="AF95" s="2">
        <f t="shared" si="61"/>
        <v>-9.2588639225413813E-2</v>
      </c>
      <c r="AG95" s="2">
        <f t="shared" si="62"/>
        <v>80800</v>
      </c>
      <c r="AH95" s="2">
        <f t="shared" si="63"/>
        <v>100</v>
      </c>
      <c r="AI95" s="2">
        <f t="shared" si="64"/>
        <v>4.907411360774586</v>
      </c>
      <c r="AJ95" s="2">
        <f t="shared" si="42"/>
        <v>-9.8336127500869466E-2</v>
      </c>
      <c r="AK95" s="137">
        <f t="shared" si="65"/>
        <v>0.27876000000000023</v>
      </c>
      <c r="AL95" s="125">
        <f t="shared" si="66"/>
        <v>412.67289750446855</v>
      </c>
      <c r="AN95" s="111">
        <v>0.90400000000000003</v>
      </c>
      <c r="AO95" s="2">
        <f t="shared" si="67"/>
        <v>-5.0000000000000044E-3</v>
      </c>
      <c r="AP95" s="2">
        <f t="shared" si="68"/>
        <v>-4.3831569524636682E-2</v>
      </c>
      <c r="AQ95" s="2">
        <f t="shared" si="69"/>
        <v>90400</v>
      </c>
      <c r="AR95" s="2">
        <f t="shared" si="70"/>
        <v>-500</v>
      </c>
      <c r="AS95" s="2">
        <f t="shared" si="71"/>
        <v>4.9561684304753637</v>
      </c>
      <c r="AT95" s="2">
        <f t="shared" si="43"/>
        <v>0.4409592499020204</v>
      </c>
      <c r="AU95" s="137">
        <f t="shared" si="72"/>
        <v>0.31188000000000021</v>
      </c>
      <c r="AV95" s="125">
        <f t="shared" si="73"/>
        <v>429.26769720796972</v>
      </c>
    </row>
    <row r="96" spans="2:48" x14ac:dyDescent="0.25">
      <c r="B96" s="111">
        <v>-268</v>
      </c>
      <c r="C96" s="3">
        <v>276.02</v>
      </c>
      <c r="D96" s="2">
        <f t="shared" si="37"/>
        <v>3.4300000000000068</v>
      </c>
      <c r="E96" s="2">
        <f t="shared" si="38"/>
        <v>2.4409405515396636</v>
      </c>
      <c r="F96" s="21">
        <f t="shared" si="44"/>
        <v>2.7601999999999998E-4</v>
      </c>
      <c r="G96" s="21">
        <f t="shared" si="45"/>
        <v>3.4300000000000129E-6</v>
      </c>
      <c r="H96" s="113">
        <f t="shared" si="39"/>
        <v>-3.5590594484603364</v>
      </c>
      <c r="J96" s="124">
        <v>0.48099999999999998</v>
      </c>
      <c r="K96" s="2">
        <f t="shared" si="46"/>
        <v>8.0000000000000071E-3</v>
      </c>
      <c r="L96" s="2">
        <f t="shared" si="47"/>
        <v>-0.31785492362616824</v>
      </c>
      <c r="M96" s="2">
        <f t="shared" si="48"/>
        <v>48100</v>
      </c>
      <c r="N96" s="2">
        <f t="shared" si="49"/>
        <v>800</v>
      </c>
      <c r="O96" s="2">
        <f t="shared" si="50"/>
        <v>4.6821450763738319</v>
      </c>
      <c r="P96" s="2">
        <f t="shared" si="40"/>
        <v>-1.3356389278538259</v>
      </c>
      <c r="Q96" s="137">
        <f t="shared" si="51"/>
        <v>0.16498300000000063</v>
      </c>
      <c r="R96" s="125">
        <f t="shared" si="52"/>
        <v>357.19927569871788</v>
      </c>
      <c r="T96" s="111">
        <v>0.74099999999999999</v>
      </c>
      <c r="U96" s="2">
        <f t="shared" si="53"/>
        <v>-6.0000000000000053E-3</v>
      </c>
      <c r="V96" s="2">
        <f t="shared" si="54"/>
        <v>-0.13018179202067184</v>
      </c>
      <c r="W96" s="2">
        <f t="shared" si="55"/>
        <v>74100</v>
      </c>
      <c r="X96" s="2">
        <f t="shared" si="56"/>
        <v>-600</v>
      </c>
      <c r="Y96" s="2">
        <f t="shared" si="57"/>
        <v>4.8698182079793284</v>
      </c>
      <c r="Z96" s="2">
        <f t="shared" si="41"/>
        <v>0.65830666705065488</v>
      </c>
      <c r="AA96" s="137">
        <f t="shared" si="58"/>
        <v>0.25416300000000097</v>
      </c>
      <c r="AB96" s="125">
        <f t="shared" si="59"/>
        <v>402.7123976980248</v>
      </c>
      <c r="AD96" s="111">
        <v>0.80900000000000005</v>
      </c>
      <c r="AE96" s="2">
        <f t="shared" si="60"/>
        <v>0</v>
      </c>
      <c r="AF96" s="2">
        <f t="shared" si="61"/>
        <v>-9.2051478387727662E-2</v>
      </c>
      <c r="AG96" s="2">
        <f t="shared" si="62"/>
        <v>80900</v>
      </c>
      <c r="AH96" s="2">
        <f t="shared" si="63"/>
        <v>0</v>
      </c>
      <c r="AI96" s="2">
        <f t="shared" si="64"/>
        <v>4.9079485216122727</v>
      </c>
      <c r="AJ96" s="2">
        <f t="shared" si="42"/>
        <v>0</v>
      </c>
      <c r="AK96" s="137">
        <f t="shared" si="65"/>
        <v>0.27748700000000104</v>
      </c>
      <c r="AL96" s="125">
        <f t="shared" si="66"/>
        <v>414.61582960553585</v>
      </c>
      <c r="AN96" s="111">
        <v>0.89900000000000002</v>
      </c>
      <c r="AO96" s="2">
        <f t="shared" si="67"/>
        <v>2.0000000000000018E-3</v>
      </c>
      <c r="AP96" s="2">
        <f t="shared" si="68"/>
        <v>-4.6240308266771224E-2</v>
      </c>
      <c r="AQ96" s="2">
        <f t="shared" si="69"/>
        <v>89900</v>
      </c>
      <c r="AR96" s="2">
        <f t="shared" si="70"/>
        <v>200</v>
      </c>
      <c r="AS96" s="2">
        <f t="shared" si="71"/>
        <v>4.9537596917332287</v>
      </c>
      <c r="AT96" s="2">
        <f t="shared" si="43"/>
        <v>-0.17993623857683361</v>
      </c>
      <c r="AU96" s="137">
        <f t="shared" si="72"/>
        <v>0.30835700000000116</v>
      </c>
      <c r="AV96" s="125">
        <f t="shared" si="73"/>
        <v>430.3703718360652</v>
      </c>
    </row>
    <row r="97" spans="2:48" x14ac:dyDescent="0.25">
      <c r="B97" s="111">
        <v>-267</v>
      </c>
      <c r="C97" s="3">
        <v>279.45</v>
      </c>
      <c r="D97" s="2">
        <f t="shared" si="37"/>
        <v>3.410000000000025</v>
      </c>
      <c r="E97" s="2">
        <f t="shared" si="38"/>
        <v>2.4463041139519239</v>
      </c>
      <c r="F97" s="21">
        <f t="shared" si="44"/>
        <v>2.7944999999999999E-4</v>
      </c>
      <c r="G97" s="21">
        <f t="shared" si="45"/>
        <v>3.4100000000000233E-6</v>
      </c>
      <c r="H97" s="113">
        <f t="shared" si="39"/>
        <v>-3.5536958860480761</v>
      </c>
      <c r="J97" s="124">
        <v>0.48899999999999999</v>
      </c>
      <c r="K97" s="2">
        <f t="shared" si="46"/>
        <v>-3.0000000000000027E-3</v>
      </c>
      <c r="L97" s="2">
        <f t="shared" si="47"/>
        <v>-0.31069114087637978</v>
      </c>
      <c r="M97" s="2">
        <f t="shared" si="48"/>
        <v>48900</v>
      </c>
      <c r="N97" s="2">
        <f t="shared" si="49"/>
        <v>-300</v>
      </c>
      <c r="O97" s="2">
        <f t="shared" si="50"/>
        <v>4.6893088591236198</v>
      </c>
      <c r="P97" s="2">
        <f t="shared" si="40"/>
        <v>0.50738089908848194</v>
      </c>
      <c r="Q97" s="137">
        <f t="shared" si="51"/>
        <v>0.16674900000000115</v>
      </c>
      <c r="R97" s="125">
        <f t="shared" si="52"/>
        <v>359.66339548950458</v>
      </c>
      <c r="T97" s="111">
        <v>0.73499999999999999</v>
      </c>
      <c r="U97" s="2">
        <f t="shared" si="53"/>
        <v>-6.0000000000000053E-3</v>
      </c>
      <c r="V97" s="2">
        <f t="shared" si="54"/>
        <v>-0.13371266091580511</v>
      </c>
      <c r="W97" s="2">
        <f t="shared" si="55"/>
        <v>73500</v>
      </c>
      <c r="X97" s="2">
        <f t="shared" si="56"/>
        <v>-600</v>
      </c>
      <c r="Y97" s="2">
        <f t="shared" si="57"/>
        <v>4.8662873390841952</v>
      </c>
      <c r="Z97" s="2">
        <f t="shared" si="41"/>
        <v>0.67581637320624954</v>
      </c>
      <c r="AA97" s="137">
        <f t="shared" si="58"/>
        <v>0.25063500000000172</v>
      </c>
      <c r="AB97" s="125">
        <f t="shared" si="59"/>
        <v>403.26093187072775</v>
      </c>
      <c r="AD97" s="111">
        <v>0.80900000000000005</v>
      </c>
      <c r="AE97" s="2">
        <f t="shared" si="60"/>
        <v>7.9999999999998961E-3</v>
      </c>
      <c r="AF97" s="2">
        <f t="shared" si="61"/>
        <v>-9.2051478387727662E-2</v>
      </c>
      <c r="AG97" s="2">
        <f t="shared" si="62"/>
        <v>80900</v>
      </c>
      <c r="AH97" s="2">
        <f t="shared" si="63"/>
        <v>800</v>
      </c>
      <c r="AI97" s="2">
        <f t="shared" si="64"/>
        <v>4.9079485216122727</v>
      </c>
      <c r="AJ97" s="2">
        <f t="shared" si="42"/>
        <v>-0.81131415689489783</v>
      </c>
      <c r="AK97" s="137">
        <f t="shared" si="65"/>
        <v>0.27586900000000186</v>
      </c>
      <c r="AL97" s="125">
        <f t="shared" si="66"/>
        <v>416.37563793662417</v>
      </c>
      <c r="AN97" s="111">
        <v>0.90100000000000002</v>
      </c>
      <c r="AO97" s="2">
        <f t="shared" si="67"/>
        <v>3.0000000000000027E-3</v>
      </c>
      <c r="AP97" s="2">
        <f t="shared" si="68"/>
        <v>-4.5275209020937013E-2</v>
      </c>
      <c r="AQ97" s="2">
        <f t="shared" si="69"/>
        <v>90100</v>
      </c>
      <c r="AR97" s="2">
        <f t="shared" si="70"/>
        <v>300</v>
      </c>
      <c r="AS97" s="2">
        <f t="shared" si="71"/>
        <v>4.9547247909790633</v>
      </c>
      <c r="AT97" s="2">
        <f t="shared" si="43"/>
        <v>-0.27406940218985082</v>
      </c>
      <c r="AU97" s="137">
        <f t="shared" si="72"/>
        <v>0.3072410000000021</v>
      </c>
      <c r="AV97" s="125">
        <f t="shared" si="73"/>
        <v>432.68040764017104</v>
      </c>
    </row>
    <row r="98" spans="2:48" x14ac:dyDescent="0.25">
      <c r="B98" s="111">
        <v>-266</v>
      </c>
      <c r="C98" s="3">
        <v>282.86</v>
      </c>
      <c r="D98" s="2">
        <f t="shared" si="37"/>
        <v>3.3799999999999955</v>
      </c>
      <c r="E98" s="2">
        <f t="shared" si="38"/>
        <v>2.4515715370380673</v>
      </c>
      <c r="F98" s="21">
        <f t="shared" si="44"/>
        <v>2.8286000000000001E-4</v>
      </c>
      <c r="G98" s="21">
        <f t="shared" si="45"/>
        <v>3.3799999999999846E-6</v>
      </c>
      <c r="H98" s="113">
        <f t="shared" si="39"/>
        <v>-3.5484284629619327</v>
      </c>
      <c r="J98" s="124">
        <v>0.48599999999999999</v>
      </c>
      <c r="K98" s="2">
        <f t="shared" si="46"/>
        <v>-6.0000000000000053E-3</v>
      </c>
      <c r="L98" s="2">
        <f t="shared" si="47"/>
        <v>-0.31336373073770663</v>
      </c>
      <c r="M98" s="2">
        <f t="shared" si="48"/>
        <v>48600</v>
      </c>
      <c r="N98" s="2">
        <f t="shared" si="49"/>
        <v>-600</v>
      </c>
      <c r="O98" s="2">
        <f t="shared" si="50"/>
        <v>4.6866362692622934</v>
      </c>
      <c r="P98" s="2">
        <f t="shared" si="40"/>
        <v>1.0457948232380803</v>
      </c>
      <c r="Q98" s="137">
        <f t="shared" si="51"/>
        <v>0.16426799999999925</v>
      </c>
      <c r="R98" s="125">
        <f t="shared" si="52"/>
        <v>360.18274401408826</v>
      </c>
      <c r="T98" s="111">
        <v>0.72899999999999998</v>
      </c>
      <c r="U98" s="2">
        <f t="shared" si="53"/>
        <v>-1.0000000000000009E-3</v>
      </c>
      <c r="V98" s="2">
        <f t="shared" si="54"/>
        <v>-0.13727247168202539</v>
      </c>
      <c r="W98" s="2">
        <f t="shared" si="55"/>
        <v>72900</v>
      </c>
      <c r="X98" s="2">
        <f t="shared" si="56"/>
        <v>-100</v>
      </c>
      <c r="Y98" s="2">
        <f t="shared" si="57"/>
        <v>4.8627275283179747</v>
      </c>
      <c r="Z98" s="2">
        <f t="shared" si="41"/>
        <v>0.11555993668514422</v>
      </c>
      <c r="AA98" s="137">
        <f t="shared" si="58"/>
        <v>0.24640199999999887</v>
      </c>
      <c r="AB98" s="125">
        <f t="shared" si="59"/>
        <v>403.77411602113239</v>
      </c>
      <c r="AD98" s="111">
        <v>0.81699999999999995</v>
      </c>
      <c r="AE98" s="2">
        <f t="shared" si="60"/>
        <v>1.2000000000000011E-2</v>
      </c>
      <c r="AF98" s="2">
        <f t="shared" si="61"/>
        <v>-8.7777943467584538E-2</v>
      </c>
      <c r="AG98" s="2">
        <f t="shared" si="62"/>
        <v>81700</v>
      </c>
      <c r="AH98" s="2">
        <f t="shared" si="63"/>
        <v>1200</v>
      </c>
      <c r="AI98" s="2">
        <f t="shared" si="64"/>
        <v>4.9122220565324151</v>
      </c>
      <c r="AJ98" s="2">
        <f t="shared" si="42"/>
        <v>-1.2275124012675405</v>
      </c>
      <c r="AK98" s="137">
        <f t="shared" si="65"/>
        <v>0.27614599999999873</v>
      </c>
      <c r="AL98" s="125">
        <f t="shared" si="66"/>
        <v>419.56029189199614</v>
      </c>
      <c r="AN98" s="111">
        <v>0.90400000000000003</v>
      </c>
      <c r="AO98" s="2">
        <f t="shared" si="67"/>
        <v>1.0000000000000009E-2</v>
      </c>
      <c r="AP98" s="2">
        <f t="shared" si="68"/>
        <v>-4.3831569524636682E-2</v>
      </c>
      <c r="AQ98" s="2">
        <f t="shared" si="69"/>
        <v>90400</v>
      </c>
      <c r="AR98" s="2">
        <f t="shared" si="70"/>
        <v>1000</v>
      </c>
      <c r="AS98" s="2">
        <f t="shared" si="71"/>
        <v>4.9561684304753637</v>
      </c>
      <c r="AT98" s="2">
        <f t="shared" si="43"/>
        <v>-0.92614136095556598</v>
      </c>
      <c r="AU98" s="137">
        <f t="shared" si="72"/>
        <v>0.3055519999999986</v>
      </c>
      <c r="AV98" s="125">
        <f t="shared" si="73"/>
        <v>435.16707940069097</v>
      </c>
    </row>
    <row r="99" spans="2:48" x14ac:dyDescent="0.25">
      <c r="B99" s="111">
        <v>-265</v>
      </c>
      <c r="C99" s="3">
        <v>286.24</v>
      </c>
      <c r="D99" s="2">
        <f t="shared" si="37"/>
        <v>3.3700000000000045</v>
      </c>
      <c r="E99" s="2">
        <f t="shared" si="38"/>
        <v>2.4567303232232978</v>
      </c>
      <c r="F99" s="21">
        <f t="shared" si="44"/>
        <v>2.8624E-4</v>
      </c>
      <c r="G99" s="21">
        <f t="shared" si="45"/>
        <v>3.3699999999999898E-6</v>
      </c>
      <c r="H99" s="113">
        <f t="shared" si="39"/>
        <v>-3.5432696767767022</v>
      </c>
      <c r="J99" s="124">
        <v>0.48</v>
      </c>
      <c r="K99" s="2">
        <f t="shared" si="46"/>
        <v>-7.0000000000000062E-3</v>
      </c>
      <c r="L99" s="2">
        <f t="shared" si="47"/>
        <v>-0.31875876262441277</v>
      </c>
      <c r="M99" s="2">
        <f t="shared" si="48"/>
        <v>48000</v>
      </c>
      <c r="N99" s="2">
        <f t="shared" si="49"/>
        <v>-700</v>
      </c>
      <c r="O99" s="2">
        <f t="shared" si="50"/>
        <v>4.6812412373755876</v>
      </c>
      <c r="P99" s="2">
        <f t="shared" si="40"/>
        <v>1.2551263933712122</v>
      </c>
      <c r="Q99" s="137">
        <f t="shared" si="51"/>
        <v>0.16175999999999952</v>
      </c>
      <c r="R99" s="125">
        <f t="shared" si="52"/>
        <v>360.13533160527913</v>
      </c>
      <c r="T99" s="111">
        <v>0.72799999999999998</v>
      </c>
      <c r="U99" s="2">
        <f t="shared" si="53"/>
        <v>4.0000000000000036E-3</v>
      </c>
      <c r="V99" s="2">
        <f t="shared" si="54"/>
        <v>-0.13786862068696282</v>
      </c>
      <c r="W99" s="2">
        <f t="shared" si="55"/>
        <v>72800</v>
      </c>
      <c r="X99" s="2">
        <f t="shared" si="56"/>
        <v>400</v>
      </c>
      <c r="Y99" s="2">
        <f t="shared" si="57"/>
        <v>4.8621313793130376</v>
      </c>
      <c r="Z99" s="2">
        <f t="shared" si="41"/>
        <v>-0.46814752793266662</v>
      </c>
      <c r="AA99" s="137">
        <f t="shared" si="58"/>
        <v>0.24533599999999925</v>
      </c>
      <c r="AB99" s="125">
        <f t="shared" si="59"/>
        <v>405.1552529346734</v>
      </c>
      <c r="AD99" s="111">
        <v>0.82899999999999996</v>
      </c>
      <c r="AE99" s="2">
        <f t="shared" si="60"/>
        <v>1.5000000000000013E-2</v>
      </c>
      <c r="AF99" s="2">
        <f t="shared" si="61"/>
        <v>-8.1445469449726471E-2</v>
      </c>
      <c r="AG99" s="2">
        <f t="shared" si="62"/>
        <v>82900</v>
      </c>
      <c r="AH99" s="2">
        <f t="shared" si="63"/>
        <v>1500</v>
      </c>
      <c r="AI99" s="2">
        <f t="shared" si="64"/>
        <v>4.9185545305502734</v>
      </c>
      <c r="AJ99" s="2">
        <f t="shared" si="42"/>
        <v>-1.532080087579855</v>
      </c>
      <c r="AK99" s="137">
        <f t="shared" si="65"/>
        <v>0.27937299999999915</v>
      </c>
      <c r="AL99" s="125">
        <f t="shared" si="66"/>
        <v>423.48997895995092</v>
      </c>
      <c r="AN99" s="111">
        <v>0.91400000000000003</v>
      </c>
      <c r="AO99" s="2">
        <f t="shared" si="67"/>
        <v>6.0000000000000053E-3</v>
      </c>
      <c r="AP99" s="2">
        <f t="shared" si="68"/>
        <v>-3.9053804266168564E-2</v>
      </c>
      <c r="AQ99" s="2">
        <f t="shared" si="69"/>
        <v>91400</v>
      </c>
      <c r="AR99" s="2">
        <f t="shared" si="70"/>
        <v>600</v>
      </c>
      <c r="AS99" s="2">
        <f t="shared" si="71"/>
        <v>4.9609461957338317</v>
      </c>
      <c r="AT99" s="2">
        <f t="shared" si="43"/>
        <v>-0.55902081717621566</v>
      </c>
      <c r="AU99" s="137">
        <f t="shared" si="72"/>
        <v>0.30801799999999907</v>
      </c>
      <c r="AV99" s="125">
        <f t="shared" si="73"/>
        <v>438.92019393171904</v>
      </c>
    </row>
    <row r="100" spans="2:48" x14ac:dyDescent="0.25">
      <c r="B100" s="111">
        <v>-264</v>
      </c>
      <c r="C100" s="3">
        <v>289.61</v>
      </c>
      <c r="D100" s="2">
        <f t="shared" si="37"/>
        <v>3.339999999999975</v>
      </c>
      <c r="E100" s="2">
        <f t="shared" si="38"/>
        <v>2.4618135536226196</v>
      </c>
      <c r="F100" s="21">
        <f t="shared" si="44"/>
        <v>2.8960999999999999E-4</v>
      </c>
      <c r="G100" s="21">
        <f t="shared" si="45"/>
        <v>3.3400000000000053E-6</v>
      </c>
      <c r="H100" s="113">
        <f t="shared" si="39"/>
        <v>-3.5381864463773804</v>
      </c>
      <c r="J100" s="124">
        <v>0.47299999999999998</v>
      </c>
      <c r="K100" s="2">
        <f t="shared" si="46"/>
        <v>0</v>
      </c>
      <c r="L100" s="2">
        <f t="shared" si="47"/>
        <v>-0.32513885926218844</v>
      </c>
      <c r="M100" s="2">
        <f t="shared" si="48"/>
        <v>47300</v>
      </c>
      <c r="N100" s="2">
        <f t="shared" si="49"/>
        <v>0</v>
      </c>
      <c r="O100" s="2">
        <f t="shared" si="50"/>
        <v>4.6748611407378116</v>
      </c>
      <c r="P100" s="2">
        <f t="shared" si="40"/>
        <v>0</v>
      </c>
      <c r="Q100" s="137">
        <f t="shared" si="51"/>
        <v>0.15798200000000026</v>
      </c>
      <c r="R100" s="125">
        <f t="shared" si="52"/>
        <v>359.87552099108933</v>
      </c>
      <c r="T100" s="111">
        <v>0.73199999999999998</v>
      </c>
      <c r="U100" s="2">
        <f t="shared" si="53"/>
        <v>4.0000000000000036E-3</v>
      </c>
      <c r="V100" s="2">
        <f t="shared" si="54"/>
        <v>-0.13548891894160814</v>
      </c>
      <c r="W100" s="2">
        <f t="shared" si="55"/>
        <v>73200</v>
      </c>
      <c r="X100" s="2">
        <f t="shared" si="56"/>
        <v>400</v>
      </c>
      <c r="Y100" s="2">
        <f t="shared" si="57"/>
        <v>4.8645110810583923</v>
      </c>
      <c r="Z100" s="2">
        <f t="shared" si="41"/>
        <v>-0.47525254008471207</v>
      </c>
      <c r="AA100" s="137">
        <f t="shared" si="58"/>
        <v>0.2444880000000004</v>
      </c>
      <c r="AB100" s="125">
        <f t="shared" si="59"/>
        <v>407.44583798198175</v>
      </c>
      <c r="AD100" s="111">
        <v>0.84399999999999997</v>
      </c>
      <c r="AE100" s="2">
        <f t="shared" si="60"/>
        <v>1.4000000000000012E-2</v>
      </c>
      <c r="AF100" s="2">
        <f t="shared" si="61"/>
        <v>-7.3657553374344958E-2</v>
      </c>
      <c r="AG100" s="2">
        <f t="shared" si="62"/>
        <v>84400</v>
      </c>
      <c r="AH100" s="2">
        <f t="shared" si="63"/>
        <v>1400</v>
      </c>
      <c r="AI100" s="2">
        <f t="shared" si="64"/>
        <v>4.9263424466256547</v>
      </c>
      <c r="AJ100" s="2">
        <f t="shared" si="42"/>
        <v>-1.4347218462394176</v>
      </c>
      <c r="AK100" s="137">
        <f t="shared" si="65"/>
        <v>0.28189600000000042</v>
      </c>
      <c r="AL100" s="125">
        <f t="shared" si="66"/>
        <v>428.01678586993529</v>
      </c>
      <c r="AN100" s="111">
        <v>0.92</v>
      </c>
      <c r="AO100" s="2">
        <f t="shared" si="67"/>
        <v>6.0000000000000053E-3</v>
      </c>
      <c r="AP100" s="2">
        <f t="shared" si="68"/>
        <v>-3.6212172654444715E-2</v>
      </c>
      <c r="AQ100" s="2">
        <f t="shared" si="69"/>
        <v>92000</v>
      </c>
      <c r="AR100" s="2">
        <f t="shared" si="70"/>
        <v>600</v>
      </c>
      <c r="AS100" s="2">
        <f t="shared" si="71"/>
        <v>4.9637878273455556</v>
      </c>
      <c r="AT100" s="2">
        <f t="shared" si="43"/>
        <v>-0.56690530256297855</v>
      </c>
      <c r="AU100" s="137">
        <f t="shared" si="72"/>
        <v>0.3072800000000005</v>
      </c>
      <c r="AV100" s="125">
        <f t="shared" si="73"/>
        <v>441.9756433653323</v>
      </c>
    </row>
    <row r="101" spans="2:48" x14ac:dyDescent="0.25">
      <c r="B101" s="111">
        <v>-263</v>
      </c>
      <c r="C101" s="3">
        <v>292.95</v>
      </c>
      <c r="D101" s="2">
        <f t="shared" si="37"/>
        <v>3.3100000000000023</v>
      </c>
      <c r="E101" s="2">
        <f t="shared" si="38"/>
        <v>2.4667935023435357</v>
      </c>
      <c r="F101" s="21">
        <f t="shared" si="44"/>
        <v>2.9294999999999999E-4</v>
      </c>
      <c r="G101" s="21">
        <f t="shared" si="45"/>
        <v>3.3099999999999666E-6</v>
      </c>
      <c r="H101" s="113">
        <f t="shared" si="39"/>
        <v>-3.5332064976564643</v>
      </c>
      <c r="J101" s="124">
        <v>0.47299999999999998</v>
      </c>
      <c r="K101" s="2">
        <f t="shared" si="46"/>
        <v>4.0000000000000036E-3</v>
      </c>
      <c r="L101" s="2">
        <f t="shared" si="47"/>
        <v>-0.32513885926218844</v>
      </c>
      <c r="M101" s="2">
        <f t="shared" si="48"/>
        <v>47300</v>
      </c>
      <c r="N101" s="2">
        <f t="shared" si="49"/>
        <v>400</v>
      </c>
      <c r="O101" s="2">
        <f t="shared" si="50"/>
        <v>4.6748611407378116</v>
      </c>
      <c r="P101" s="2">
        <f t="shared" si="40"/>
        <v>-0.74950839078356135</v>
      </c>
      <c r="Q101" s="137">
        <f t="shared" si="51"/>
        <v>0.15656299999999843</v>
      </c>
      <c r="R101" s="125">
        <f t="shared" si="52"/>
        <v>360.87743473754227</v>
      </c>
      <c r="T101" s="111">
        <v>0.73599999999999999</v>
      </c>
      <c r="U101" s="2">
        <f t="shared" si="53"/>
        <v>6.0000000000000053E-3</v>
      </c>
      <c r="V101" s="2">
        <f t="shared" si="54"/>
        <v>-0.13312218566250114</v>
      </c>
      <c r="W101" s="2">
        <f t="shared" si="55"/>
        <v>73600</v>
      </c>
      <c r="X101" s="2">
        <f t="shared" si="56"/>
        <v>600</v>
      </c>
      <c r="Y101" s="2">
        <f t="shared" si="57"/>
        <v>4.8668778143374984</v>
      </c>
      <c r="Z101" s="2">
        <f t="shared" si="41"/>
        <v>-0.72263126678880552</v>
      </c>
      <c r="AA101" s="137">
        <f t="shared" si="58"/>
        <v>0.24361599999999756</v>
      </c>
      <c r="AB101" s="125">
        <f t="shared" si="59"/>
        <v>409.73951790027718</v>
      </c>
      <c r="AD101" s="111">
        <v>0.85799999999999998</v>
      </c>
      <c r="AE101" s="2">
        <f t="shared" si="60"/>
        <v>9.000000000000008E-3</v>
      </c>
      <c r="AF101" s="2">
        <f t="shared" si="61"/>
        <v>-6.6512712151294562E-2</v>
      </c>
      <c r="AG101" s="2">
        <f t="shared" si="62"/>
        <v>85800</v>
      </c>
      <c r="AH101" s="2">
        <f t="shared" si="63"/>
        <v>900</v>
      </c>
      <c r="AI101" s="2">
        <f t="shared" si="64"/>
        <v>4.9334872878487053</v>
      </c>
      <c r="AJ101" s="2">
        <f t="shared" si="42"/>
        <v>-0.92874159693403546</v>
      </c>
      <c r="AK101" s="137">
        <f t="shared" si="65"/>
        <v>0.28399799999999714</v>
      </c>
      <c r="AL101" s="125">
        <f t="shared" si="66"/>
        <v>432.40557929135576</v>
      </c>
      <c r="AN101" s="111">
        <v>0.92600000000000005</v>
      </c>
      <c r="AO101" s="2">
        <f t="shared" si="67"/>
        <v>0</v>
      </c>
      <c r="AP101" s="2">
        <f t="shared" si="68"/>
        <v>-3.3389013318065645E-2</v>
      </c>
      <c r="AQ101" s="2">
        <f t="shared" si="69"/>
        <v>92600</v>
      </c>
      <c r="AR101" s="2">
        <f t="shared" si="70"/>
        <v>0</v>
      </c>
      <c r="AS101" s="2">
        <f t="shared" si="71"/>
        <v>4.9666109866819346</v>
      </c>
      <c r="AT101" s="2">
        <f t="shared" si="43"/>
        <v>0</v>
      </c>
      <c r="AU101" s="137">
        <f t="shared" si="72"/>
        <v>0.30650599999999689</v>
      </c>
      <c r="AV101" s="125">
        <f t="shared" si="73"/>
        <v>445.03912170605531</v>
      </c>
    </row>
    <row r="102" spans="2:48" x14ac:dyDescent="0.25">
      <c r="B102" s="111">
        <v>-262</v>
      </c>
      <c r="C102" s="3">
        <v>296.26</v>
      </c>
      <c r="D102" s="2">
        <f t="shared" si="37"/>
        <v>3.2800000000000296</v>
      </c>
      <c r="E102" s="2">
        <f t="shared" si="38"/>
        <v>2.4716730185000912</v>
      </c>
      <c r="F102" s="21">
        <f t="shared" si="44"/>
        <v>2.9625999999999996E-4</v>
      </c>
      <c r="G102" s="21">
        <f t="shared" si="45"/>
        <v>3.2800000000000364E-6</v>
      </c>
      <c r="H102" s="113">
        <f t="shared" si="39"/>
        <v>-3.5283269814999088</v>
      </c>
      <c r="J102" s="124">
        <v>0.47699999999999998</v>
      </c>
      <c r="K102" s="2">
        <f t="shared" si="46"/>
        <v>3.0000000000000027E-3</v>
      </c>
      <c r="L102" s="2">
        <f t="shared" si="47"/>
        <v>-0.32148162095988608</v>
      </c>
      <c r="M102" s="2">
        <f t="shared" si="48"/>
        <v>47700</v>
      </c>
      <c r="N102" s="2">
        <f t="shared" si="49"/>
        <v>300</v>
      </c>
      <c r="O102" s="2">
        <f t="shared" si="50"/>
        <v>4.6785183790401144</v>
      </c>
      <c r="P102" s="2">
        <f t="shared" si="40"/>
        <v>-0.56942038052686639</v>
      </c>
      <c r="Q102" s="137">
        <f t="shared" si="51"/>
        <v>0.15645600000000173</v>
      </c>
      <c r="R102" s="125">
        <f t="shared" si="52"/>
        <v>362.62189555267037</v>
      </c>
      <c r="T102" s="111">
        <v>0.74199999999999999</v>
      </c>
      <c r="U102" s="2">
        <f t="shared" si="53"/>
        <v>8.0000000000000071E-3</v>
      </c>
      <c r="V102" s="2">
        <f t="shared" si="54"/>
        <v>-0.12959609472097294</v>
      </c>
      <c r="W102" s="2">
        <f t="shared" si="55"/>
        <v>74200</v>
      </c>
      <c r="X102" s="2">
        <f t="shared" si="56"/>
        <v>800</v>
      </c>
      <c r="Y102" s="2">
        <f t="shared" si="57"/>
        <v>4.8704039052790273</v>
      </c>
      <c r="Z102" s="2">
        <f t="shared" si="41"/>
        <v>-0.9739745157572266</v>
      </c>
      <c r="AA102" s="137">
        <f t="shared" si="58"/>
        <v>0.2433760000000027</v>
      </c>
      <c r="AB102" s="125">
        <f t="shared" si="59"/>
        <v>412.41183752637619</v>
      </c>
      <c r="AD102" s="111">
        <v>0.86699999999999999</v>
      </c>
      <c r="AE102" s="2">
        <f t="shared" si="60"/>
        <v>-2.0000000000000018E-3</v>
      </c>
      <c r="AF102" s="2">
        <f t="shared" si="61"/>
        <v>-6.198090252378971E-2</v>
      </c>
      <c r="AG102" s="2">
        <f t="shared" si="62"/>
        <v>86700</v>
      </c>
      <c r="AH102" s="2">
        <f t="shared" si="63"/>
        <v>-200</v>
      </c>
      <c r="AI102" s="2">
        <f t="shared" si="64"/>
        <v>4.9380190974762099</v>
      </c>
      <c r="AJ102" s="2">
        <f t="shared" si="42"/>
        <v>0.20975125533092448</v>
      </c>
      <c r="AK102" s="137">
        <f t="shared" si="65"/>
        <v>0.28437600000000313</v>
      </c>
      <c r="AL102" s="125">
        <f t="shared" si="66"/>
        <v>435.89765921208641</v>
      </c>
      <c r="AN102" s="111">
        <v>0.92600000000000005</v>
      </c>
      <c r="AO102" s="2">
        <f t="shared" si="67"/>
        <v>0</v>
      </c>
      <c r="AP102" s="2">
        <f t="shared" si="68"/>
        <v>-3.3389013318065645E-2</v>
      </c>
      <c r="AQ102" s="2">
        <f t="shared" si="69"/>
        <v>92600</v>
      </c>
      <c r="AR102" s="2">
        <f t="shared" si="70"/>
        <v>0</v>
      </c>
      <c r="AS102" s="2">
        <f t="shared" si="71"/>
        <v>4.9666109866819346</v>
      </c>
      <c r="AT102" s="2">
        <f t="shared" si="43"/>
        <v>0</v>
      </c>
      <c r="AU102" s="137">
        <f t="shared" si="72"/>
        <v>0.30372800000000338</v>
      </c>
      <c r="AV102" s="125">
        <f t="shared" si="73"/>
        <v>446.98296704774168</v>
      </c>
    </row>
    <row r="103" spans="2:48" x14ac:dyDescent="0.25">
      <c r="B103" s="111">
        <v>-261</v>
      </c>
      <c r="C103" s="3">
        <v>299.54000000000002</v>
      </c>
      <c r="D103" s="2">
        <f t="shared" si="37"/>
        <v>3.2599999999999909</v>
      </c>
      <c r="E103" s="2">
        <f t="shared" si="38"/>
        <v>2.4764548254543031</v>
      </c>
      <c r="F103" s="21">
        <f t="shared" si="44"/>
        <v>2.9954E-4</v>
      </c>
      <c r="G103" s="21">
        <f t="shared" si="45"/>
        <v>3.2599999999999925E-6</v>
      </c>
      <c r="H103" s="113">
        <f t="shared" si="39"/>
        <v>-3.5235451745456969</v>
      </c>
      <c r="J103" s="124">
        <v>0.48</v>
      </c>
      <c r="K103" s="2">
        <f t="shared" si="46"/>
        <v>1.0000000000000009E-2</v>
      </c>
      <c r="L103" s="2">
        <f t="shared" si="47"/>
        <v>-0.31875876262441277</v>
      </c>
      <c r="M103" s="2">
        <f t="shared" si="48"/>
        <v>48000</v>
      </c>
      <c r="N103" s="2">
        <f t="shared" si="49"/>
        <v>1000</v>
      </c>
      <c r="O103" s="2">
        <f t="shared" si="50"/>
        <v>4.6812412373755876</v>
      </c>
      <c r="P103" s="2">
        <f t="shared" si="40"/>
        <v>-1.9048619915398057</v>
      </c>
      <c r="Q103" s="137">
        <f t="shared" si="51"/>
        <v>0.15647999999999965</v>
      </c>
      <c r="R103" s="125">
        <f t="shared" si="52"/>
        <v>364.18403168336124</v>
      </c>
      <c r="T103" s="111">
        <v>0.75</v>
      </c>
      <c r="U103" s="2">
        <f t="shared" si="53"/>
        <v>0</v>
      </c>
      <c r="V103" s="2">
        <f t="shared" si="54"/>
        <v>-0.12493873660829995</v>
      </c>
      <c r="W103" s="2">
        <f t="shared" si="55"/>
        <v>75000</v>
      </c>
      <c r="X103" s="2">
        <f t="shared" si="56"/>
        <v>0</v>
      </c>
      <c r="Y103" s="2">
        <f t="shared" si="57"/>
        <v>4.8750612633917001</v>
      </c>
      <c r="Z103" s="2">
        <f t="shared" si="41"/>
        <v>0</v>
      </c>
      <c r="AA103" s="137">
        <f t="shared" si="58"/>
        <v>0.24449999999999944</v>
      </c>
      <c r="AB103" s="125">
        <f t="shared" si="59"/>
        <v>415.47504950525195</v>
      </c>
      <c r="AD103" s="111">
        <v>0.86499999999999999</v>
      </c>
      <c r="AE103" s="2">
        <f t="shared" si="60"/>
        <v>-1.0000000000000009E-3</v>
      </c>
      <c r="AF103" s="2">
        <f t="shared" si="61"/>
        <v>-6.2983892535185784E-2</v>
      </c>
      <c r="AG103" s="2">
        <f t="shared" si="62"/>
        <v>86500</v>
      </c>
      <c r="AH103" s="2">
        <f t="shared" si="63"/>
        <v>-100</v>
      </c>
      <c r="AI103" s="2">
        <f t="shared" si="64"/>
        <v>4.9370161074648138</v>
      </c>
      <c r="AJ103" s="2">
        <f t="shared" si="42"/>
        <v>0.10686239888854862</v>
      </c>
      <c r="AK103" s="137">
        <f t="shared" si="65"/>
        <v>0.28198999999999935</v>
      </c>
      <c r="AL103" s="125">
        <f t="shared" si="66"/>
        <v>437.32122376272389</v>
      </c>
      <c r="AN103" s="111">
        <v>0.92600000000000005</v>
      </c>
      <c r="AO103" s="2">
        <f t="shared" si="67"/>
        <v>-5.0000000000000044E-3</v>
      </c>
      <c r="AP103" s="2">
        <f t="shared" si="68"/>
        <v>-3.3389013318065645E-2</v>
      </c>
      <c r="AQ103" s="2">
        <f t="shared" si="69"/>
        <v>92600</v>
      </c>
      <c r="AR103" s="2">
        <f t="shared" si="70"/>
        <v>-500</v>
      </c>
      <c r="AS103" s="2">
        <f t="shared" si="71"/>
        <v>4.9666109866819346</v>
      </c>
      <c r="AT103" s="2">
        <f t="shared" si="43"/>
        <v>0.50017736442706739</v>
      </c>
      <c r="AU103" s="137">
        <f t="shared" si="72"/>
        <v>0.30187599999999931</v>
      </c>
      <c r="AV103" s="125">
        <f t="shared" si="73"/>
        <v>448.90919445581767</v>
      </c>
    </row>
    <row r="104" spans="2:48" x14ac:dyDescent="0.25">
      <c r="B104" s="111">
        <v>-260</v>
      </c>
      <c r="C104" s="3">
        <v>302.8</v>
      </c>
      <c r="D104" s="2">
        <f t="shared" si="37"/>
        <v>3.2299999999999613</v>
      </c>
      <c r="E104" s="2">
        <f t="shared" si="38"/>
        <v>2.4811558708280352</v>
      </c>
      <c r="F104" s="21">
        <f t="shared" si="44"/>
        <v>3.0279999999999999E-4</v>
      </c>
      <c r="G104" s="21">
        <f t="shared" si="45"/>
        <v>3.2299999999999538E-6</v>
      </c>
      <c r="H104" s="113">
        <f t="shared" si="39"/>
        <v>-3.5188441291719648</v>
      </c>
      <c r="J104" s="124">
        <v>0.49</v>
      </c>
      <c r="K104" s="2">
        <f t="shared" si="46"/>
        <v>9.000000000000008E-3</v>
      </c>
      <c r="L104" s="2">
        <f t="shared" si="47"/>
        <v>-0.30980391997148632</v>
      </c>
      <c r="M104" s="2">
        <f t="shared" si="48"/>
        <v>49000</v>
      </c>
      <c r="N104" s="2">
        <f t="shared" si="49"/>
        <v>900</v>
      </c>
      <c r="O104" s="2">
        <f t="shared" si="50"/>
        <v>4.6901960800285138</v>
      </c>
      <c r="P104" s="2">
        <f t="shared" si="40"/>
        <v>-1.7153298834432218</v>
      </c>
      <c r="Q104" s="137">
        <f t="shared" si="51"/>
        <v>0.15826999999999775</v>
      </c>
      <c r="R104" s="125">
        <f t="shared" si="52"/>
        <v>367.09676190244261</v>
      </c>
      <c r="T104" s="111">
        <v>0.75</v>
      </c>
      <c r="U104" s="2">
        <f t="shared" si="53"/>
        <v>4.0000000000000036E-3</v>
      </c>
      <c r="V104" s="2">
        <f t="shared" si="54"/>
        <v>-0.12493873660829995</v>
      </c>
      <c r="W104" s="2">
        <f t="shared" si="55"/>
        <v>75000</v>
      </c>
      <c r="X104" s="2">
        <f t="shared" si="56"/>
        <v>400</v>
      </c>
      <c r="Y104" s="2">
        <f t="shared" si="57"/>
        <v>4.8750612633917001</v>
      </c>
      <c r="Z104" s="2">
        <f t="shared" si="41"/>
        <v>-0.50130568098461725</v>
      </c>
      <c r="AA104" s="137">
        <f t="shared" si="58"/>
        <v>0.24224999999999652</v>
      </c>
      <c r="AB104" s="125">
        <f t="shared" si="59"/>
        <v>417.02565597312639</v>
      </c>
      <c r="AD104" s="111">
        <v>0.86399999999999999</v>
      </c>
      <c r="AE104" s="2">
        <f t="shared" si="60"/>
        <v>2.0000000000000018E-3</v>
      </c>
      <c r="AF104" s="2">
        <f t="shared" si="61"/>
        <v>-6.3486257521106718E-2</v>
      </c>
      <c r="AG104" s="2">
        <f t="shared" si="62"/>
        <v>86400</v>
      </c>
      <c r="AH104" s="2">
        <f t="shared" si="63"/>
        <v>200</v>
      </c>
      <c r="AI104" s="2">
        <f t="shared" si="64"/>
        <v>4.9365137424788932</v>
      </c>
      <c r="AJ104" s="2">
        <f t="shared" si="42"/>
        <v>-0.21790817988647684</v>
      </c>
      <c r="AK104" s="137">
        <f t="shared" si="65"/>
        <v>0.27907199999999599</v>
      </c>
      <c r="AL104" s="125">
        <f t="shared" si="66"/>
        <v>438.91755568104156</v>
      </c>
      <c r="AN104" s="111">
        <v>0.92100000000000004</v>
      </c>
      <c r="AO104" s="2">
        <f t="shared" si="67"/>
        <v>2.0000000000000018E-3</v>
      </c>
      <c r="AP104" s="2">
        <f t="shared" si="68"/>
        <v>-3.5740369803151061E-2</v>
      </c>
      <c r="AQ104" s="2">
        <f t="shared" si="69"/>
        <v>92100</v>
      </c>
      <c r="AR104" s="2">
        <f t="shared" si="70"/>
        <v>200</v>
      </c>
      <c r="AS104" s="2">
        <f t="shared" si="71"/>
        <v>4.9642596301968487</v>
      </c>
      <c r="AT104" s="2">
        <f t="shared" si="43"/>
        <v>-0.20443662206077673</v>
      </c>
      <c r="AU104" s="137">
        <f t="shared" si="72"/>
        <v>0.29748299999999572</v>
      </c>
      <c r="AV104" s="125">
        <f t="shared" si="73"/>
        <v>449.86350553499921</v>
      </c>
    </row>
    <row r="105" spans="2:48" x14ac:dyDescent="0.25">
      <c r="B105" s="111">
        <v>-259</v>
      </c>
      <c r="C105" s="3">
        <v>306.02999999999997</v>
      </c>
      <c r="D105" s="2">
        <f t="shared" si="37"/>
        <v>3.2000000000000455</v>
      </c>
      <c r="E105" s="2">
        <f t="shared" si="38"/>
        <v>2.4857640022849474</v>
      </c>
      <c r="F105" s="21">
        <f t="shared" si="44"/>
        <v>3.0602999999999994E-4</v>
      </c>
      <c r="G105" s="21">
        <f t="shared" si="45"/>
        <v>3.2000000000000778E-6</v>
      </c>
      <c r="H105" s="113">
        <f t="shared" si="39"/>
        <v>-3.5142359977150526</v>
      </c>
      <c r="J105" s="124">
        <v>0.499</v>
      </c>
      <c r="K105" s="2">
        <f t="shared" si="46"/>
        <v>2.0000000000000018E-3</v>
      </c>
      <c r="L105" s="2">
        <f t="shared" si="47"/>
        <v>-0.30189945437661009</v>
      </c>
      <c r="M105" s="2">
        <f t="shared" si="48"/>
        <v>49900</v>
      </c>
      <c r="N105" s="2">
        <f t="shared" si="49"/>
        <v>200</v>
      </c>
      <c r="O105" s="2">
        <f t="shared" si="50"/>
        <v>4.6981005456233902</v>
      </c>
      <c r="P105" s="2">
        <f t="shared" si="40"/>
        <v>-0.38453454531944531</v>
      </c>
      <c r="Q105" s="137">
        <f t="shared" si="51"/>
        <v>0.15968000000000387</v>
      </c>
      <c r="R105" s="125">
        <f t="shared" si="52"/>
        <v>369.84724604680969</v>
      </c>
      <c r="T105" s="111">
        <v>0.754</v>
      </c>
      <c r="U105" s="2">
        <f t="shared" si="53"/>
        <v>8.0000000000000071E-3</v>
      </c>
      <c r="V105" s="2">
        <f t="shared" si="54"/>
        <v>-0.12262865413022594</v>
      </c>
      <c r="W105" s="2">
        <f t="shared" si="55"/>
        <v>75400</v>
      </c>
      <c r="X105" s="2">
        <f t="shared" si="56"/>
        <v>800</v>
      </c>
      <c r="Y105" s="2">
        <f t="shared" si="57"/>
        <v>4.8773713458697738</v>
      </c>
      <c r="Z105" s="2">
        <f t="shared" si="41"/>
        <v>-1.0146110872422631</v>
      </c>
      <c r="AA105" s="137">
        <f t="shared" si="58"/>
        <v>0.24128000000000588</v>
      </c>
      <c r="AB105" s="125">
        <f t="shared" si="59"/>
        <v>419.33832368596092</v>
      </c>
      <c r="AD105" s="111">
        <v>0.86599999999999999</v>
      </c>
      <c r="AE105" s="2">
        <f t="shared" si="60"/>
        <v>1.0000000000000009E-3</v>
      </c>
      <c r="AF105" s="2">
        <f t="shared" si="61"/>
        <v>-6.2482107982653363E-2</v>
      </c>
      <c r="AG105" s="2">
        <f t="shared" si="62"/>
        <v>86600</v>
      </c>
      <c r="AH105" s="2">
        <f t="shared" si="63"/>
        <v>100</v>
      </c>
      <c r="AI105" s="2">
        <f t="shared" si="64"/>
        <v>4.9375178920173468</v>
      </c>
      <c r="AJ105" s="2">
        <f t="shared" si="42"/>
        <v>-0.11094462645279411</v>
      </c>
      <c r="AK105" s="137">
        <f t="shared" si="65"/>
        <v>0.27712000000000675</v>
      </c>
      <c r="AL105" s="125">
        <f t="shared" si="66"/>
        <v>441.07558131570579</v>
      </c>
      <c r="AN105" s="111">
        <v>0.92300000000000004</v>
      </c>
      <c r="AO105" s="2">
        <f t="shared" si="67"/>
        <v>2.0000000000000018E-3</v>
      </c>
      <c r="AP105" s="2">
        <f t="shared" si="68"/>
        <v>-3.4798298974087927E-2</v>
      </c>
      <c r="AQ105" s="2">
        <f t="shared" si="69"/>
        <v>92300</v>
      </c>
      <c r="AR105" s="2">
        <f t="shared" si="70"/>
        <v>200</v>
      </c>
      <c r="AS105" s="2">
        <f t="shared" si="71"/>
        <v>4.9652017010259124</v>
      </c>
      <c r="AT105" s="2">
        <f t="shared" si="43"/>
        <v>-0.20808126771482655</v>
      </c>
      <c r="AU105" s="137">
        <f t="shared" si="72"/>
        <v>0.29536000000000717</v>
      </c>
      <c r="AV105" s="125">
        <f t="shared" si="73"/>
        <v>452.13829278798664</v>
      </c>
    </row>
    <row r="106" spans="2:48" x14ac:dyDescent="0.25">
      <c r="B106" s="111">
        <v>-258</v>
      </c>
      <c r="C106" s="3">
        <v>309.23</v>
      </c>
      <c r="D106" s="2">
        <f t="shared" si="37"/>
        <v>3.1699999999999591</v>
      </c>
      <c r="E106" s="2">
        <f t="shared" si="38"/>
        <v>2.4902816204417575</v>
      </c>
      <c r="F106" s="21">
        <f t="shared" si="44"/>
        <v>3.0923000000000002E-4</v>
      </c>
      <c r="G106" s="21">
        <f t="shared" si="45"/>
        <v>3.1699999999999307E-6</v>
      </c>
      <c r="H106" s="113">
        <f t="shared" si="39"/>
        <v>-3.5097183795582425</v>
      </c>
      <c r="J106" s="124">
        <v>0.501</v>
      </c>
      <c r="K106" s="2">
        <f t="shared" si="46"/>
        <v>-3.0000000000000027E-3</v>
      </c>
      <c r="L106" s="2">
        <f t="shared" si="47"/>
        <v>-0.30016227413275426</v>
      </c>
      <c r="M106" s="2">
        <f t="shared" si="48"/>
        <v>50100</v>
      </c>
      <c r="N106" s="2">
        <f t="shared" si="49"/>
        <v>-300</v>
      </c>
      <c r="O106" s="2">
        <f t="shared" si="50"/>
        <v>4.6998377258672459</v>
      </c>
      <c r="P106" s="2">
        <f t="shared" si="40"/>
        <v>0.58887892319507662</v>
      </c>
      <c r="Q106" s="137">
        <f t="shared" si="51"/>
        <v>0.15881699999999652</v>
      </c>
      <c r="R106" s="125">
        <f t="shared" si="52"/>
        <v>371.25215258424265</v>
      </c>
      <c r="T106" s="111">
        <v>0.76200000000000001</v>
      </c>
      <c r="U106" s="2">
        <f t="shared" si="53"/>
        <v>1.2000000000000011E-2</v>
      </c>
      <c r="V106" s="2">
        <f t="shared" si="54"/>
        <v>-0.1180450286603995</v>
      </c>
      <c r="W106" s="2">
        <f t="shared" si="55"/>
        <v>76200</v>
      </c>
      <c r="X106" s="2">
        <f t="shared" si="56"/>
        <v>1200</v>
      </c>
      <c r="Y106" s="2">
        <f t="shared" si="57"/>
        <v>4.8819549713396002</v>
      </c>
      <c r="Z106" s="2">
        <f t="shared" si="41"/>
        <v>-1.5320318881676849</v>
      </c>
      <c r="AA106" s="137">
        <f t="shared" si="58"/>
        <v>0.24155399999999472</v>
      </c>
      <c r="AB106" s="125">
        <f t="shared" si="59"/>
        <v>422.43740572693196</v>
      </c>
      <c r="AD106" s="111">
        <v>0.86699999999999999</v>
      </c>
      <c r="AE106" s="2">
        <f t="shared" si="60"/>
        <v>0</v>
      </c>
      <c r="AF106" s="2">
        <f t="shared" si="61"/>
        <v>-6.198090252378971E-2</v>
      </c>
      <c r="AG106" s="2">
        <f t="shared" si="62"/>
        <v>86700</v>
      </c>
      <c r="AH106" s="2">
        <f t="shared" si="63"/>
        <v>0</v>
      </c>
      <c r="AI106" s="2">
        <f t="shared" si="64"/>
        <v>4.9380190974762099</v>
      </c>
      <c r="AJ106" s="2">
        <f t="shared" si="42"/>
        <v>0</v>
      </c>
      <c r="AK106" s="137">
        <f t="shared" si="65"/>
        <v>0.274838999999994</v>
      </c>
      <c r="AL106" s="125">
        <f t="shared" si="66"/>
        <v>443.02917423261158</v>
      </c>
      <c r="AN106" s="111">
        <v>0.92500000000000004</v>
      </c>
      <c r="AO106" s="2">
        <f t="shared" si="67"/>
        <v>6.0000000000000053E-3</v>
      </c>
      <c r="AP106" s="2">
        <f t="shared" si="68"/>
        <v>-3.385826726096737E-2</v>
      </c>
      <c r="AQ106" s="2">
        <f t="shared" si="69"/>
        <v>92500</v>
      </c>
      <c r="AR106" s="2">
        <f t="shared" si="70"/>
        <v>600</v>
      </c>
      <c r="AS106" s="2">
        <f t="shared" si="71"/>
        <v>4.9661417327390325</v>
      </c>
      <c r="AT106" s="2">
        <f t="shared" si="43"/>
        <v>-0.63393354011021319</v>
      </c>
      <c r="AU106" s="137">
        <f t="shared" si="72"/>
        <v>0.29322499999999357</v>
      </c>
      <c r="AV106" s="125">
        <f t="shared" si="73"/>
        <v>454.40367493098699</v>
      </c>
    </row>
    <row r="107" spans="2:48" x14ac:dyDescent="0.25">
      <c r="B107" s="111">
        <v>-257</v>
      </c>
      <c r="C107" s="3">
        <v>312.39999999999998</v>
      </c>
      <c r="D107" s="2">
        <f t="shared" si="37"/>
        <v>3.1400000000000432</v>
      </c>
      <c r="E107" s="2">
        <f t="shared" si="38"/>
        <v>2.4947110252052629</v>
      </c>
      <c r="F107" s="21">
        <f t="shared" si="44"/>
        <v>3.1239999999999995E-4</v>
      </c>
      <c r="G107" s="21">
        <f t="shared" si="45"/>
        <v>3.1400000000000546E-6</v>
      </c>
      <c r="H107" s="113">
        <f t="shared" si="39"/>
        <v>-3.5052889747947376</v>
      </c>
      <c r="J107" s="124">
        <v>0.498</v>
      </c>
      <c r="K107" s="2">
        <f t="shared" si="46"/>
        <v>0</v>
      </c>
      <c r="L107" s="2">
        <f t="shared" si="47"/>
        <v>-0.30277065724028246</v>
      </c>
      <c r="M107" s="2">
        <f t="shared" si="48"/>
        <v>49800</v>
      </c>
      <c r="N107" s="2">
        <f t="shared" si="49"/>
        <v>0</v>
      </c>
      <c r="O107" s="2">
        <f t="shared" si="50"/>
        <v>4.6972293427597176</v>
      </c>
      <c r="P107" s="2">
        <f t="shared" si="40"/>
        <v>0</v>
      </c>
      <c r="Q107" s="137">
        <f t="shared" si="51"/>
        <v>0.15637200000000273</v>
      </c>
      <c r="R107" s="125">
        <f t="shared" si="52"/>
        <v>371.66499442162188</v>
      </c>
      <c r="T107" s="111">
        <v>0.77400000000000002</v>
      </c>
      <c r="U107" s="2">
        <f t="shared" si="53"/>
        <v>1.0000000000000009E-2</v>
      </c>
      <c r="V107" s="2">
        <f t="shared" si="54"/>
        <v>-0.11125903931710739</v>
      </c>
      <c r="W107" s="2">
        <f t="shared" si="55"/>
        <v>77400</v>
      </c>
      <c r="X107" s="2">
        <f t="shared" si="56"/>
        <v>1000</v>
      </c>
      <c r="Y107" s="2">
        <f t="shared" si="57"/>
        <v>4.8887409606828927</v>
      </c>
      <c r="Z107" s="2">
        <f t="shared" si="41"/>
        <v>-1.2835813294533749</v>
      </c>
      <c r="AA107" s="137">
        <f t="shared" si="58"/>
        <v>0.24303600000000422</v>
      </c>
      <c r="AB107" s="125">
        <f t="shared" si="59"/>
        <v>426.3467985589063</v>
      </c>
      <c r="AD107" s="111">
        <v>0.86699999999999999</v>
      </c>
      <c r="AE107" s="2">
        <f t="shared" si="60"/>
        <v>-3.0000000000000027E-3</v>
      </c>
      <c r="AF107" s="2">
        <f t="shared" si="61"/>
        <v>-6.198090252378971E-2</v>
      </c>
      <c r="AG107" s="2">
        <f t="shared" si="62"/>
        <v>86700</v>
      </c>
      <c r="AH107" s="2">
        <f t="shared" si="63"/>
        <v>-300</v>
      </c>
      <c r="AI107" s="2">
        <f t="shared" si="64"/>
        <v>4.9380190974762099</v>
      </c>
      <c r="AJ107" s="2">
        <f t="shared" si="42"/>
        <v>0.3465847922100222</v>
      </c>
      <c r="AK107" s="137">
        <f t="shared" si="65"/>
        <v>0.27223800000000475</v>
      </c>
      <c r="AL107" s="125">
        <f t="shared" si="66"/>
        <v>444.77218908342604</v>
      </c>
      <c r="AN107" s="111">
        <v>0.93100000000000005</v>
      </c>
      <c r="AO107" s="2">
        <f t="shared" si="67"/>
        <v>1.0000000000000009E-3</v>
      </c>
      <c r="AP107" s="2">
        <f t="shared" si="68"/>
        <v>-3.1050319018657353E-2</v>
      </c>
      <c r="AQ107" s="2">
        <f t="shared" si="69"/>
        <v>93100</v>
      </c>
      <c r="AR107" s="2">
        <f t="shared" si="70"/>
        <v>100</v>
      </c>
      <c r="AS107" s="2">
        <f t="shared" si="71"/>
        <v>4.9689496809813427</v>
      </c>
      <c r="AT107" s="2">
        <f t="shared" si="43"/>
        <v>-0.10734258941963234</v>
      </c>
      <c r="AU107" s="137">
        <f t="shared" si="72"/>
        <v>0.29233400000000509</v>
      </c>
      <c r="AV107" s="125">
        <f t="shared" si="73"/>
        <v>457.45202772395578</v>
      </c>
    </row>
    <row r="108" spans="2:48" x14ac:dyDescent="0.25">
      <c r="B108" s="111">
        <v>-256</v>
      </c>
      <c r="C108" s="3">
        <v>315.54000000000002</v>
      </c>
      <c r="D108" s="2">
        <f t="shared" si="37"/>
        <v>3.1099999999999568</v>
      </c>
      <c r="E108" s="2">
        <f t="shared" si="38"/>
        <v>2.4990544211971009</v>
      </c>
      <c r="F108" s="21">
        <f t="shared" si="44"/>
        <v>3.1554E-4</v>
      </c>
      <c r="G108" s="21">
        <f t="shared" si="45"/>
        <v>3.1099999999999618E-6</v>
      </c>
      <c r="H108" s="113">
        <f t="shared" si="39"/>
        <v>-3.5009455788028991</v>
      </c>
      <c r="J108" s="124">
        <v>0.498</v>
      </c>
      <c r="K108" s="2">
        <f t="shared" si="46"/>
        <v>1.8000000000000016E-2</v>
      </c>
      <c r="L108" s="2">
        <f t="shared" si="47"/>
        <v>-0.30277065724028246</v>
      </c>
      <c r="M108" s="2">
        <f t="shared" si="48"/>
        <v>49800</v>
      </c>
      <c r="N108" s="2">
        <f t="shared" si="49"/>
        <v>1800</v>
      </c>
      <c r="O108" s="2">
        <f t="shared" si="50"/>
        <v>4.6972293427597176</v>
      </c>
      <c r="P108" s="2">
        <f t="shared" si="40"/>
        <v>-3.6202260845477365</v>
      </c>
      <c r="Q108" s="137">
        <f t="shared" si="51"/>
        <v>0.1548779999999981</v>
      </c>
      <c r="R108" s="125">
        <f t="shared" si="52"/>
        <v>372.65669763059725</v>
      </c>
      <c r="T108" s="111">
        <v>0.78400000000000003</v>
      </c>
      <c r="U108" s="2">
        <f t="shared" si="53"/>
        <v>6.0000000000000053E-3</v>
      </c>
      <c r="V108" s="2">
        <f t="shared" si="54"/>
        <v>-0.10568393731556154</v>
      </c>
      <c r="W108" s="2">
        <f t="shared" si="55"/>
        <v>78400</v>
      </c>
      <c r="X108" s="2">
        <f t="shared" si="56"/>
        <v>600</v>
      </c>
      <c r="Y108" s="2">
        <f t="shared" si="57"/>
        <v>4.8943160626844389</v>
      </c>
      <c r="Z108" s="2">
        <f t="shared" si="41"/>
        <v>-0.77732770223679504</v>
      </c>
      <c r="AA108" s="137">
        <f t="shared" si="58"/>
        <v>0.24382399999999699</v>
      </c>
      <c r="AB108" s="125">
        <f t="shared" si="59"/>
        <v>429.8892589204583</v>
      </c>
      <c r="AD108" s="111">
        <v>0.86399999999999999</v>
      </c>
      <c r="AE108" s="2">
        <f t="shared" si="60"/>
        <v>-8.0000000000000071E-3</v>
      </c>
      <c r="AF108" s="2">
        <f t="shared" si="61"/>
        <v>-6.3486257521106718E-2</v>
      </c>
      <c r="AG108" s="2">
        <f t="shared" si="62"/>
        <v>86400</v>
      </c>
      <c r="AH108" s="2">
        <f t="shared" si="63"/>
        <v>-800</v>
      </c>
      <c r="AI108" s="2">
        <f t="shared" si="64"/>
        <v>4.9365137424788932</v>
      </c>
      <c r="AJ108" s="2">
        <f t="shared" si="42"/>
        <v>0.94846255813696356</v>
      </c>
      <c r="AK108" s="137">
        <f t="shared" si="65"/>
        <v>0.26870399999999672</v>
      </c>
      <c r="AL108" s="125">
        <f t="shared" si="66"/>
        <v>445.89836697356628</v>
      </c>
      <c r="AN108" s="111">
        <v>0.93200000000000005</v>
      </c>
      <c r="AO108" s="2">
        <f t="shared" si="67"/>
        <v>4.0000000000000036E-3</v>
      </c>
      <c r="AP108" s="2">
        <f t="shared" si="68"/>
        <v>-3.0584087646018613E-2</v>
      </c>
      <c r="AQ108" s="2">
        <f t="shared" si="69"/>
        <v>93200</v>
      </c>
      <c r="AR108" s="2">
        <f t="shared" si="70"/>
        <v>400</v>
      </c>
      <c r="AS108" s="2">
        <f t="shared" si="71"/>
        <v>4.9694159123539814</v>
      </c>
      <c r="AT108" s="2">
        <f t="shared" si="43"/>
        <v>-0.4366558697669895</v>
      </c>
      <c r="AU108" s="137">
        <f t="shared" si="72"/>
        <v>0.28985199999999645</v>
      </c>
      <c r="AV108" s="125">
        <f t="shared" si="73"/>
        <v>459.50610881870807</v>
      </c>
    </row>
    <row r="109" spans="2:48" x14ac:dyDescent="0.25">
      <c r="B109" s="111">
        <v>-255</v>
      </c>
      <c r="C109" s="3">
        <v>318.64999999999998</v>
      </c>
      <c r="D109" s="2">
        <f t="shared" si="37"/>
        <v>3.0800000000000409</v>
      </c>
      <c r="E109" s="2">
        <f t="shared" si="38"/>
        <v>2.5033139228158845</v>
      </c>
      <c r="F109" s="21">
        <f t="shared" si="44"/>
        <v>3.1864999999999997E-4</v>
      </c>
      <c r="G109" s="21">
        <f t="shared" si="45"/>
        <v>3.0800000000000315E-6</v>
      </c>
      <c r="H109" s="113">
        <f t="shared" si="39"/>
        <v>-3.4966860771841155</v>
      </c>
      <c r="J109" s="124">
        <v>0.51600000000000001</v>
      </c>
      <c r="K109" s="2">
        <f t="shared" si="46"/>
        <v>1.8000000000000016E-2</v>
      </c>
      <c r="L109" s="2">
        <f t="shared" si="47"/>
        <v>-0.28735029837278864</v>
      </c>
      <c r="M109" s="2">
        <f t="shared" si="48"/>
        <v>51600</v>
      </c>
      <c r="N109" s="2">
        <f t="shared" si="49"/>
        <v>1800</v>
      </c>
      <c r="O109" s="2">
        <f t="shared" si="50"/>
        <v>4.7126497016272113</v>
      </c>
      <c r="P109" s="2">
        <f t="shared" si="40"/>
        <v>-3.5645888891454902</v>
      </c>
      <c r="Q109" s="137">
        <f t="shared" si="51"/>
        <v>0.15892800000000162</v>
      </c>
      <c r="R109" s="125">
        <f t="shared" si="52"/>
        <v>377.27647750916663</v>
      </c>
      <c r="T109" s="111">
        <v>0.79</v>
      </c>
      <c r="U109" s="2">
        <f t="shared" si="53"/>
        <v>8.0000000000000071E-3</v>
      </c>
      <c r="V109" s="2">
        <f t="shared" si="54"/>
        <v>-0.10237290870955855</v>
      </c>
      <c r="W109" s="2">
        <f t="shared" si="55"/>
        <v>79000</v>
      </c>
      <c r="X109" s="2">
        <f t="shared" si="56"/>
        <v>800</v>
      </c>
      <c r="Y109" s="2">
        <f t="shared" si="57"/>
        <v>4.8976270912904418</v>
      </c>
      <c r="Z109" s="2">
        <f t="shared" si="41"/>
        <v>-1.0474344590368232</v>
      </c>
      <c r="AA109" s="137">
        <f t="shared" si="58"/>
        <v>0.24332000000000248</v>
      </c>
      <c r="AB109" s="125">
        <f t="shared" si="59"/>
        <v>432.64809541132104</v>
      </c>
      <c r="AD109" s="111">
        <v>0.85599999999999998</v>
      </c>
      <c r="AE109" s="2">
        <f t="shared" si="60"/>
        <v>-7.0000000000000062E-3</v>
      </c>
      <c r="AF109" s="2">
        <f t="shared" si="61"/>
        <v>-6.7526235322846781E-2</v>
      </c>
      <c r="AG109" s="2">
        <f t="shared" si="62"/>
        <v>85600</v>
      </c>
      <c r="AH109" s="2">
        <f t="shared" si="63"/>
        <v>-700</v>
      </c>
      <c r="AI109" s="2">
        <f t="shared" si="64"/>
        <v>4.9324737646771535</v>
      </c>
      <c r="AJ109" s="2">
        <f t="shared" si="42"/>
        <v>0.85361058397595968</v>
      </c>
      <c r="AK109" s="137">
        <f t="shared" si="65"/>
        <v>0.26364800000000271</v>
      </c>
      <c r="AL109" s="125">
        <f t="shared" si="66"/>
        <v>445.98578439505167</v>
      </c>
      <c r="AN109" s="111">
        <v>0.93600000000000005</v>
      </c>
      <c r="AO109" s="2">
        <f t="shared" si="67"/>
        <v>1.9999999999998908E-3</v>
      </c>
      <c r="AP109" s="2">
        <f t="shared" si="68"/>
        <v>-2.8724151261894745E-2</v>
      </c>
      <c r="AQ109" s="2">
        <f t="shared" si="69"/>
        <v>93600</v>
      </c>
      <c r="AR109" s="2">
        <f t="shared" si="70"/>
        <v>200</v>
      </c>
      <c r="AS109" s="2">
        <f t="shared" si="71"/>
        <v>4.971275848738105</v>
      </c>
      <c r="AT109" s="2">
        <f t="shared" si="43"/>
        <v>-0.22189334058533619</v>
      </c>
      <c r="AU109" s="137">
        <f t="shared" si="72"/>
        <v>0.28828800000000293</v>
      </c>
      <c r="AV109" s="125">
        <f t="shared" si="73"/>
        <v>462.15268013290699</v>
      </c>
    </row>
    <row r="110" spans="2:48" x14ac:dyDescent="0.25">
      <c r="B110" s="111">
        <v>-254</v>
      </c>
      <c r="C110" s="3">
        <v>321.73</v>
      </c>
      <c r="D110" s="2">
        <f t="shared" si="37"/>
        <v>3.0399999999999636</v>
      </c>
      <c r="E110" s="2">
        <f t="shared" si="38"/>
        <v>2.507491558965369</v>
      </c>
      <c r="F110" s="21">
        <f t="shared" si="44"/>
        <v>3.2173E-4</v>
      </c>
      <c r="G110" s="21">
        <f t="shared" si="45"/>
        <v>3.0399999999999438E-6</v>
      </c>
      <c r="H110" s="113">
        <f t="shared" si="39"/>
        <v>-3.492508441034631</v>
      </c>
      <c r="J110" s="124">
        <v>0.53400000000000003</v>
      </c>
      <c r="K110" s="2">
        <f t="shared" si="46"/>
        <v>1.8000000000000016E-2</v>
      </c>
      <c r="L110" s="2">
        <f t="shared" si="47"/>
        <v>-0.27245874297144357</v>
      </c>
      <c r="M110" s="2">
        <f t="shared" si="48"/>
        <v>53400</v>
      </c>
      <c r="N110" s="2">
        <f t="shared" si="49"/>
        <v>1800.0000000000073</v>
      </c>
      <c r="O110" s="2">
        <f t="shared" si="50"/>
        <v>4.7275412570285562</v>
      </c>
      <c r="P110" s="2">
        <f t="shared" si="40"/>
        <v>-3.525122378484117</v>
      </c>
      <c r="Q110" s="137">
        <f t="shared" si="51"/>
        <v>0.16233599999999701</v>
      </c>
      <c r="R110" s="125">
        <f t="shared" si="52"/>
        <v>381.95710204398472</v>
      </c>
      <c r="T110" s="111">
        <v>0.79800000000000004</v>
      </c>
      <c r="U110" s="2">
        <f t="shared" si="53"/>
        <v>1.2000000000000011E-2</v>
      </c>
      <c r="V110" s="2">
        <f t="shared" si="54"/>
        <v>-9.7997108649270553E-2</v>
      </c>
      <c r="W110" s="2">
        <f t="shared" si="55"/>
        <v>79800</v>
      </c>
      <c r="X110" s="2">
        <f t="shared" si="56"/>
        <v>1200</v>
      </c>
      <c r="Y110" s="2">
        <f t="shared" si="57"/>
        <v>4.9020028913507296</v>
      </c>
      <c r="Z110" s="2">
        <f t="shared" si="41"/>
        <v>-1.5870660764542113</v>
      </c>
      <c r="AA110" s="137">
        <f t="shared" si="58"/>
        <v>0.24259199999999551</v>
      </c>
      <c r="AB110" s="125">
        <f t="shared" si="59"/>
        <v>435.82353451516815</v>
      </c>
      <c r="AD110" s="111">
        <v>0.84899999999999998</v>
      </c>
      <c r="AE110" s="2">
        <f t="shared" si="60"/>
        <v>0</v>
      </c>
      <c r="AF110" s="2">
        <f t="shared" si="61"/>
        <v>-7.1092309756047342E-2</v>
      </c>
      <c r="AG110" s="2">
        <f t="shared" si="62"/>
        <v>84900</v>
      </c>
      <c r="AH110" s="2">
        <f t="shared" si="63"/>
        <v>0</v>
      </c>
      <c r="AI110" s="2">
        <f t="shared" si="64"/>
        <v>4.9289076902439524</v>
      </c>
      <c r="AJ110" s="2">
        <f t="shared" si="42"/>
        <v>0</v>
      </c>
      <c r="AK110" s="137">
        <f t="shared" si="65"/>
        <v>0.25809599999999522</v>
      </c>
      <c r="AL110" s="125">
        <f t="shared" si="66"/>
        <v>446.22954987891956</v>
      </c>
      <c r="AN110" s="111">
        <v>0.93799999999999994</v>
      </c>
      <c r="AO110" s="2">
        <f t="shared" si="67"/>
        <v>3.0000000000000027E-3</v>
      </c>
      <c r="AP110" s="2">
        <f t="shared" si="68"/>
        <v>-2.7797161620935564E-2</v>
      </c>
      <c r="AQ110" s="2">
        <f t="shared" si="69"/>
        <v>93800</v>
      </c>
      <c r="AR110" s="2">
        <f t="shared" si="70"/>
        <v>300</v>
      </c>
      <c r="AS110" s="2">
        <f t="shared" si="71"/>
        <v>4.9722028383790642</v>
      </c>
      <c r="AT110" s="2">
        <f t="shared" si="43"/>
        <v>-0.33953659440363937</v>
      </c>
      <c r="AU110" s="137">
        <f t="shared" si="72"/>
        <v>0.28515199999999474</v>
      </c>
      <c r="AV110" s="125">
        <f t="shared" si="73"/>
        <v>464.38906688625036</v>
      </c>
    </row>
    <row r="111" spans="2:48" x14ac:dyDescent="0.25">
      <c r="B111" s="111">
        <v>-253</v>
      </c>
      <c r="C111" s="3">
        <v>324.77</v>
      </c>
      <c r="D111" s="2">
        <f t="shared" si="37"/>
        <v>3.0200000000000387</v>
      </c>
      <c r="E111" s="2">
        <f t="shared" si="38"/>
        <v>2.511575905309916</v>
      </c>
      <c r="F111" s="21">
        <f t="shared" si="44"/>
        <v>3.2476999999999994E-4</v>
      </c>
      <c r="G111" s="21">
        <f t="shared" si="45"/>
        <v>3.0200000000000626E-6</v>
      </c>
      <c r="H111" s="113">
        <f t="shared" si="39"/>
        <v>-3.4884240946900844</v>
      </c>
      <c r="J111" s="124">
        <v>0.55200000000000005</v>
      </c>
      <c r="K111" s="2">
        <f t="shared" si="46"/>
        <v>1.5999999999999903E-2</v>
      </c>
      <c r="L111" s="2">
        <f t="shared" si="47"/>
        <v>-0.25806092227080107</v>
      </c>
      <c r="M111" s="2">
        <f t="shared" si="48"/>
        <v>55200.000000000007</v>
      </c>
      <c r="N111" s="2">
        <f t="shared" si="49"/>
        <v>1599.9999999999854</v>
      </c>
      <c r="O111" s="2">
        <f t="shared" si="50"/>
        <v>4.7419390777291985</v>
      </c>
      <c r="P111" s="2">
        <f t="shared" si="40"/>
        <v>-3.0870375503782079</v>
      </c>
      <c r="Q111" s="137">
        <f t="shared" si="51"/>
        <v>0.16670400000000349</v>
      </c>
      <c r="R111" s="125">
        <f t="shared" si="52"/>
        <v>386.6940430836483</v>
      </c>
      <c r="T111" s="111">
        <v>0.81</v>
      </c>
      <c r="U111" s="2">
        <f t="shared" si="53"/>
        <v>1.3999999999999901E-2</v>
      </c>
      <c r="V111" s="2">
        <f t="shared" si="54"/>
        <v>-9.1514981121350217E-2</v>
      </c>
      <c r="W111" s="2">
        <f t="shared" si="55"/>
        <v>81000</v>
      </c>
      <c r="X111" s="2">
        <f t="shared" si="56"/>
        <v>1400</v>
      </c>
      <c r="Y111" s="2">
        <f t="shared" si="57"/>
        <v>4.9084850188786495</v>
      </c>
      <c r="Z111" s="2">
        <f t="shared" si="41"/>
        <v>-1.8513861764674331</v>
      </c>
      <c r="AA111" s="137">
        <f t="shared" si="58"/>
        <v>0.24462000000000506</v>
      </c>
      <c r="AB111" s="125">
        <f t="shared" si="59"/>
        <v>439.83365017709258</v>
      </c>
      <c r="AD111" s="111">
        <v>0.84899999999999998</v>
      </c>
      <c r="AE111" s="2">
        <f t="shared" si="60"/>
        <v>8.0000000000000071E-3</v>
      </c>
      <c r="AF111" s="2">
        <f t="shared" si="61"/>
        <v>-7.1092309756047342E-2</v>
      </c>
      <c r="AG111" s="2">
        <f t="shared" si="62"/>
        <v>84900</v>
      </c>
      <c r="AH111" s="2">
        <f t="shared" si="63"/>
        <v>800</v>
      </c>
      <c r="AI111" s="2">
        <f t="shared" si="64"/>
        <v>4.9289076902439524</v>
      </c>
      <c r="AJ111" s="2">
        <f t="shared" si="42"/>
        <v>-1.0132685177379035</v>
      </c>
      <c r="AK111" s="137">
        <f t="shared" si="65"/>
        <v>0.25639800000000529</v>
      </c>
      <c r="AL111" s="125">
        <f t="shared" si="66"/>
        <v>447.86638148191554</v>
      </c>
      <c r="AN111" s="111">
        <v>0.94099999999999995</v>
      </c>
      <c r="AO111" s="2">
        <f t="shared" si="67"/>
        <v>5.0000000000000044E-3</v>
      </c>
      <c r="AP111" s="2">
        <f t="shared" si="68"/>
        <v>-2.6410376572743116E-2</v>
      </c>
      <c r="AQ111" s="2">
        <f t="shared" si="69"/>
        <v>94100</v>
      </c>
      <c r="AR111" s="2">
        <f t="shared" si="70"/>
        <v>500</v>
      </c>
      <c r="AS111" s="2">
        <f t="shared" si="71"/>
        <v>4.973589623427257</v>
      </c>
      <c r="AT111" s="2">
        <f t="shared" si="43"/>
        <v>-0.57254486815277361</v>
      </c>
      <c r="AU111" s="137">
        <f t="shared" si="72"/>
        <v>0.28418200000000587</v>
      </c>
      <c r="AV111" s="125">
        <f t="shared" si="73"/>
        <v>466.81538866252356</v>
      </c>
    </row>
    <row r="112" spans="2:48" x14ac:dyDescent="0.25">
      <c r="B112" s="111">
        <v>-252</v>
      </c>
      <c r="C112" s="3">
        <v>327.79</v>
      </c>
      <c r="D112" s="2">
        <f t="shared" si="37"/>
        <v>2.9699999999999704</v>
      </c>
      <c r="E112" s="2">
        <f t="shared" si="38"/>
        <v>2.5155957002684515</v>
      </c>
      <c r="F112" s="21">
        <f t="shared" si="44"/>
        <v>3.2779E-4</v>
      </c>
      <c r="G112" s="21">
        <f t="shared" si="45"/>
        <v>2.96999999999998E-6</v>
      </c>
      <c r="H112" s="113">
        <f t="shared" si="39"/>
        <v>-3.4844042997315485</v>
      </c>
      <c r="J112" s="124">
        <v>0.56799999999999995</v>
      </c>
      <c r="K112" s="2">
        <f t="shared" si="46"/>
        <v>1.8000000000000016E-2</v>
      </c>
      <c r="L112" s="2">
        <f t="shared" si="47"/>
        <v>-0.24565166428898116</v>
      </c>
      <c r="M112" s="2">
        <f t="shared" si="48"/>
        <v>56799.999999999993</v>
      </c>
      <c r="N112" s="2">
        <f t="shared" si="49"/>
        <v>1800.0000000000073</v>
      </c>
      <c r="O112" s="2">
        <f t="shared" si="50"/>
        <v>4.7543483357110192</v>
      </c>
      <c r="P112" s="2">
        <f t="shared" si="40"/>
        <v>-3.4588464362968767</v>
      </c>
      <c r="Q112" s="137">
        <f t="shared" si="51"/>
        <v>0.16869599999999885</v>
      </c>
      <c r="R112" s="125">
        <f t="shared" si="52"/>
        <v>391.07739511304652</v>
      </c>
      <c r="T112" s="111">
        <v>0.82399999999999995</v>
      </c>
      <c r="U112" s="2">
        <f t="shared" si="53"/>
        <v>1.100000000000001E-2</v>
      </c>
      <c r="V112" s="2">
        <f t="shared" si="54"/>
        <v>-8.4072788302884227E-2</v>
      </c>
      <c r="W112" s="2">
        <f t="shared" si="55"/>
        <v>82400</v>
      </c>
      <c r="X112" s="2">
        <f t="shared" si="56"/>
        <v>1100</v>
      </c>
      <c r="Y112" s="2">
        <f t="shared" si="57"/>
        <v>4.9159272116971158</v>
      </c>
      <c r="Z112" s="2">
        <f t="shared" si="41"/>
        <v>-1.470218976367675</v>
      </c>
      <c r="AA112" s="137">
        <f t="shared" si="58"/>
        <v>0.24472799999999836</v>
      </c>
      <c r="AB112" s="125">
        <f t="shared" si="59"/>
        <v>444.29537600906747</v>
      </c>
      <c r="AD112" s="111">
        <v>0.85699999999999998</v>
      </c>
      <c r="AE112" s="2">
        <f t="shared" si="60"/>
        <v>1.3000000000000012E-2</v>
      </c>
      <c r="AF112" s="2">
        <f t="shared" si="61"/>
        <v>-6.7019178076801841E-2</v>
      </c>
      <c r="AG112" s="2">
        <f t="shared" si="62"/>
        <v>85700</v>
      </c>
      <c r="AH112" s="2">
        <f t="shared" si="63"/>
        <v>1300</v>
      </c>
      <c r="AI112" s="2">
        <f t="shared" si="64"/>
        <v>4.9329808219231985</v>
      </c>
      <c r="AJ112" s="2">
        <f t="shared" si="42"/>
        <v>-1.66912390896697</v>
      </c>
      <c r="AK112" s="137">
        <f t="shared" si="65"/>
        <v>0.25452899999999828</v>
      </c>
      <c r="AL112" s="125">
        <f t="shared" si="66"/>
        <v>451.15550635894522</v>
      </c>
      <c r="AN112" s="111">
        <v>0.94599999999999995</v>
      </c>
      <c r="AO112" s="2">
        <f t="shared" si="67"/>
        <v>4.0000000000000036E-3</v>
      </c>
      <c r="AP112" s="2">
        <f t="shared" si="68"/>
        <v>-2.4108863598207259E-2</v>
      </c>
      <c r="AQ112" s="2">
        <f t="shared" si="69"/>
        <v>94600</v>
      </c>
      <c r="AR112" s="2">
        <f t="shared" si="70"/>
        <v>400</v>
      </c>
      <c r="AS112" s="2">
        <f t="shared" si="71"/>
        <v>4.9758911364017928</v>
      </c>
      <c r="AT112" s="2">
        <f t="shared" si="43"/>
        <v>-0.46779078563361021</v>
      </c>
      <c r="AU112" s="137">
        <f t="shared" si="72"/>
        <v>0.2809619999999981</v>
      </c>
      <c r="AV112" s="125">
        <f t="shared" si="73"/>
        <v>469.65707002982748</v>
      </c>
    </row>
    <row r="113" spans="2:48" x14ac:dyDescent="0.25">
      <c r="B113" s="111">
        <v>-251</v>
      </c>
      <c r="C113" s="3">
        <v>330.76</v>
      </c>
      <c r="D113" s="2">
        <f t="shared" si="37"/>
        <v>2.9499999999999886</v>
      </c>
      <c r="E113" s="2">
        <f t="shared" si="38"/>
        <v>2.5195129832576257</v>
      </c>
      <c r="F113" s="21">
        <f t="shared" si="44"/>
        <v>3.3075999999999998E-4</v>
      </c>
      <c r="G113" s="21">
        <f t="shared" si="45"/>
        <v>2.9499999999999904E-6</v>
      </c>
      <c r="H113" s="113">
        <f t="shared" si="39"/>
        <v>-3.4804870167423743</v>
      </c>
      <c r="J113" s="124">
        <v>0.58599999999999997</v>
      </c>
      <c r="K113" s="2">
        <f t="shared" si="46"/>
        <v>1.7000000000000015E-2</v>
      </c>
      <c r="L113" s="2">
        <f t="shared" si="47"/>
        <v>-0.23210238398190938</v>
      </c>
      <c r="M113" s="2">
        <f t="shared" si="48"/>
        <v>58600</v>
      </c>
      <c r="N113" s="2">
        <f t="shared" si="49"/>
        <v>1700</v>
      </c>
      <c r="O113" s="2">
        <f t="shared" si="50"/>
        <v>4.7678976160180904</v>
      </c>
      <c r="P113" s="2">
        <f t="shared" si="40"/>
        <v>-3.2206769970479145</v>
      </c>
      <c r="Q113" s="137">
        <f t="shared" si="51"/>
        <v>0.17286999999999944</v>
      </c>
      <c r="R113" s="125">
        <f t="shared" si="52"/>
        <v>395.92304983807736</v>
      </c>
      <c r="T113" s="111">
        <v>0.83499999999999996</v>
      </c>
      <c r="U113" s="2">
        <f t="shared" si="53"/>
        <v>3.0000000000000027E-3</v>
      </c>
      <c r="V113" s="2">
        <f t="shared" si="54"/>
        <v>-7.8313524516397934E-2</v>
      </c>
      <c r="W113" s="2">
        <f t="shared" si="55"/>
        <v>83500</v>
      </c>
      <c r="X113" s="2">
        <f t="shared" si="56"/>
        <v>300</v>
      </c>
      <c r="Y113" s="2">
        <f t="shared" si="57"/>
        <v>4.9216864754836021</v>
      </c>
      <c r="Z113" s="2">
        <f t="shared" si="41"/>
        <v>-0.40390226420222675</v>
      </c>
      <c r="AA113" s="137">
        <f t="shared" si="58"/>
        <v>0.24632499999999921</v>
      </c>
      <c r="AB113" s="125">
        <f t="shared" si="59"/>
        <v>448.15485770442763</v>
      </c>
      <c r="AD113" s="111">
        <v>0.87</v>
      </c>
      <c r="AE113" s="2">
        <f t="shared" si="60"/>
        <v>2.0000000000000018E-2</v>
      </c>
      <c r="AF113" s="2">
        <f t="shared" si="61"/>
        <v>-6.0480747381381476E-2</v>
      </c>
      <c r="AG113" s="2">
        <f t="shared" si="62"/>
        <v>87000</v>
      </c>
      <c r="AH113" s="2">
        <f t="shared" si="63"/>
        <v>2000</v>
      </c>
      <c r="AI113" s="2">
        <f t="shared" si="64"/>
        <v>4.9395192526186182</v>
      </c>
      <c r="AJ113" s="2">
        <f t="shared" si="42"/>
        <v>-2.5596850457182807</v>
      </c>
      <c r="AK113" s="137">
        <f t="shared" si="65"/>
        <v>0.25664999999999916</v>
      </c>
      <c r="AL113" s="125">
        <f t="shared" si="66"/>
        <v>455.49667808724803</v>
      </c>
      <c r="AN113" s="111">
        <v>0.95</v>
      </c>
      <c r="AO113" s="2">
        <f t="shared" si="67"/>
        <v>5.0000000000000044E-3</v>
      </c>
      <c r="AP113" s="2">
        <f t="shared" si="68"/>
        <v>-2.2276394711152253E-2</v>
      </c>
      <c r="AQ113" s="2">
        <f t="shared" si="69"/>
        <v>95000</v>
      </c>
      <c r="AR113" s="2">
        <f t="shared" si="70"/>
        <v>500</v>
      </c>
      <c r="AS113" s="2">
        <f t="shared" si="71"/>
        <v>4.9777236052888476</v>
      </c>
      <c r="AT113" s="2">
        <f t="shared" si="43"/>
        <v>-0.59118925233468189</v>
      </c>
      <c r="AU113" s="137">
        <f t="shared" si="72"/>
        <v>0.28024999999999911</v>
      </c>
      <c r="AV113" s="125">
        <f t="shared" si="73"/>
        <v>472.27798181940875</v>
      </c>
    </row>
    <row r="114" spans="2:48" x14ac:dyDescent="0.25">
      <c r="B114" s="111">
        <v>-250</v>
      </c>
      <c r="C114" s="3">
        <v>333.71</v>
      </c>
      <c r="D114" s="2">
        <f t="shared" si="37"/>
        <v>2.9000000000000341</v>
      </c>
      <c r="E114" s="2">
        <f t="shared" si="38"/>
        <v>2.5233692209782803</v>
      </c>
      <c r="F114" s="21">
        <f t="shared" si="44"/>
        <v>3.3370999999999997E-4</v>
      </c>
      <c r="G114" s="21">
        <f t="shared" si="45"/>
        <v>2.9000000000000163E-6</v>
      </c>
      <c r="H114" s="113">
        <f t="shared" si="39"/>
        <v>-3.4766307790217197</v>
      </c>
      <c r="J114" s="124">
        <v>0.60299999999999998</v>
      </c>
      <c r="K114" s="2">
        <f t="shared" si="46"/>
        <v>1.4000000000000012E-2</v>
      </c>
      <c r="L114" s="2">
        <f t="shared" si="47"/>
        <v>-0.21968268785984871</v>
      </c>
      <c r="M114" s="2">
        <f t="shared" si="48"/>
        <v>60300</v>
      </c>
      <c r="N114" s="2">
        <f t="shared" si="49"/>
        <v>1400</v>
      </c>
      <c r="O114" s="2">
        <f t="shared" si="50"/>
        <v>4.7803173121401512</v>
      </c>
      <c r="P114" s="2">
        <f t="shared" si="40"/>
        <v>-2.6525815184805315</v>
      </c>
      <c r="Q114" s="137">
        <f t="shared" si="51"/>
        <v>0.17487000000000097</v>
      </c>
      <c r="R114" s="125">
        <f t="shared" si="52"/>
        <v>400.61721443346357</v>
      </c>
      <c r="T114" s="111">
        <v>0.83799999999999997</v>
      </c>
      <c r="U114" s="2">
        <f t="shared" si="53"/>
        <v>5.0000000000000044E-3</v>
      </c>
      <c r="V114" s="2">
        <f t="shared" si="54"/>
        <v>-7.6755981369723517E-2</v>
      </c>
      <c r="W114" s="2">
        <f t="shared" si="55"/>
        <v>83800</v>
      </c>
      <c r="X114" s="2">
        <f t="shared" si="56"/>
        <v>500</v>
      </c>
      <c r="Y114" s="2">
        <f t="shared" si="57"/>
        <v>4.9232440186302764</v>
      </c>
      <c r="Z114" s="2">
        <f t="shared" si="41"/>
        <v>-0.68751953343429506</v>
      </c>
      <c r="AA114" s="137">
        <f t="shared" si="58"/>
        <v>0.24302000000000137</v>
      </c>
      <c r="AB114" s="125">
        <f t="shared" si="59"/>
        <v>450.351949743354</v>
      </c>
      <c r="AD114" s="111">
        <v>0.89</v>
      </c>
      <c r="AE114" s="2">
        <f t="shared" si="60"/>
        <v>2.6000000000000023E-2</v>
      </c>
      <c r="AF114" s="2">
        <f t="shared" si="61"/>
        <v>-5.0609993355087209E-2</v>
      </c>
      <c r="AG114" s="2">
        <f t="shared" si="62"/>
        <v>89000</v>
      </c>
      <c r="AH114" s="2">
        <f t="shared" si="63"/>
        <v>2600</v>
      </c>
      <c r="AI114" s="2">
        <f t="shared" si="64"/>
        <v>4.9493900066449124</v>
      </c>
      <c r="AJ114" s="2">
        <f t="shared" si="42"/>
        <v>-3.327875560431071</v>
      </c>
      <c r="AK114" s="137">
        <f t="shared" si="65"/>
        <v>0.25810000000000144</v>
      </c>
      <c r="AL114" s="125">
        <f t="shared" si="66"/>
        <v>461.35708266298934</v>
      </c>
      <c r="AN114" s="111">
        <v>0.95499999999999996</v>
      </c>
      <c r="AO114" s="2">
        <f t="shared" si="67"/>
        <v>1.0000000000000009E-3</v>
      </c>
      <c r="AP114" s="2">
        <f t="shared" si="68"/>
        <v>-1.9996628416253676E-2</v>
      </c>
      <c r="AQ114" s="2">
        <f t="shared" si="69"/>
        <v>95500</v>
      </c>
      <c r="AR114" s="2">
        <f t="shared" si="70"/>
        <v>100</v>
      </c>
      <c r="AS114" s="2">
        <f t="shared" si="71"/>
        <v>4.980003371583746</v>
      </c>
      <c r="AT114" s="2">
        <f t="shared" si="43"/>
        <v>-0.12095416356860557</v>
      </c>
      <c r="AU114" s="137">
        <f t="shared" si="72"/>
        <v>0.27695000000000153</v>
      </c>
      <c r="AV114" s="125">
        <f t="shared" si="73"/>
        <v>475.11349881253352</v>
      </c>
    </row>
    <row r="115" spans="2:48" x14ac:dyDescent="0.25">
      <c r="B115" s="111">
        <v>-249</v>
      </c>
      <c r="C115" s="3">
        <v>336.61</v>
      </c>
      <c r="D115" s="2">
        <f t="shared" si="37"/>
        <v>2.8799999999999955</v>
      </c>
      <c r="E115" s="2">
        <f t="shared" si="38"/>
        <v>2.5271270138391762</v>
      </c>
      <c r="F115" s="21">
        <f t="shared" si="44"/>
        <v>3.3660999999999999E-4</v>
      </c>
      <c r="G115" s="21">
        <f t="shared" si="45"/>
        <v>2.8800000000000266E-6</v>
      </c>
      <c r="H115" s="113">
        <f t="shared" si="39"/>
        <v>-3.4728729861608238</v>
      </c>
      <c r="J115" s="124">
        <v>0.61699999999999999</v>
      </c>
      <c r="K115" s="2">
        <f t="shared" si="46"/>
        <v>3.0000000000000027E-3</v>
      </c>
      <c r="L115" s="2">
        <f t="shared" si="47"/>
        <v>-0.20971483596675833</v>
      </c>
      <c r="M115" s="2">
        <f t="shared" si="48"/>
        <v>61700</v>
      </c>
      <c r="N115" s="2">
        <f t="shared" si="49"/>
        <v>300</v>
      </c>
      <c r="O115" s="2">
        <f t="shared" si="50"/>
        <v>4.790285164033242</v>
      </c>
      <c r="P115" s="2">
        <f t="shared" si="40"/>
        <v>-0.5693354521867523</v>
      </c>
      <c r="Q115" s="137">
        <f t="shared" si="51"/>
        <v>0.17769600000000163</v>
      </c>
      <c r="R115" s="125">
        <f t="shared" si="52"/>
        <v>404.71489972364327</v>
      </c>
      <c r="T115" s="111">
        <v>0.84299999999999997</v>
      </c>
      <c r="U115" s="2">
        <f t="shared" si="53"/>
        <v>1.3000000000000012E-2</v>
      </c>
      <c r="V115" s="2">
        <f t="shared" si="54"/>
        <v>-7.4172425375257686E-2</v>
      </c>
      <c r="W115" s="2">
        <f t="shared" si="55"/>
        <v>84300</v>
      </c>
      <c r="X115" s="2">
        <f t="shared" si="56"/>
        <v>1300</v>
      </c>
      <c r="Y115" s="2">
        <f t="shared" si="57"/>
        <v>4.9258275746247424</v>
      </c>
      <c r="Z115" s="2">
        <f t="shared" si="41"/>
        <v>-1.7962809762599072</v>
      </c>
      <c r="AA115" s="137">
        <f t="shared" si="58"/>
        <v>0.24278400000000225</v>
      </c>
      <c r="AB115" s="125">
        <f t="shared" si="59"/>
        <v>452.96055181042345</v>
      </c>
      <c r="AD115" s="111">
        <v>0.91600000000000004</v>
      </c>
      <c r="AE115" s="2">
        <f t="shared" si="60"/>
        <v>2.399999999999991E-2</v>
      </c>
      <c r="AF115" s="2">
        <f t="shared" si="61"/>
        <v>-3.8104526332149599E-2</v>
      </c>
      <c r="AG115" s="2">
        <f t="shared" si="62"/>
        <v>91600</v>
      </c>
      <c r="AH115" s="2">
        <f t="shared" si="63"/>
        <v>2400</v>
      </c>
      <c r="AI115" s="2">
        <f t="shared" si="64"/>
        <v>4.96189547366785</v>
      </c>
      <c r="AJ115" s="2">
        <f t="shared" si="42"/>
        <v>-3.0358009973523865</v>
      </c>
      <c r="AK115" s="137">
        <f t="shared" si="65"/>
        <v>0.26380800000000243</v>
      </c>
      <c r="AL115" s="125">
        <f t="shared" si="66"/>
        <v>468.54432438712678</v>
      </c>
      <c r="AN115" s="111">
        <v>0.95599999999999996</v>
      </c>
      <c r="AO115" s="2">
        <f t="shared" si="67"/>
        <v>4.0000000000000036E-3</v>
      </c>
      <c r="AP115" s="2">
        <f t="shared" si="68"/>
        <v>-1.9542107723899943E-2</v>
      </c>
      <c r="AQ115" s="2">
        <f t="shared" si="69"/>
        <v>95600</v>
      </c>
      <c r="AR115" s="2">
        <f t="shared" si="70"/>
        <v>400</v>
      </c>
      <c r="AS115" s="2">
        <f t="shared" si="71"/>
        <v>4.9804578922761005</v>
      </c>
      <c r="AT115" s="2">
        <f t="shared" si="43"/>
        <v>-0.49009575278594719</v>
      </c>
      <c r="AU115" s="137">
        <f t="shared" si="72"/>
        <v>0.27532800000000257</v>
      </c>
      <c r="AV115" s="125">
        <f t="shared" si="73"/>
        <v>477.08337785381354</v>
      </c>
    </row>
    <row r="116" spans="2:48" x14ac:dyDescent="0.25">
      <c r="B116" s="111">
        <v>-248</v>
      </c>
      <c r="C116" s="3">
        <v>339.49</v>
      </c>
      <c r="D116" s="2">
        <f t="shared" si="37"/>
        <v>2.8299999999999841</v>
      </c>
      <c r="E116" s="2">
        <f t="shared" si="38"/>
        <v>2.5308269862489765</v>
      </c>
      <c r="F116" s="21">
        <f t="shared" si="44"/>
        <v>3.3949000000000002E-4</v>
      </c>
      <c r="G116" s="21">
        <f t="shared" si="45"/>
        <v>2.8299999999999441E-6</v>
      </c>
      <c r="H116" s="113">
        <f t="shared" si="39"/>
        <v>-3.4691730137510235</v>
      </c>
      <c r="J116" s="124">
        <v>0.62</v>
      </c>
      <c r="K116" s="2">
        <f t="shared" si="46"/>
        <v>-3.0000000000000027E-3</v>
      </c>
      <c r="L116" s="2">
        <f t="shared" si="47"/>
        <v>-0.20760831050174613</v>
      </c>
      <c r="M116" s="2">
        <f t="shared" si="48"/>
        <v>62000</v>
      </c>
      <c r="N116" s="2">
        <f t="shared" si="49"/>
        <v>-300</v>
      </c>
      <c r="O116" s="2">
        <f t="shared" si="50"/>
        <v>4.7923916894982534</v>
      </c>
      <c r="P116" s="2">
        <f t="shared" si="40"/>
        <v>0.58428783407183449</v>
      </c>
      <c r="Q116" s="137">
        <f t="shared" si="51"/>
        <v>0.17545999999999654</v>
      </c>
      <c r="R116" s="125">
        <f t="shared" si="52"/>
        <v>406.48774710134893</v>
      </c>
      <c r="T116" s="111">
        <v>0.85599999999999998</v>
      </c>
      <c r="U116" s="2">
        <f t="shared" si="53"/>
        <v>1.100000000000001E-2</v>
      </c>
      <c r="V116" s="2">
        <f t="shared" si="54"/>
        <v>-6.7526235322846781E-2</v>
      </c>
      <c r="W116" s="2">
        <f t="shared" si="55"/>
        <v>85600</v>
      </c>
      <c r="X116" s="2">
        <f t="shared" si="56"/>
        <v>1100</v>
      </c>
      <c r="Y116" s="2">
        <f t="shared" si="57"/>
        <v>4.9324737646771535</v>
      </c>
      <c r="Z116" s="2">
        <f t="shared" si="41"/>
        <v>-1.5381112377627035</v>
      </c>
      <c r="AA116" s="137">
        <f t="shared" si="58"/>
        <v>0.24224799999999522</v>
      </c>
      <c r="AB116" s="125">
        <f t="shared" si="59"/>
        <v>457.29921212702368</v>
      </c>
      <c r="AD116" s="111">
        <v>0.94</v>
      </c>
      <c r="AE116" s="2">
        <f t="shared" si="60"/>
        <v>2.0000000000000018E-2</v>
      </c>
      <c r="AF116" s="2">
        <f t="shared" si="61"/>
        <v>-2.6872146400301365E-2</v>
      </c>
      <c r="AG116" s="2">
        <f t="shared" si="62"/>
        <v>94000</v>
      </c>
      <c r="AH116" s="2">
        <f t="shared" si="63"/>
        <v>2000</v>
      </c>
      <c r="AI116" s="2">
        <f t="shared" si="64"/>
        <v>4.9731278535996983</v>
      </c>
      <c r="AJ116" s="2">
        <f t="shared" si="42"/>
        <v>-2.5361029134236093</v>
      </c>
      <c r="AK116" s="137">
        <f t="shared" si="65"/>
        <v>0.26601999999999476</v>
      </c>
      <c r="AL116" s="125">
        <f t="shared" si="66"/>
        <v>475.38464883107741</v>
      </c>
      <c r="AN116" s="111">
        <v>0.96</v>
      </c>
      <c r="AO116" s="2">
        <f t="shared" si="67"/>
        <v>4.0000000000000036E-3</v>
      </c>
      <c r="AP116" s="2">
        <f t="shared" si="68"/>
        <v>-1.7728766960431602E-2</v>
      </c>
      <c r="AQ116" s="2">
        <f t="shared" si="69"/>
        <v>96000</v>
      </c>
      <c r="AR116" s="2">
        <f t="shared" si="70"/>
        <v>400</v>
      </c>
      <c r="AS116" s="2">
        <f t="shared" si="71"/>
        <v>4.982271233039568</v>
      </c>
      <c r="AT116" s="2">
        <f t="shared" si="43"/>
        <v>-0.50087572767818711</v>
      </c>
      <c r="AU116" s="137">
        <f t="shared" si="72"/>
        <v>0.27167999999999465</v>
      </c>
      <c r="AV116" s="125">
        <f t="shared" si="73"/>
        <v>479.69070518918545</v>
      </c>
    </row>
    <row r="117" spans="2:48" x14ac:dyDescent="0.25">
      <c r="B117" s="111">
        <v>-247</v>
      </c>
      <c r="C117" s="3">
        <v>342.32</v>
      </c>
      <c r="D117" s="2">
        <f t="shared" si="37"/>
        <v>2.8000000000000114</v>
      </c>
      <c r="E117" s="2">
        <f t="shared" si="38"/>
        <v>2.5344322734758764</v>
      </c>
      <c r="F117" s="21">
        <f t="shared" si="44"/>
        <v>3.4231999999999996E-4</v>
      </c>
      <c r="G117" s="21">
        <f t="shared" si="45"/>
        <v>2.8000000000000138E-6</v>
      </c>
      <c r="H117" s="113">
        <f t="shared" si="39"/>
        <v>-3.4655677265241236</v>
      </c>
      <c r="J117" s="124">
        <v>0.61699999999999999</v>
      </c>
      <c r="K117" s="2">
        <f t="shared" si="46"/>
        <v>-1.0000000000000009E-2</v>
      </c>
      <c r="L117" s="2">
        <f t="shared" si="47"/>
        <v>-0.20971483596675833</v>
      </c>
      <c r="M117" s="2">
        <f t="shared" si="48"/>
        <v>61700</v>
      </c>
      <c r="N117" s="2">
        <f t="shared" si="49"/>
        <v>-1000</v>
      </c>
      <c r="O117" s="2">
        <f t="shared" si="50"/>
        <v>4.790285164033242</v>
      </c>
      <c r="P117" s="2">
        <f t="shared" si="40"/>
        <v>2.0058692052128313</v>
      </c>
      <c r="Q117" s="137">
        <f t="shared" si="51"/>
        <v>0.17276000000000086</v>
      </c>
      <c r="R117" s="125">
        <f t="shared" si="52"/>
        <v>406.94921265974733</v>
      </c>
      <c r="T117" s="111">
        <v>0.86699999999999999</v>
      </c>
      <c r="U117" s="2">
        <f t="shared" si="53"/>
        <v>1.100000000000001E-2</v>
      </c>
      <c r="V117" s="2">
        <f t="shared" si="54"/>
        <v>-6.198090252378971E-2</v>
      </c>
      <c r="W117" s="2">
        <f t="shared" si="55"/>
        <v>86700</v>
      </c>
      <c r="X117" s="2">
        <f t="shared" si="56"/>
        <v>1100</v>
      </c>
      <c r="Y117" s="2">
        <f t="shared" si="57"/>
        <v>4.9380190974762099</v>
      </c>
      <c r="Z117" s="2">
        <f t="shared" si="41"/>
        <v>-1.5476664646229625</v>
      </c>
      <c r="AA117" s="137">
        <f t="shared" si="58"/>
        <v>0.2427600000000012</v>
      </c>
      <c r="AB117" s="125">
        <f t="shared" si="59"/>
        <v>461.22361000972603</v>
      </c>
      <c r="AD117" s="111">
        <v>0.96</v>
      </c>
      <c r="AE117" s="2">
        <f t="shared" si="60"/>
        <v>1.4000000000000012E-2</v>
      </c>
      <c r="AF117" s="2">
        <f t="shared" si="61"/>
        <v>-1.7728766960431602E-2</v>
      </c>
      <c r="AG117" s="2">
        <f t="shared" si="62"/>
        <v>96000</v>
      </c>
      <c r="AH117" s="2">
        <f t="shared" si="63"/>
        <v>1400</v>
      </c>
      <c r="AI117" s="2">
        <f t="shared" si="64"/>
        <v>4.982271233039568</v>
      </c>
      <c r="AJ117" s="2">
        <f t="shared" si="42"/>
        <v>-1.7772704404428559</v>
      </c>
      <c r="AK117" s="137">
        <f t="shared" si="65"/>
        <v>0.26880000000000132</v>
      </c>
      <c r="AL117" s="125">
        <f t="shared" si="66"/>
        <v>481.41368582391806</v>
      </c>
      <c r="AN117" s="111">
        <v>0.96399999999999997</v>
      </c>
      <c r="AO117" s="2">
        <f t="shared" si="67"/>
        <v>9.000000000000008E-3</v>
      </c>
      <c r="AP117" s="2">
        <f t="shared" si="68"/>
        <v>-1.5922966097169242E-2</v>
      </c>
      <c r="AQ117" s="2">
        <f t="shared" si="69"/>
        <v>96400</v>
      </c>
      <c r="AR117" s="2">
        <f t="shared" si="70"/>
        <v>900</v>
      </c>
      <c r="AS117" s="2">
        <f t="shared" si="71"/>
        <v>4.9840770339028309</v>
      </c>
      <c r="AT117" s="2">
        <f t="shared" si="43"/>
        <v>-1.1407497435318088</v>
      </c>
      <c r="AU117" s="137">
        <f t="shared" si="72"/>
        <v>0.26992000000000133</v>
      </c>
      <c r="AV117" s="125">
        <f t="shared" si="73"/>
        <v>482.28207618151771</v>
      </c>
    </row>
    <row r="118" spans="2:48" x14ac:dyDescent="0.25">
      <c r="B118" s="111">
        <v>-246</v>
      </c>
      <c r="C118" s="3">
        <v>345.12</v>
      </c>
      <c r="D118" s="2">
        <f t="shared" si="37"/>
        <v>2.7699999999999818</v>
      </c>
      <c r="E118" s="2">
        <f t="shared" si="38"/>
        <v>2.5379701277584696</v>
      </c>
      <c r="F118" s="21">
        <f t="shared" si="44"/>
        <v>3.4511999999999998E-4</v>
      </c>
      <c r="G118" s="21">
        <f t="shared" si="45"/>
        <v>2.7699999999999752E-6</v>
      </c>
      <c r="H118" s="113">
        <f t="shared" si="39"/>
        <v>-3.4620298722415304</v>
      </c>
      <c r="J118" s="124">
        <v>0.60699999999999998</v>
      </c>
      <c r="K118" s="2">
        <f t="shared" si="46"/>
        <v>-8.0000000000000071E-3</v>
      </c>
      <c r="L118" s="2">
        <f t="shared" si="47"/>
        <v>-0.21681130892474243</v>
      </c>
      <c r="M118" s="2">
        <f t="shared" si="48"/>
        <v>60700</v>
      </c>
      <c r="N118" s="2">
        <f t="shared" si="49"/>
        <v>-800</v>
      </c>
      <c r="O118" s="2">
        <f t="shared" si="50"/>
        <v>4.7831886910752575</v>
      </c>
      <c r="P118" s="2">
        <f t="shared" si="40"/>
        <v>1.6596116277689685</v>
      </c>
      <c r="Q118" s="137">
        <f t="shared" si="51"/>
        <v>0.16813899999999848</v>
      </c>
      <c r="R118" s="125">
        <f t="shared" si="52"/>
        <v>405.85611437425518</v>
      </c>
      <c r="T118" s="111">
        <v>0.878</v>
      </c>
      <c r="U118" s="2">
        <f t="shared" si="53"/>
        <v>1.6000000000000014E-2</v>
      </c>
      <c r="V118" s="2">
        <f t="shared" si="54"/>
        <v>-5.6505484093897433E-2</v>
      </c>
      <c r="W118" s="2">
        <f t="shared" si="55"/>
        <v>87800</v>
      </c>
      <c r="X118" s="2">
        <f t="shared" si="56"/>
        <v>1600</v>
      </c>
      <c r="Y118" s="2">
        <f t="shared" si="57"/>
        <v>4.943494515906103</v>
      </c>
      <c r="Z118" s="2">
        <f t="shared" si="41"/>
        <v>-2.2590481494850705</v>
      </c>
      <c r="AA118" s="137">
        <f t="shared" si="58"/>
        <v>0.24320599999999781</v>
      </c>
      <c r="AB118" s="125">
        <f t="shared" si="59"/>
        <v>465.17078817231635</v>
      </c>
      <c r="AD118" s="111">
        <v>0.97399999999999998</v>
      </c>
      <c r="AE118" s="2">
        <f t="shared" si="60"/>
        <v>9.000000000000008E-3</v>
      </c>
      <c r="AF118" s="2">
        <f t="shared" si="61"/>
        <v>-1.1441043121384482E-2</v>
      </c>
      <c r="AG118" s="2">
        <f t="shared" si="62"/>
        <v>97400</v>
      </c>
      <c r="AH118" s="2">
        <f t="shared" si="63"/>
        <v>900</v>
      </c>
      <c r="AI118" s="2">
        <f t="shared" si="64"/>
        <v>4.9885589568786157</v>
      </c>
      <c r="AJ118" s="2">
        <f t="shared" si="42"/>
        <v>-1.1505676660878577</v>
      </c>
      <c r="AK118" s="137">
        <f t="shared" si="65"/>
        <v>0.2697979999999976</v>
      </c>
      <c r="AL118" s="125">
        <f t="shared" si="66"/>
        <v>486.18262833694325</v>
      </c>
      <c r="AN118" s="111">
        <v>0.97299999999999998</v>
      </c>
      <c r="AO118" s="2">
        <f t="shared" si="67"/>
        <v>8.0000000000000071E-3</v>
      </c>
      <c r="AP118" s="2">
        <f t="shared" si="68"/>
        <v>-1.1887159731648099E-2</v>
      </c>
      <c r="AQ118" s="2">
        <f t="shared" si="69"/>
        <v>97300</v>
      </c>
      <c r="AR118" s="2">
        <f t="shared" si="70"/>
        <v>800</v>
      </c>
      <c r="AS118" s="2">
        <f t="shared" si="71"/>
        <v>4.9881128402683519</v>
      </c>
      <c r="AT118" s="2">
        <f t="shared" si="43"/>
        <v>-1.024295521189251</v>
      </c>
      <c r="AU118" s="137">
        <f t="shared" si="72"/>
        <v>0.26952099999999757</v>
      </c>
      <c r="AV118" s="125">
        <f t="shared" si="73"/>
        <v>485.96375500189498</v>
      </c>
    </row>
    <row r="119" spans="2:48" x14ac:dyDescent="0.25">
      <c r="B119" s="111">
        <v>-245</v>
      </c>
      <c r="C119" s="3">
        <v>347.89</v>
      </c>
      <c r="D119" s="2">
        <f t="shared" si="37"/>
        <v>2.7200000000000273</v>
      </c>
      <c r="E119" s="2">
        <f t="shared" si="38"/>
        <v>2.5414419452545256</v>
      </c>
      <c r="F119" s="21">
        <f t="shared" si="44"/>
        <v>3.4788999999999995E-4</v>
      </c>
      <c r="G119" s="21">
        <f t="shared" si="45"/>
        <v>2.7200000000000553E-6</v>
      </c>
      <c r="H119" s="113">
        <f t="shared" si="39"/>
        <v>-3.4585580547454748</v>
      </c>
      <c r="J119" s="124">
        <v>0.59899999999999998</v>
      </c>
      <c r="K119" s="2">
        <f t="shared" si="46"/>
        <v>-4.0000000000000036E-3</v>
      </c>
      <c r="L119" s="2">
        <f t="shared" si="47"/>
        <v>-0.22257317761068865</v>
      </c>
      <c r="M119" s="2">
        <f t="shared" si="48"/>
        <v>59900</v>
      </c>
      <c r="N119" s="2">
        <f t="shared" si="49"/>
        <v>-400</v>
      </c>
      <c r="O119" s="2">
        <f t="shared" si="50"/>
        <v>4.7774268223893115</v>
      </c>
      <c r="P119" s="2">
        <f t="shared" si="40"/>
        <v>0.86030530406898598</v>
      </c>
      <c r="Q119" s="137">
        <f t="shared" si="51"/>
        <v>0.16292800000000332</v>
      </c>
      <c r="R119" s="125">
        <f t="shared" si="52"/>
        <v>405.15740285529751</v>
      </c>
      <c r="T119" s="111">
        <v>0.89400000000000002</v>
      </c>
      <c r="U119" s="2">
        <f t="shared" si="53"/>
        <v>1.8000000000000016E-2</v>
      </c>
      <c r="V119" s="2">
        <f t="shared" si="54"/>
        <v>-4.8662481204082321E-2</v>
      </c>
      <c r="W119" s="2">
        <f t="shared" si="55"/>
        <v>89400</v>
      </c>
      <c r="X119" s="2">
        <f t="shared" si="56"/>
        <v>1800</v>
      </c>
      <c r="Y119" s="2">
        <f t="shared" si="57"/>
        <v>4.9513375187959179</v>
      </c>
      <c r="Z119" s="2">
        <f t="shared" si="41"/>
        <v>-2.5595549132233373</v>
      </c>
      <c r="AA119" s="137">
        <f t="shared" si="58"/>
        <v>0.24316800000000494</v>
      </c>
      <c r="AB119" s="125">
        <f t="shared" si="59"/>
        <v>470.24326903612018</v>
      </c>
      <c r="AD119" s="111">
        <v>0.98299999999999998</v>
      </c>
      <c r="AE119" s="2">
        <f t="shared" si="60"/>
        <v>2.0000000000000018E-3</v>
      </c>
      <c r="AF119" s="2">
        <f t="shared" si="61"/>
        <v>-7.4464821678643838E-3</v>
      </c>
      <c r="AG119" s="2">
        <f t="shared" si="62"/>
        <v>98300</v>
      </c>
      <c r="AH119" s="2">
        <f t="shared" si="63"/>
        <v>200</v>
      </c>
      <c r="AI119" s="2">
        <f t="shared" si="64"/>
        <v>4.9925535178321354</v>
      </c>
      <c r="AJ119" s="2">
        <f t="shared" si="42"/>
        <v>-0.26097587496944258</v>
      </c>
      <c r="AK119" s="137">
        <f t="shared" si="65"/>
        <v>0.26737600000000544</v>
      </c>
      <c r="AL119" s="125">
        <f t="shared" si="66"/>
        <v>489.87934391779214</v>
      </c>
      <c r="AN119" s="111">
        <v>0.98099999999999998</v>
      </c>
      <c r="AO119" s="2">
        <f t="shared" si="67"/>
        <v>8.0000000000000071E-3</v>
      </c>
      <c r="AP119" s="2">
        <f t="shared" si="68"/>
        <v>-8.3309926200514969E-3</v>
      </c>
      <c r="AQ119" s="2">
        <f t="shared" si="69"/>
        <v>98100</v>
      </c>
      <c r="AR119" s="2">
        <f t="shared" si="70"/>
        <v>800</v>
      </c>
      <c r="AS119" s="2">
        <f t="shared" si="71"/>
        <v>4.9916690073799481</v>
      </c>
      <c r="AT119" s="2">
        <f t="shared" si="43"/>
        <v>-1.0428490729327284</v>
      </c>
      <c r="AU119" s="137">
        <f t="shared" si="72"/>
        <v>0.2668320000000054</v>
      </c>
      <c r="AV119" s="125">
        <f t="shared" si="73"/>
        <v>489.43808380809162</v>
      </c>
    </row>
    <row r="120" spans="2:48" x14ac:dyDescent="0.25">
      <c r="B120" s="111">
        <v>-244</v>
      </c>
      <c r="C120" s="3">
        <v>350.61</v>
      </c>
      <c r="D120" s="2">
        <f t="shared" si="37"/>
        <v>2.6899999999999977</v>
      </c>
      <c r="E120" s="2">
        <f t="shared" si="38"/>
        <v>2.5448242987597278</v>
      </c>
      <c r="F120" s="21">
        <f t="shared" si="44"/>
        <v>3.5061000000000001E-4</v>
      </c>
      <c r="G120" s="21">
        <f t="shared" si="45"/>
        <v>2.6900000000000166E-6</v>
      </c>
      <c r="H120" s="113">
        <f t="shared" si="39"/>
        <v>-3.4551757012402722</v>
      </c>
      <c r="J120" s="124">
        <v>0.59499999999999997</v>
      </c>
      <c r="K120" s="2">
        <f t="shared" si="46"/>
        <v>3.0000000000000027E-3</v>
      </c>
      <c r="L120" s="2">
        <f t="shared" si="47"/>
        <v>-0.22548303427145044</v>
      </c>
      <c r="M120" s="2">
        <f t="shared" si="48"/>
        <v>59500</v>
      </c>
      <c r="N120" s="2">
        <f t="shared" si="49"/>
        <v>300</v>
      </c>
      <c r="O120" s="2">
        <f t="shared" si="50"/>
        <v>4.7745169657285498</v>
      </c>
      <c r="P120" s="2">
        <f t="shared" si="40"/>
        <v>-0.65802814163995771</v>
      </c>
      <c r="Q120" s="137">
        <f t="shared" si="51"/>
        <v>0.16005500000000097</v>
      </c>
      <c r="R120" s="125">
        <f t="shared" si="52"/>
        <v>405.30126362060332</v>
      </c>
      <c r="T120" s="111">
        <v>0.91200000000000003</v>
      </c>
      <c r="U120" s="2">
        <f t="shared" si="53"/>
        <v>1.2000000000000011E-2</v>
      </c>
      <c r="V120" s="2">
        <f t="shared" si="54"/>
        <v>-4.0005161671583807E-2</v>
      </c>
      <c r="W120" s="2">
        <f t="shared" si="55"/>
        <v>91200</v>
      </c>
      <c r="X120" s="2">
        <f t="shared" si="56"/>
        <v>1200</v>
      </c>
      <c r="Y120" s="2">
        <f t="shared" si="57"/>
        <v>4.9599948383284165</v>
      </c>
      <c r="Z120" s="2">
        <f t="shared" si="41"/>
        <v>-1.7103204726433745</v>
      </c>
      <c r="AA120" s="137">
        <f t="shared" si="58"/>
        <v>0.24532800000000152</v>
      </c>
      <c r="AB120" s="125">
        <f t="shared" si="59"/>
        <v>475.78781919662231</v>
      </c>
      <c r="AD120" s="111">
        <v>0.98499999999999999</v>
      </c>
      <c r="AE120" s="2">
        <f t="shared" si="60"/>
        <v>-1.0000000000000009E-3</v>
      </c>
      <c r="AF120" s="2">
        <f t="shared" si="61"/>
        <v>-6.5637695023882739E-3</v>
      </c>
      <c r="AG120" s="2">
        <f t="shared" si="62"/>
        <v>98500</v>
      </c>
      <c r="AH120" s="2">
        <f t="shared" si="63"/>
        <v>-100</v>
      </c>
      <c r="AI120" s="2">
        <f t="shared" si="64"/>
        <v>4.9934362304976121</v>
      </c>
      <c r="AJ120" s="2">
        <f t="shared" si="42"/>
        <v>0.1328975767302773</v>
      </c>
      <c r="AK120" s="137">
        <f t="shared" si="65"/>
        <v>0.26496500000000162</v>
      </c>
      <c r="AL120" s="125">
        <f t="shared" si="66"/>
        <v>492.01973893494841</v>
      </c>
      <c r="AN120" s="111">
        <v>0.98899999999999999</v>
      </c>
      <c r="AO120" s="2">
        <f t="shared" si="67"/>
        <v>3.0000000000000027E-3</v>
      </c>
      <c r="AP120" s="2">
        <f t="shared" si="68"/>
        <v>-4.8037084028205992E-3</v>
      </c>
      <c r="AQ120" s="2">
        <f t="shared" si="69"/>
        <v>98900</v>
      </c>
      <c r="AR120" s="2">
        <f t="shared" si="70"/>
        <v>300</v>
      </c>
      <c r="AS120" s="2">
        <f t="shared" si="71"/>
        <v>4.9951962915971793</v>
      </c>
      <c r="AT120" s="2">
        <f t="shared" si="43"/>
        <v>-0.39627789922721834</v>
      </c>
      <c r="AU120" s="137">
        <f t="shared" si="72"/>
        <v>0.26604100000000164</v>
      </c>
      <c r="AV120" s="125">
        <f t="shared" si="73"/>
        <v>492.90915919458268</v>
      </c>
    </row>
    <row r="121" spans="2:48" x14ac:dyDescent="0.25">
      <c r="B121" s="111">
        <v>-243</v>
      </c>
      <c r="C121" s="3">
        <v>353.3</v>
      </c>
      <c r="D121" s="2">
        <f t="shared" si="37"/>
        <v>2.6499999999999773</v>
      </c>
      <c r="E121" s="2">
        <f t="shared" si="38"/>
        <v>2.5481436374348454</v>
      </c>
      <c r="F121" s="21">
        <f t="shared" si="44"/>
        <v>3.5330000000000002E-4</v>
      </c>
      <c r="G121" s="21">
        <f t="shared" si="45"/>
        <v>2.6499999999999289E-6</v>
      </c>
      <c r="H121" s="113">
        <f t="shared" si="39"/>
        <v>-3.4518563625651546</v>
      </c>
      <c r="J121" s="124">
        <v>0.59799999999999998</v>
      </c>
      <c r="K121" s="2">
        <f t="shared" si="46"/>
        <v>0</v>
      </c>
      <c r="L121" s="2">
        <f t="shared" si="47"/>
        <v>-0.22329881601158919</v>
      </c>
      <c r="M121" s="2">
        <f t="shared" si="48"/>
        <v>59800</v>
      </c>
      <c r="N121" s="2">
        <f t="shared" si="49"/>
        <v>0</v>
      </c>
      <c r="O121" s="2">
        <f t="shared" si="50"/>
        <v>4.7767011839884113</v>
      </c>
      <c r="P121" s="2">
        <f t="shared" si="40"/>
        <v>0</v>
      </c>
      <c r="Q121" s="137">
        <f t="shared" si="51"/>
        <v>0.15846999999999575</v>
      </c>
      <c r="R121" s="125">
        <f t="shared" si="52"/>
        <v>406.98850737416433</v>
      </c>
      <c r="T121" s="111">
        <v>0.92400000000000004</v>
      </c>
      <c r="U121" s="2">
        <f t="shared" si="53"/>
        <v>8.0000000000000071E-3</v>
      </c>
      <c r="V121" s="2">
        <f t="shared" si="54"/>
        <v>-3.4328028779893278E-2</v>
      </c>
      <c r="W121" s="2">
        <f t="shared" si="55"/>
        <v>92400</v>
      </c>
      <c r="X121" s="2">
        <f t="shared" si="56"/>
        <v>800</v>
      </c>
      <c r="Y121" s="2">
        <f t="shared" si="57"/>
        <v>4.9656719712201065</v>
      </c>
      <c r="Z121" s="2">
        <f t="shared" si="41"/>
        <v>-1.1536289719971591</v>
      </c>
      <c r="AA121" s="137">
        <f t="shared" si="58"/>
        <v>0.24485999999999342</v>
      </c>
      <c r="AB121" s="125">
        <f t="shared" si="59"/>
        <v>480.0324093875048</v>
      </c>
      <c r="AD121" s="111">
        <v>0.98399999999999999</v>
      </c>
      <c r="AE121" s="2">
        <f t="shared" si="60"/>
        <v>-2.0000000000000018E-3</v>
      </c>
      <c r="AF121" s="2">
        <f t="shared" si="61"/>
        <v>-7.0049015686584892E-3</v>
      </c>
      <c r="AG121" s="2">
        <f t="shared" si="62"/>
        <v>98400</v>
      </c>
      <c r="AH121" s="2">
        <f t="shared" si="63"/>
        <v>-200</v>
      </c>
      <c r="AI121" s="2">
        <f t="shared" si="64"/>
        <v>4.9929950984313418</v>
      </c>
      <c r="AJ121" s="2">
        <f t="shared" si="42"/>
        <v>0.27226892808556713</v>
      </c>
      <c r="AK121" s="137">
        <f t="shared" si="65"/>
        <v>0.260759999999993</v>
      </c>
      <c r="AL121" s="125">
        <f t="shared" si="66"/>
        <v>493.47607233474537</v>
      </c>
      <c r="AN121" s="111">
        <v>0.99199999999999999</v>
      </c>
      <c r="AO121" s="2">
        <f t="shared" si="67"/>
        <v>5.0000000000000044E-3</v>
      </c>
      <c r="AP121" s="2">
        <f t="shared" si="68"/>
        <v>-3.4883278458213473E-3</v>
      </c>
      <c r="AQ121" s="2">
        <f t="shared" si="69"/>
        <v>99200</v>
      </c>
      <c r="AR121" s="2">
        <f t="shared" si="70"/>
        <v>500</v>
      </c>
      <c r="AS121" s="2">
        <f t="shared" si="71"/>
        <v>4.9965116721541785</v>
      </c>
      <c r="AT121" s="2">
        <f t="shared" si="43"/>
        <v>-0.67280248303835122</v>
      </c>
      <c r="AU121" s="137">
        <f t="shared" si="72"/>
        <v>0.26287999999999295</v>
      </c>
      <c r="AV121" s="125">
        <f t="shared" si="73"/>
        <v>495.26856072771079</v>
      </c>
    </row>
    <row r="122" spans="2:48" x14ac:dyDescent="0.25">
      <c r="B122" s="111">
        <v>-242</v>
      </c>
      <c r="C122" s="3">
        <v>355.95</v>
      </c>
      <c r="D122" s="2">
        <f t="shared" si="37"/>
        <v>2.6100000000000136</v>
      </c>
      <c r="E122" s="2">
        <f t="shared" si="38"/>
        <v>2.5513889972730204</v>
      </c>
      <c r="F122" s="21">
        <f t="shared" si="44"/>
        <v>3.5594999999999995E-4</v>
      </c>
      <c r="G122" s="21">
        <f t="shared" si="45"/>
        <v>2.610000000000058E-6</v>
      </c>
      <c r="H122" s="113">
        <f t="shared" si="39"/>
        <v>-3.4486110027269796</v>
      </c>
      <c r="J122" s="124">
        <v>0.59799999999999998</v>
      </c>
      <c r="K122" s="2">
        <f t="shared" si="46"/>
        <v>2.0000000000000018E-3</v>
      </c>
      <c r="L122" s="2">
        <f t="shared" si="47"/>
        <v>-0.22329881601158919</v>
      </c>
      <c r="M122" s="2">
        <f t="shared" si="48"/>
        <v>59800</v>
      </c>
      <c r="N122" s="2">
        <f t="shared" si="49"/>
        <v>200</v>
      </c>
      <c r="O122" s="2">
        <f t="shared" si="50"/>
        <v>4.7767011839884113</v>
      </c>
      <c r="P122" s="2">
        <f t="shared" si="40"/>
        <v>-0.45702446977329936</v>
      </c>
      <c r="Q122" s="137">
        <f t="shared" si="51"/>
        <v>0.15607800000000346</v>
      </c>
      <c r="R122" s="125">
        <f t="shared" si="52"/>
        <v>407.99351599160428</v>
      </c>
      <c r="T122" s="111">
        <v>0.93200000000000005</v>
      </c>
      <c r="U122" s="2">
        <f t="shared" si="53"/>
        <v>1.2999999999999901E-2</v>
      </c>
      <c r="V122" s="2">
        <f t="shared" si="54"/>
        <v>-3.0584087646018613E-2</v>
      </c>
      <c r="W122" s="2">
        <f t="shared" si="55"/>
        <v>93200</v>
      </c>
      <c r="X122" s="2">
        <f t="shared" si="56"/>
        <v>1300</v>
      </c>
      <c r="Y122" s="2">
        <f t="shared" si="57"/>
        <v>4.9694159123539814</v>
      </c>
      <c r="Z122" s="2">
        <f t="shared" si="41"/>
        <v>-1.8960592146798834</v>
      </c>
      <c r="AA122" s="137">
        <f t="shared" si="58"/>
        <v>0.24325200000000541</v>
      </c>
      <c r="AB122" s="125">
        <f t="shared" si="59"/>
        <v>483.39123228122941</v>
      </c>
      <c r="AD122" s="111">
        <v>0.98199999999999998</v>
      </c>
      <c r="AE122" s="2">
        <f t="shared" si="60"/>
        <v>0</v>
      </c>
      <c r="AF122" s="2">
        <f t="shared" si="61"/>
        <v>-7.8885122130503398E-3</v>
      </c>
      <c r="AG122" s="2">
        <f t="shared" si="62"/>
        <v>98200</v>
      </c>
      <c r="AH122" s="2">
        <f t="shared" si="63"/>
        <v>0</v>
      </c>
      <c r="AI122" s="2">
        <f t="shared" si="64"/>
        <v>4.9921114877869499</v>
      </c>
      <c r="AJ122" s="2">
        <f t="shared" si="42"/>
        <v>0</v>
      </c>
      <c r="AK122" s="137">
        <f t="shared" si="65"/>
        <v>0.25630200000000569</v>
      </c>
      <c r="AL122" s="125">
        <f t="shared" si="66"/>
        <v>494.67831555811938</v>
      </c>
      <c r="AN122" s="111">
        <v>0.997</v>
      </c>
      <c r="AO122" s="2">
        <f t="shared" si="67"/>
        <v>3.0000000000000027E-3</v>
      </c>
      <c r="AP122" s="2">
        <f t="shared" si="68"/>
        <v>-1.3048416883442813E-3</v>
      </c>
      <c r="AQ122" s="2">
        <f t="shared" si="69"/>
        <v>99700</v>
      </c>
      <c r="AR122" s="2">
        <f t="shared" si="70"/>
        <v>300</v>
      </c>
      <c r="AS122" s="2">
        <f t="shared" si="71"/>
        <v>4.9986951583116559</v>
      </c>
      <c r="AT122" s="2">
        <f t="shared" si="43"/>
        <v>-0.41125329344516387</v>
      </c>
      <c r="AU122" s="137">
        <f t="shared" si="72"/>
        <v>0.2602170000000058</v>
      </c>
      <c r="AV122" s="125">
        <f t="shared" si="73"/>
        <v>498.0644405411864</v>
      </c>
    </row>
    <row r="123" spans="2:48" x14ac:dyDescent="0.25">
      <c r="B123" s="111">
        <v>-241</v>
      </c>
      <c r="C123" s="3">
        <v>358.56</v>
      </c>
      <c r="D123" s="2">
        <f t="shared" si="37"/>
        <v>2.5699999999999932</v>
      </c>
      <c r="E123" s="2">
        <f t="shared" si="38"/>
        <v>2.5545618391909861</v>
      </c>
      <c r="F123" s="21">
        <f t="shared" si="44"/>
        <v>3.5856000000000001E-4</v>
      </c>
      <c r="G123" s="21">
        <f t="shared" si="45"/>
        <v>2.5699999999999703E-6</v>
      </c>
      <c r="H123" s="113">
        <f t="shared" si="39"/>
        <v>-3.4454381608090139</v>
      </c>
      <c r="J123" s="124">
        <v>0.6</v>
      </c>
      <c r="K123" s="2">
        <f t="shared" si="46"/>
        <v>5.0000000000000044E-3</v>
      </c>
      <c r="L123" s="2">
        <f t="shared" si="47"/>
        <v>-0.22184874961635639</v>
      </c>
      <c r="M123" s="2">
        <f t="shared" si="48"/>
        <v>60000</v>
      </c>
      <c r="N123" s="2">
        <f t="shared" si="49"/>
        <v>500</v>
      </c>
      <c r="O123" s="2">
        <f t="shared" si="50"/>
        <v>4.7781512503836439</v>
      </c>
      <c r="P123" s="2">
        <f t="shared" si="40"/>
        <v>-1.1619727646716094</v>
      </c>
      <c r="Q123" s="137">
        <f t="shared" si="51"/>
        <v>0.15419999999999823</v>
      </c>
      <c r="R123" s="125">
        <f t="shared" si="52"/>
        <v>409.43814849596879</v>
      </c>
      <c r="T123" s="111">
        <v>0.94499999999999995</v>
      </c>
      <c r="U123" s="2">
        <f t="shared" si="53"/>
        <v>6.0000000000000053E-3</v>
      </c>
      <c r="V123" s="2">
        <f t="shared" si="54"/>
        <v>-2.4568191490737076E-2</v>
      </c>
      <c r="W123" s="2">
        <f t="shared" si="55"/>
        <v>94500</v>
      </c>
      <c r="X123" s="2">
        <f t="shared" si="56"/>
        <v>600</v>
      </c>
      <c r="Y123" s="2">
        <f t="shared" si="57"/>
        <v>4.9754318085092626</v>
      </c>
      <c r="Z123" s="2">
        <f t="shared" si="41"/>
        <v>-0.88618596177755371</v>
      </c>
      <c r="AA123" s="137">
        <f t="shared" si="58"/>
        <v>0.24286499999999719</v>
      </c>
      <c r="AB123" s="125">
        <f t="shared" si="59"/>
        <v>487.89008388115093</v>
      </c>
      <c r="AD123" s="111">
        <v>0.98199999999999998</v>
      </c>
      <c r="AE123" s="2">
        <f t="shared" si="60"/>
        <v>-2.0000000000000018E-3</v>
      </c>
      <c r="AF123" s="2">
        <f t="shared" si="61"/>
        <v>-7.8885122130503398E-3</v>
      </c>
      <c r="AG123" s="2">
        <f t="shared" si="62"/>
        <v>98200</v>
      </c>
      <c r="AH123" s="2">
        <f t="shared" si="63"/>
        <v>-200</v>
      </c>
      <c r="AI123" s="2">
        <f t="shared" si="64"/>
        <v>4.9921114877869499</v>
      </c>
      <c r="AJ123" s="2">
        <f t="shared" si="42"/>
        <v>0.28545762091679172</v>
      </c>
      <c r="AK123" s="137">
        <f t="shared" si="65"/>
        <v>0.2523739999999971</v>
      </c>
      <c r="AL123" s="125">
        <f t="shared" si="66"/>
        <v>496.30376970506893</v>
      </c>
      <c r="AN123" s="111">
        <v>1</v>
      </c>
      <c r="AO123" s="2">
        <f t="shared" si="67"/>
        <v>8.999999999999897E-3</v>
      </c>
      <c r="AP123" s="2">
        <f t="shared" si="68"/>
        <v>0</v>
      </c>
      <c r="AQ123" s="2">
        <f t="shared" si="69"/>
        <v>100000</v>
      </c>
      <c r="AR123" s="2">
        <f t="shared" si="70"/>
        <v>899.99999999998545</v>
      </c>
      <c r="AS123" s="2">
        <f t="shared" si="71"/>
        <v>5</v>
      </c>
      <c r="AT123" s="2">
        <f t="shared" si="43"/>
        <v>-1.2545153421065007</v>
      </c>
      <c r="AU123" s="137">
        <f t="shared" si="72"/>
        <v>0.25699999999999701</v>
      </c>
      <c r="AV123" s="125">
        <f t="shared" si="73"/>
        <v>500.3969141599481</v>
      </c>
    </row>
    <row r="124" spans="2:48" x14ac:dyDescent="0.25">
      <c r="B124" s="111">
        <v>-240</v>
      </c>
      <c r="C124" s="3">
        <v>361.13</v>
      </c>
      <c r="D124" s="2">
        <f t="shared" si="37"/>
        <v>2.5300000000000296</v>
      </c>
      <c r="E124" s="2">
        <f t="shared" si="38"/>
        <v>2.5576635678875652</v>
      </c>
      <c r="F124" s="21">
        <f t="shared" si="44"/>
        <v>3.6112999999999998E-4</v>
      </c>
      <c r="G124" s="21">
        <f t="shared" si="45"/>
        <v>2.5300000000000452E-6</v>
      </c>
      <c r="H124" s="113">
        <f t="shared" si="39"/>
        <v>-3.4423364321124348</v>
      </c>
      <c r="J124" s="124">
        <v>0.60499999999999998</v>
      </c>
      <c r="K124" s="2">
        <f t="shared" si="46"/>
        <v>8.0000000000000071E-3</v>
      </c>
      <c r="L124" s="2">
        <f t="shared" si="47"/>
        <v>-0.21824462534753111</v>
      </c>
      <c r="M124" s="2">
        <f t="shared" si="48"/>
        <v>60500</v>
      </c>
      <c r="N124" s="2">
        <f t="shared" si="49"/>
        <v>800</v>
      </c>
      <c r="O124" s="2">
        <f t="shared" si="50"/>
        <v>4.7817553746524686</v>
      </c>
      <c r="P124" s="2">
        <f t="shared" si="40"/>
        <v>-1.8816500296061023</v>
      </c>
      <c r="Q124" s="137">
        <f t="shared" si="51"/>
        <v>0.15306500000000273</v>
      </c>
      <c r="R124" s="125">
        <f t="shared" si="52"/>
        <v>411.56121096720807</v>
      </c>
      <c r="T124" s="111">
        <v>0.95099999999999996</v>
      </c>
      <c r="U124" s="2">
        <f t="shared" si="53"/>
        <v>3.0000000000000027E-3</v>
      </c>
      <c r="V124" s="2">
        <f t="shared" si="54"/>
        <v>-2.181948306258609E-2</v>
      </c>
      <c r="W124" s="2">
        <f t="shared" si="55"/>
        <v>95100</v>
      </c>
      <c r="X124" s="2">
        <f t="shared" si="56"/>
        <v>300</v>
      </c>
      <c r="Y124" s="2">
        <f t="shared" si="57"/>
        <v>4.9781805169374138</v>
      </c>
      <c r="Z124" s="2">
        <f t="shared" si="41"/>
        <v>-0.45114540808230824</v>
      </c>
      <c r="AA124" s="137">
        <f t="shared" si="58"/>
        <v>0.24060300000000431</v>
      </c>
      <c r="AB124" s="125">
        <f t="shared" si="59"/>
        <v>490.80448203275188</v>
      </c>
      <c r="AD124" s="111">
        <v>0.98</v>
      </c>
      <c r="AE124" s="2">
        <f t="shared" si="60"/>
        <v>6.0000000000000053E-3</v>
      </c>
      <c r="AF124" s="2">
        <f t="shared" si="61"/>
        <v>-8.7739243075051505E-3</v>
      </c>
      <c r="AG124" s="2">
        <f t="shared" si="62"/>
        <v>98000</v>
      </c>
      <c r="AH124" s="2">
        <f t="shared" si="63"/>
        <v>600</v>
      </c>
      <c r="AI124" s="2">
        <f t="shared" si="64"/>
        <v>4.9912260756924951</v>
      </c>
      <c r="AJ124" s="2">
        <f t="shared" si="42"/>
        <v>-0.87429700934795862</v>
      </c>
      <c r="AK124" s="137">
        <f t="shared" si="65"/>
        <v>0.24794000000000443</v>
      </c>
      <c r="AL124" s="125">
        <f t="shared" si="66"/>
        <v>497.44625908737839</v>
      </c>
      <c r="AN124" s="111">
        <v>1.0089999999999999</v>
      </c>
      <c r="AO124" s="2">
        <f t="shared" si="67"/>
        <v>9.000000000000119E-3</v>
      </c>
      <c r="AP124" s="2">
        <f t="shared" si="68"/>
        <v>3.8911662369104775E-3</v>
      </c>
      <c r="AQ124" s="2">
        <f t="shared" si="69"/>
        <v>100899.99999999999</v>
      </c>
      <c r="AR124" s="2">
        <f t="shared" si="70"/>
        <v>900.00000000001455</v>
      </c>
      <c r="AS124" s="2">
        <f t="shared" si="71"/>
        <v>5.0038911662369108</v>
      </c>
      <c r="AT124" s="2">
        <f t="shared" si="43"/>
        <v>-1.2719836304540293</v>
      </c>
      <c r="AU124" s="137">
        <f t="shared" si="72"/>
        <v>0.25527700000000453</v>
      </c>
      <c r="AV124" s="125">
        <f t="shared" si="73"/>
        <v>504.08803614200485</v>
      </c>
    </row>
    <row r="125" spans="2:48" x14ac:dyDescent="0.25">
      <c r="B125" s="111">
        <v>-239</v>
      </c>
      <c r="C125" s="3">
        <v>363.66</v>
      </c>
      <c r="D125" s="2">
        <f t="shared" si="37"/>
        <v>2.5</v>
      </c>
      <c r="E125" s="2">
        <f t="shared" si="38"/>
        <v>2.5606955343936537</v>
      </c>
      <c r="F125" s="21">
        <f t="shared" si="44"/>
        <v>3.6366000000000002E-4</v>
      </c>
      <c r="G125" s="21">
        <f t="shared" si="45"/>
        <v>2.5000000000000066E-6</v>
      </c>
      <c r="H125" s="113">
        <f t="shared" si="39"/>
        <v>-3.4393044656063463</v>
      </c>
      <c r="J125" s="124">
        <v>0.61299999999999999</v>
      </c>
      <c r="K125" s="2">
        <f t="shared" si="46"/>
        <v>8.0000000000000071E-3</v>
      </c>
      <c r="L125" s="2">
        <f t="shared" si="47"/>
        <v>-0.21253952548158497</v>
      </c>
      <c r="M125" s="2">
        <f t="shared" si="48"/>
        <v>61300</v>
      </c>
      <c r="N125" s="2">
        <f t="shared" si="49"/>
        <v>800</v>
      </c>
      <c r="O125" s="2">
        <f t="shared" si="50"/>
        <v>4.7874604745184151</v>
      </c>
      <c r="P125" s="2">
        <f t="shared" si="40"/>
        <v>-1.892583131728351</v>
      </c>
      <c r="Q125" s="137">
        <f t="shared" si="51"/>
        <v>0.15325000000000041</v>
      </c>
      <c r="R125" s="125">
        <f t="shared" si="52"/>
        <v>414.37699181584202</v>
      </c>
      <c r="T125" s="111">
        <v>0.95399999999999996</v>
      </c>
      <c r="U125" s="2">
        <f t="shared" si="53"/>
        <v>0</v>
      </c>
      <c r="V125" s="2">
        <f t="shared" si="54"/>
        <v>-2.0451625295904902E-2</v>
      </c>
      <c r="W125" s="2">
        <f t="shared" si="55"/>
        <v>95400</v>
      </c>
      <c r="X125" s="2">
        <f t="shared" si="56"/>
        <v>0</v>
      </c>
      <c r="Y125" s="2">
        <f t="shared" si="57"/>
        <v>4.9795483747040947</v>
      </c>
      <c r="Z125" s="2">
        <f t="shared" si="41"/>
        <v>0</v>
      </c>
      <c r="AA125" s="137">
        <f t="shared" si="58"/>
        <v>0.23850000000000063</v>
      </c>
      <c r="AB125" s="125">
        <f t="shared" si="59"/>
        <v>493.0222678504295</v>
      </c>
      <c r="AD125" s="111">
        <v>0.98599999999999999</v>
      </c>
      <c r="AE125" s="2">
        <f t="shared" si="60"/>
        <v>8.0000000000000071E-3</v>
      </c>
      <c r="AF125" s="2">
        <f t="shared" si="61"/>
        <v>-6.1230850587887945E-3</v>
      </c>
      <c r="AG125" s="2">
        <f t="shared" si="62"/>
        <v>98600</v>
      </c>
      <c r="AH125" s="2">
        <f t="shared" si="63"/>
        <v>800</v>
      </c>
      <c r="AI125" s="2">
        <f t="shared" si="64"/>
        <v>4.993876914941211</v>
      </c>
      <c r="AJ125" s="2">
        <f t="shared" si="42"/>
        <v>-1.1795088756905732</v>
      </c>
      <c r="AK125" s="137">
        <f t="shared" si="65"/>
        <v>0.24650000000000064</v>
      </c>
      <c r="AL125" s="125">
        <f t="shared" si="66"/>
        <v>500.40246970704766</v>
      </c>
      <c r="AN125" s="111">
        <v>1.018</v>
      </c>
      <c r="AO125" s="2">
        <f t="shared" si="67"/>
        <v>6.9999999999998952E-3</v>
      </c>
      <c r="AP125" s="2">
        <f t="shared" si="68"/>
        <v>7.7477780007399483E-3</v>
      </c>
      <c r="AQ125" s="2">
        <f t="shared" si="69"/>
        <v>101800</v>
      </c>
      <c r="AR125" s="2">
        <f t="shared" si="70"/>
        <v>699.99999999998545</v>
      </c>
      <c r="AS125" s="2">
        <f t="shared" si="71"/>
        <v>5.0077477780007396</v>
      </c>
      <c r="AT125" s="2">
        <f t="shared" si="43"/>
        <v>-1.0002427821250242</v>
      </c>
      <c r="AU125" s="137">
        <f t="shared" si="72"/>
        <v>0.25450000000000067</v>
      </c>
      <c r="AV125" s="125">
        <f t="shared" si="73"/>
        <v>507.78267156366587</v>
      </c>
    </row>
    <row r="126" spans="2:48" x14ac:dyDescent="0.25">
      <c r="B126" s="111">
        <v>-238</v>
      </c>
      <c r="C126" s="3">
        <v>366.16</v>
      </c>
      <c r="D126" s="2">
        <f t="shared" si="37"/>
        <v>2.4499999999999886</v>
      </c>
      <c r="E126" s="2">
        <f t="shared" si="38"/>
        <v>2.5636708994192432</v>
      </c>
      <c r="F126" s="21">
        <f t="shared" si="44"/>
        <v>3.6616000000000003E-4</v>
      </c>
      <c r="G126" s="21">
        <f t="shared" si="45"/>
        <v>2.4499999999999782E-6</v>
      </c>
      <c r="H126" s="113">
        <f t="shared" si="39"/>
        <v>-3.4363291005807568</v>
      </c>
      <c r="J126" s="124">
        <v>0.621</v>
      </c>
      <c r="K126" s="2">
        <f t="shared" si="46"/>
        <v>1.100000000000001E-2</v>
      </c>
      <c r="L126" s="2">
        <f t="shared" si="47"/>
        <v>-0.20690839982341983</v>
      </c>
      <c r="M126" s="2">
        <f t="shared" si="48"/>
        <v>62100</v>
      </c>
      <c r="N126" s="2">
        <f t="shared" si="49"/>
        <v>1100</v>
      </c>
      <c r="O126" s="2">
        <f t="shared" si="50"/>
        <v>4.79309160017658</v>
      </c>
      <c r="P126" s="2">
        <f t="shared" si="40"/>
        <v>-2.6329129086314582</v>
      </c>
      <c r="Q126" s="137">
        <f t="shared" si="51"/>
        <v>0.15214499999999864</v>
      </c>
      <c r="R126" s="125">
        <f t="shared" si="52"/>
        <v>417.20662982248132</v>
      </c>
      <c r="T126" s="111">
        <v>0.95399999999999996</v>
      </c>
      <c r="U126" s="2">
        <f t="shared" si="53"/>
        <v>6.0000000000000053E-3</v>
      </c>
      <c r="V126" s="2">
        <f t="shared" si="54"/>
        <v>-2.0451625295904902E-2</v>
      </c>
      <c r="W126" s="2">
        <f t="shared" si="55"/>
        <v>95400</v>
      </c>
      <c r="X126" s="2">
        <f t="shared" si="56"/>
        <v>600</v>
      </c>
      <c r="Y126" s="2">
        <f t="shared" si="57"/>
        <v>4.9795483747040947</v>
      </c>
      <c r="Z126" s="2">
        <f t="shared" si="41"/>
        <v>-0.94014417986263921</v>
      </c>
      <c r="AA126" s="137">
        <f t="shared" si="58"/>
        <v>0.23372999999999791</v>
      </c>
      <c r="AB126" s="125">
        <f t="shared" si="59"/>
        <v>494.53482262584083</v>
      </c>
      <c r="AD126" s="111">
        <v>0.99399999999999999</v>
      </c>
      <c r="AE126" s="2">
        <f t="shared" si="60"/>
        <v>1.0000000000000009E-2</v>
      </c>
      <c r="AF126" s="2">
        <f t="shared" si="61"/>
        <v>-2.6136156026866902E-3</v>
      </c>
      <c r="AG126" s="2">
        <f t="shared" si="62"/>
        <v>99400</v>
      </c>
      <c r="AH126" s="2">
        <f t="shared" si="63"/>
        <v>1000</v>
      </c>
      <c r="AI126" s="2">
        <f t="shared" si="64"/>
        <v>4.9973863843973136</v>
      </c>
      <c r="AJ126" s="2">
        <f t="shared" si="42"/>
        <v>-1.5010386148087249</v>
      </c>
      <c r="AK126" s="137">
        <f t="shared" si="65"/>
        <v>0.24352999999999783</v>
      </c>
      <c r="AL126" s="125">
        <f t="shared" si="66"/>
        <v>503.82349443405212</v>
      </c>
      <c r="AN126" s="111">
        <v>1.0249999999999999</v>
      </c>
      <c r="AO126" s="2">
        <f t="shared" si="67"/>
        <v>2.0000000000000018E-3</v>
      </c>
      <c r="AP126" s="2">
        <f t="shared" si="68"/>
        <v>1.0723865391773066E-2</v>
      </c>
      <c r="AQ126" s="2">
        <f t="shared" si="69"/>
        <v>102499.99999999999</v>
      </c>
      <c r="AR126" s="2">
        <f t="shared" si="70"/>
        <v>200</v>
      </c>
      <c r="AS126" s="2">
        <f t="shared" si="71"/>
        <v>5.0107238653917729</v>
      </c>
      <c r="AT126" s="2">
        <f t="shared" si="43"/>
        <v>-0.29230517149391977</v>
      </c>
      <c r="AU126" s="137">
        <f t="shared" si="72"/>
        <v>0.25112499999999771</v>
      </c>
      <c r="AV126" s="125">
        <f t="shared" si="73"/>
        <v>511.02221508541595</v>
      </c>
    </row>
    <row r="127" spans="2:48" x14ac:dyDescent="0.25">
      <c r="B127" s="111">
        <v>-237</v>
      </c>
      <c r="C127" s="3">
        <v>368.61</v>
      </c>
      <c r="D127" s="2">
        <f t="shared" si="37"/>
        <v>2.4099999999999682</v>
      </c>
      <c r="E127" s="2">
        <f t="shared" si="38"/>
        <v>2.5665671129934964</v>
      </c>
      <c r="F127" s="21">
        <f t="shared" si="44"/>
        <v>3.6861000000000001E-4</v>
      </c>
      <c r="G127" s="21">
        <f t="shared" si="45"/>
        <v>2.4099999999999447E-6</v>
      </c>
      <c r="H127" s="113">
        <f t="shared" si="39"/>
        <v>-3.4334328870065036</v>
      </c>
      <c r="J127" s="124">
        <v>0.63200000000000001</v>
      </c>
      <c r="K127" s="2">
        <f t="shared" si="46"/>
        <v>1.3000000000000012E-2</v>
      </c>
      <c r="L127" s="2">
        <f t="shared" si="47"/>
        <v>-0.19928292171761497</v>
      </c>
      <c r="M127" s="2">
        <f t="shared" si="48"/>
        <v>63200</v>
      </c>
      <c r="N127" s="2">
        <f t="shared" si="49"/>
        <v>1300</v>
      </c>
      <c r="O127" s="2">
        <f t="shared" si="50"/>
        <v>4.8007170782823847</v>
      </c>
      <c r="P127" s="2">
        <f t="shared" si="40"/>
        <v>-3.1243767474117456</v>
      </c>
      <c r="Q127" s="137">
        <f t="shared" si="51"/>
        <v>0.15231199999999651</v>
      </c>
      <c r="R127" s="125">
        <f t="shared" si="52"/>
        <v>420.74300191323914</v>
      </c>
      <c r="T127" s="111">
        <v>0.96</v>
      </c>
      <c r="U127" s="2">
        <f t="shared" si="53"/>
        <v>1.0000000000000009E-3</v>
      </c>
      <c r="V127" s="2">
        <f t="shared" si="54"/>
        <v>-1.7728766960431602E-2</v>
      </c>
      <c r="W127" s="2">
        <f t="shared" si="55"/>
        <v>96000</v>
      </c>
      <c r="X127" s="2">
        <f t="shared" si="56"/>
        <v>100</v>
      </c>
      <c r="Y127" s="2">
        <f t="shared" si="57"/>
        <v>4.982271233039568</v>
      </c>
      <c r="Z127" s="2">
        <f t="shared" si="41"/>
        <v>-0.15976020641735544</v>
      </c>
      <c r="AA127" s="137">
        <f t="shared" si="58"/>
        <v>0.23135999999999468</v>
      </c>
      <c r="AB127" s="125">
        <f t="shared" si="59"/>
        <v>497.41974974162906</v>
      </c>
      <c r="AD127" s="111">
        <v>1.004</v>
      </c>
      <c r="AE127" s="2">
        <f t="shared" si="60"/>
        <v>8.999999999999897E-3</v>
      </c>
      <c r="AF127" s="2">
        <f t="shared" si="61"/>
        <v>1.7337128090005314E-3</v>
      </c>
      <c r="AG127" s="2">
        <f t="shared" si="62"/>
        <v>100400</v>
      </c>
      <c r="AH127" s="2">
        <f t="shared" si="63"/>
        <v>899.99999999998545</v>
      </c>
      <c r="AI127" s="2">
        <f t="shared" si="64"/>
        <v>5.0017337128090009</v>
      </c>
      <c r="AJ127" s="2">
        <f t="shared" si="42"/>
        <v>-1.3694161084050358</v>
      </c>
      <c r="AK127" s="137">
        <f t="shared" si="65"/>
        <v>0.24196399999999446</v>
      </c>
      <c r="AL127" s="125">
        <f t="shared" si="66"/>
        <v>507.7056549381204</v>
      </c>
      <c r="AN127" s="111">
        <v>1.0269999999999999</v>
      </c>
      <c r="AO127" s="2">
        <f t="shared" si="67"/>
        <v>2.0000000000000018E-3</v>
      </c>
      <c r="AP127" s="2">
        <f t="shared" si="68"/>
        <v>1.1570443597278161E-2</v>
      </c>
      <c r="AQ127" s="2">
        <f t="shared" si="69"/>
        <v>102699.99999999999</v>
      </c>
      <c r="AR127" s="2">
        <f t="shared" si="70"/>
        <v>200</v>
      </c>
      <c r="AS127" s="2">
        <f t="shared" si="71"/>
        <v>5.0115704435972779</v>
      </c>
      <c r="AT127" s="2">
        <f t="shared" si="43"/>
        <v>-0.29854029728502235</v>
      </c>
      <c r="AU127" s="137">
        <f t="shared" si="72"/>
        <v>0.24750699999999429</v>
      </c>
      <c r="AV127" s="125">
        <f t="shared" si="73"/>
        <v>513.08237810901358</v>
      </c>
    </row>
    <row r="128" spans="2:48" x14ac:dyDescent="0.25">
      <c r="B128" s="111">
        <v>-236</v>
      </c>
      <c r="C128" s="3">
        <v>371.02</v>
      </c>
      <c r="D128" s="2">
        <f t="shared" si="37"/>
        <v>2.3700000000000045</v>
      </c>
      <c r="E128" s="2">
        <f t="shared" si="38"/>
        <v>2.5693973210854648</v>
      </c>
      <c r="F128" s="21">
        <f t="shared" si="44"/>
        <v>3.7101999999999995E-4</v>
      </c>
      <c r="G128" s="21">
        <f t="shared" si="45"/>
        <v>2.3700000000000197E-6</v>
      </c>
      <c r="H128" s="113">
        <f t="shared" si="39"/>
        <v>-3.4306026789145352</v>
      </c>
      <c r="J128" s="124">
        <v>0.64500000000000002</v>
      </c>
      <c r="K128" s="2">
        <f t="shared" si="46"/>
        <v>1.2000000000000011E-2</v>
      </c>
      <c r="L128" s="2">
        <f t="shared" si="47"/>
        <v>-0.19044028536473223</v>
      </c>
      <c r="M128" s="2">
        <f t="shared" si="48"/>
        <v>64500</v>
      </c>
      <c r="N128" s="2">
        <f t="shared" si="49"/>
        <v>1200</v>
      </c>
      <c r="O128" s="2">
        <f t="shared" si="50"/>
        <v>4.8095597146352675</v>
      </c>
      <c r="P128" s="2">
        <f t="shared" si="40"/>
        <v>-2.8949758461194528</v>
      </c>
      <c r="Q128" s="137">
        <f t="shared" si="51"/>
        <v>0.15286500000000128</v>
      </c>
      <c r="R128" s="125">
        <f t="shared" si="52"/>
        <v>424.76784358014675</v>
      </c>
      <c r="T128" s="111">
        <v>0.96099999999999997</v>
      </c>
      <c r="U128" s="2">
        <f t="shared" si="53"/>
        <v>5.0000000000000044E-3</v>
      </c>
      <c r="V128" s="2">
        <f t="shared" si="54"/>
        <v>-1.7276612331454656E-2</v>
      </c>
      <c r="W128" s="2">
        <f t="shared" si="55"/>
        <v>96100</v>
      </c>
      <c r="X128" s="2">
        <f t="shared" si="56"/>
        <v>500</v>
      </c>
      <c r="Y128" s="2">
        <f t="shared" si="57"/>
        <v>4.9827233876685453</v>
      </c>
      <c r="Z128" s="2">
        <f t="shared" si="41"/>
        <v>-0.81498881695488734</v>
      </c>
      <c r="AA128" s="137">
        <f t="shared" si="58"/>
        <v>0.2277570000000019</v>
      </c>
      <c r="AB128" s="125">
        <f t="shared" si="59"/>
        <v>499.12232198530393</v>
      </c>
      <c r="AD128" s="111">
        <v>1.0129999999999999</v>
      </c>
      <c r="AE128" s="2">
        <f t="shared" si="60"/>
        <v>6.0000000000000053E-3</v>
      </c>
      <c r="AF128" s="2">
        <f t="shared" si="61"/>
        <v>5.6094453602803856E-3</v>
      </c>
      <c r="AG128" s="2">
        <f t="shared" si="62"/>
        <v>101299.99999999999</v>
      </c>
      <c r="AH128" s="2">
        <f t="shared" si="63"/>
        <v>600</v>
      </c>
      <c r="AI128" s="2">
        <f t="shared" si="64"/>
        <v>5.00560944536028</v>
      </c>
      <c r="AJ128" s="2">
        <f t="shared" si="42"/>
        <v>-0.92745147051830201</v>
      </c>
      <c r="AK128" s="137">
        <f t="shared" si="65"/>
        <v>0.24008100000000196</v>
      </c>
      <c r="AL128" s="125">
        <f t="shared" si="66"/>
        <v>511.35786906463358</v>
      </c>
      <c r="AN128" s="111">
        <v>1.0289999999999999</v>
      </c>
      <c r="AO128" s="2">
        <f t="shared" si="67"/>
        <v>1.0000000000001119E-3</v>
      </c>
      <c r="AP128" s="2">
        <f t="shared" si="68"/>
        <v>1.2415374762432893E-2</v>
      </c>
      <c r="AQ128" s="2">
        <f t="shared" si="69"/>
        <v>102899.99999999999</v>
      </c>
      <c r="AR128" s="2">
        <f t="shared" si="70"/>
        <v>100.00000000001455</v>
      </c>
      <c r="AS128" s="2">
        <f t="shared" si="71"/>
        <v>5.0124153747624325</v>
      </c>
      <c r="AT128" s="2">
        <f t="shared" si="43"/>
        <v>-0.1525478435471668</v>
      </c>
      <c r="AU128" s="137">
        <f t="shared" si="72"/>
        <v>0.24387300000000198</v>
      </c>
      <c r="AV128" s="125">
        <f t="shared" si="73"/>
        <v>515.12265278135033</v>
      </c>
    </row>
    <row r="129" spans="2:48" x14ac:dyDescent="0.25">
      <c r="B129" s="111">
        <v>-235</v>
      </c>
      <c r="C129" s="3">
        <v>373.39</v>
      </c>
      <c r="D129" s="2">
        <f t="shared" si="37"/>
        <v>2.3300000000000409</v>
      </c>
      <c r="E129" s="2">
        <f t="shared" si="38"/>
        <v>2.5721626826463373</v>
      </c>
      <c r="F129" s="21">
        <f t="shared" si="44"/>
        <v>3.7338999999999997E-4</v>
      </c>
      <c r="G129" s="21">
        <f t="shared" si="45"/>
        <v>2.3300000000000404E-6</v>
      </c>
      <c r="H129" s="113">
        <f t="shared" si="39"/>
        <v>-3.4278373173536627</v>
      </c>
      <c r="J129" s="124">
        <v>0.65700000000000003</v>
      </c>
      <c r="K129" s="2">
        <f t="shared" si="46"/>
        <v>1.100000000000001E-2</v>
      </c>
      <c r="L129" s="2">
        <f t="shared" si="47"/>
        <v>-0.18243463044021921</v>
      </c>
      <c r="M129" s="2">
        <f t="shared" si="48"/>
        <v>65700</v>
      </c>
      <c r="N129" s="2">
        <f t="shared" si="49"/>
        <v>1100</v>
      </c>
      <c r="O129" s="2">
        <f t="shared" si="50"/>
        <v>4.8175653695597811</v>
      </c>
      <c r="P129" s="2">
        <f t="shared" si="40"/>
        <v>-2.6691627639670599</v>
      </c>
      <c r="Q129" s="137">
        <f t="shared" si="51"/>
        <v>0.15308100000000266</v>
      </c>
      <c r="R129" s="125">
        <f t="shared" si="52"/>
        <v>428.57892986464253</v>
      </c>
      <c r="T129" s="111">
        <v>0.96599999999999997</v>
      </c>
      <c r="U129" s="2">
        <f t="shared" si="53"/>
        <v>1.0000000000000009E-2</v>
      </c>
      <c r="V129" s="2">
        <f t="shared" si="54"/>
        <v>-1.5022873584506671E-2</v>
      </c>
      <c r="W129" s="2">
        <f t="shared" si="55"/>
        <v>96600</v>
      </c>
      <c r="X129" s="2">
        <f t="shared" si="56"/>
        <v>1000</v>
      </c>
      <c r="Y129" s="2">
        <f t="shared" si="57"/>
        <v>4.984977126415493</v>
      </c>
      <c r="Z129" s="2">
        <f t="shared" si="41"/>
        <v>-1.6555522279182644</v>
      </c>
      <c r="AA129" s="137">
        <f t="shared" si="58"/>
        <v>0.22507800000000389</v>
      </c>
      <c r="AB129" s="125">
        <f t="shared" si="59"/>
        <v>501.75075532609543</v>
      </c>
      <c r="AD129" s="111">
        <v>1.0189999999999999</v>
      </c>
      <c r="AE129" s="2">
        <f t="shared" si="60"/>
        <v>1.0000000000001119E-3</v>
      </c>
      <c r="AF129" s="2">
        <f t="shared" si="61"/>
        <v>8.1741840064263552E-3</v>
      </c>
      <c r="AG129" s="2">
        <f t="shared" si="62"/>
        <v>101899.99999999999</v>
      </c>
      <c r="AH129" s="2">
        <f t="shared" si="63"/>
        <v>100.00000000001455</v>
      </c>
      <c r="AI129" s="2">
        <f t="shared" si="64"/>
        <v>5.0081741840064264</v>
      </c>
      <c r="AJ129" s="2">
        <f t="shared" si="42"/>
        <v>-0.15767799252416692</v>
      </c>
      <c r="AK129" s="137">
        <f t="shared" si="65"/>
        <v>0.23742700000000408</v>
      </c>
      <c r="AL129" s="125">
        <f t="shared" si="66"/>
        <v>514.30126260589145</v>
      </c>
      <c r="AN129" s="111">
        <v>1.03</v>
      </c>
      <c r="AO129" s="2">
        <f t="shared" si="67"/>
        <v>2.9999999999998916E-3</v>
      </c>
      <c r="AP129" s="2">
        <f t="shared" si="68"/>
        <v>1.2837224705172217E-2</v>
      </c>
      <c r="AQ129" s="2">
        <f t="shared" si="69"/>
        <v>103000</v>
      </c>
      <c r="AR129" s="2">
        <f t="shared" si="70"/>
        <v>299.99999999998545</v>
      </c>
      <c r="AS129" s="2">
        <f t="shared" si="71"/>
        <v>5.012837224705172</v>
      </c>
      <c r="AT129" s="2">
        <f t="shared" si="43"/>
        <v>-0.46753120834711487</v>
      </c>
      <c r="AU129" s="137">
        <f t="shared" si="72"/>
        <v>0.23999000000000414</v>
      </c>
      <c r="AV129" s="125">
        <f t="shared" si="73"/>
        <v>516.90608487150962</v>
      </c>
    </row>
    <row r="130" spans="2:48" x14ac:dyDescent="0.25">
      <c r="B130" s="111">
        <v>-234</v>
      </c>
      <c r="C130" s="3">
        <v>375.72</v>
      </c>
      <c r="D130" s="2">
        <f t="shared" si="37"/>
        <v>2.2899999999999636</v>
      </c>
      <c r="E130" s="2">
        <f t="shared" si="38"/>
        <v>2.5748643136645399</v>
      </c>
      <c r="F130" s="21">
        <f t="shared" si="44"/>
        <v>3.7572000000000001E-4</v>
      </c>
      <c r="G130" s="21">
        <f t="shared" si="45"/>
        <v>2.2899999999999527E-6</v>
      </c>
      <c r="H130" s="113">
        <f t="shared" si="39"/>
        <v>-3.4251356863354601</v>
      </c>
      <c r="J130" s="124">
        <v>0.66800000000000004</v>
      </c>
      <c r="K130" s="2">
        <f t="shared" si="46"/>
        <v>1.7000000000000015E-2</v>
      </c>
      <c r="L130" s="2">
        <f t="shared" si="47"/>
        <v>-0.1752235375244543</v>
      </c>
      <c r="M130" s="2">
        <f t="shared" si="48"/>
        <v>66800</v>
      </c>
      <c r="N130" s="2">
        <f t="shared" si="49"/>
        <v>1700</v>
      </c>
      <c r="O130" s="2">
        <f t="shared" si="50"/>
        <v>4.8247764624755458</v>
      </c>
      <c r="P130" s="2">
        <f t="shared" si="40"/>
        <v>-4.1357374762023387</v>
      </c>
      <c r="Q130" s="137">
        <f t="shared" si="51"/>
        <v>0.15297199999999683</v>
      </c>
      <c r="R130" s="125">
        <f t="shared" si="52"/>
        <v>432.17083840055045</v>
      </c>
      <c r="T130" s="111">
        <v>0.97599999999999998</v>
      </c>
      <c r="U130" s="2">
        <f t="shared" si="53"/>
        <v>1.2000000000000011E-2</v>
      </c>
      <c r="V130" s="2">
        <f t="shared" si="54"/>
        <v>-1.0550182333308195E-2</v>
      </c>
      <c r="W130" s="2">
        <f t="shared" si="55"/>
        <v>97600</v>
      </c>
      <c r="X130" s="2">
        <f t="shared" si="56"/>
        <v>1200</v>
      </c>
      <c r="Y130" s="2">
        <f t="shared" si="57"/>
        <v>4.9894498176666922</v>
      </c>
      <c r="Z130" s="2">
        <f t="shared" si="41"/>
        <v>-2.0110559335564844</v>
      </c>
      <c r="AA130" s="137">
        <f t="shared" si="58"/>
        <v>0.22350399999999537</v>
      </c>
      <c r="AB130" s="125">
        <f t="shared" si="59"/>
        <v>505.5609854475108</v>
      </c>
      <c r="AD130" s="111">
        <v>1.02</v>
      </c>
      <c r="AE130" s="2">
        <f t="shared" si="60"/>
        <v>-6.0000000000000053E-3</v>
      </c>
      <c r="AF130" s="2">
        <f t="shared" si="61"/>
        <v>8.6001717619175692E-3</v>
      </c>
      <c r="AG130" s="2">
        <f t="shared" si="62"/>
        <v>102000</v>
      </c>
      <c r="AH130" s="2">
        <f t="shared" si="63"/>
        <v>-600</v>
      </c>
      <c r="AI130" s="2">
        <f t="shared" si="64"/>
        <v>5.008600171761918</v>
      </c>
      <c r="AJ130" s="2">
        <f t="shared" si="42"/>
        <v>0.9709135101292129</v>
      </c>
      <c r="AK130" s="137">
        <f t="shared" si="65"/>
        <v>0.23357999999999518</v>
      </c>
      <c r="AL130" s="125">
        <f t="shared" si="66"/>
        <v>516.04529216850506</v>
      </c>
      <c r="AN130" s="111">
        <v>1.0329999999999999</v>
      </c>
      <c r="AO130" s="2">
        <f t="shared" si="67"/>
        <v>5.0000000000001155E-3</v>
      </c>
      <c r="AP130" s="2">
        <f t="shared" si="68"/>
        <v>1.4100321519620545E-2</v>
      </c>
      <c r="AQ130" s="2">
        <f t="shared" si="69"/>
        <v>103299.99999999999</v>
      </c>
      <c r="AR130" s="2">
        <f t="shared" si="70"/>
        <v>500.00000000001455</v>
      </c>
      <c r="AS130" s="2">
        <f t="shared" si="71"/>
        <v>5.0141003215196207</v>
      </c>
      <c r="AT130" s="2">
        <f t="shared" si="43"/>
        <v>-0.79463873671056373</v>
      </c>
      <c r="AU130" s="137">
        <f t="shared" si="72"/>
        <v>0.23655699999999508</v>
      </c>
      <c r="AV130" s="125">
        <f t="shared" si="73"/>
        <v>519.14292824516247</v>
      </c>
    </row>
    <row r="131" spans="2:48" x14ac:dyDescent="0.25">
      <c r="B131" s="111">
        <v>-233</v>
      </c>
      <c r="C131" s="3">
        <v>378.01</v>
      </c>
      <c r="D131" s="2">
        <f t="shared" si="37"/>
        <v>2.25</v>
      </c>
      <c r="E131" s="2">
        <f t="shared" si="38"/>
        <v>2.5775032889572613</v>
      </c>
      <c r="F131" s="21">
        <f t="shared" si="44"/>
        <v>3.7800999999999997E-4</v>
      </c>
      <c r="G131" s="21">
        <f t="shared" si="45"/>
        <v>2.2500000000000276E-6</v>
      </c>
      <c r="H131" s="113">
        <f t="shared" si="39"/>
        <v>-3.4224967110427387</v>
      </c>
      <c r="J131" s="124">
        <v>0.68500000000000005</v>
      </c>
      <c r="K131" s="2">
        <f t="shared" si="46"/>
        <v>1.7999999999999905E-2</v>
      </c>
      <c r="L131" s="2">
        <f t="shared" si="47"/>
        <v>-0.16430942850757441</v>
      </c>
      <c r="M131" s="2">
        <f t="shared" si="48"/>
        <v>68500</v>
      </c>
      <c r="N131" s="2">
        <f t="shared" si="49"/>
        <v>1800</v>
      </c>
      <c r="O131" s="2">
        <f t="shared" si="50"/>
        <v>4.8356905714924254</v>
      </c>
      <c r="P131" s="2">
        <f t="shared" si="40"/>
        <v>-4.370664475537974</v>
      </c>
      <c r="Q131" s="137">
        <f t="shared" si="51"/>
        <v>0.1541250000000019</v>
      </c>
      <c r="R131" s="125">
        <f t="shared" si="52"/>
        <v>437.21642305973154</v>
      </c>
      <c r="T131" s="111">
        <v>0.98799999999999999</v>
      </c>
      <c r="U131" s="2">
        <f t="shared" si="53"/>
        <v>1.100000000000001E-2</v>
      </c>
      <c r="V131" s="2">
        <f t="shared" si="54"/>
        <v>-5.2430554123718831E-3</v>
      </c>
      <c r="W131" s="2">
        <f t="shared" si="55"/>
        <v>98800</v>
      </c>
      <c r="X131" s="2">
        <f t="shared" si="56"/>
        <v>1100</v>
      </c>
      <c r="Y131" s="2">
        <f t="shared" si="57"/>
        <v>4.9947569445876283</v>
      </c>
      <c r="Z131" s="2">
        <f t="shared" si="41"/>
        <v>-1.8656893653387088</v>
      </c>
      <c r="AA131" s="137">
        <f t="shared" si="58"/>
        <v>0.22230000000000272</v>
      </c>
      <c r="AB131" s="125">
        <f t="shared" si="59"/>
        <v>509.85522041316023</v>
      </c>
      <c r="AD131" s="111">
        <v>1.014</v>
      </c>
      <c r="AE131" s="2">
        <f t="shared" si="60"/>
        <v>-1.2000000000000011E-2</v>
      </c>
      <c r="AF131" s="2">
        <f t="shared" si="61"/>
        <v>6.0379549973171767E-3</v>
      </c>
      <c r="AG131" s="2">
        <f t="shared" si="62"/>
        <v>101400</v>
      </c>
      <c r="AH131" s="2">
        <f t="shared" si="63"/>
        <v>-1200</v>
      </c>
      <c r="AI131" s="2">
        <f t="shared" si="64"/>
        <v>5.0060379549973169</v>
      </c>
      <c r="AJ131" s="2">
        <f t="shared" si="42"/>
        <v>2.0060230954469254</v>
      </c>
      <c r="AK131" s="137">
        <f t="shared" si="65"/>
        <v>0.2281500000000028</v>
      </c>
      <c r="AL131" s="125">
        <f t="shared" si="66"/>
        <v>516.08825252929603</v>
      </c>
      <c r="AN131" s="111">
        <v>1.038</v>
      </c>
      <c r="AO131" s="2">
        <f t="shared" si="67"/>
        <v>6.9999999999998952E-3</v>
      </c>
      <c r="AP131" s="2">
        <f t="shared" si="68"/>
        <v>1.6197353512439061E-2</v>
      </c>
      <c r="AQ131" s="2">
        <f t="shared" si="69"/>
        <v>103800</v>
      </c>
      <c r="AR131" s="2">
        <f t="shared" si="70"/>
        <v>700</v>
      </c>
      <c r="AS131" s="2">
        <f t="shared" si="71"/>
        <v>5.0161973535124389</v>
      </c>
      <c r="AT131" s="2">
        <f t="shared" si="43"/>
        <v>-1.1325320110652939</v>
      </c>
      <c r="AU131" s="137">
        <f t="shared" si="72"/>
        <v>0.23355000000000287</v>
      </c>
      <c r="AV131" s="125">
        <f t="shared" si="73"/>
        <v>521.84182063649837</v>
      </c>
    </row>
    <row r="132" spans="2:48" x14ac:dyDescent="0.25">
      <c r="B132" s="111">
        <v>-232</v>
      </c>
      <c r="C132" s="3">
        <v>380.26</v>
      </c>
      <c r="D132" s="2">
        <f t="shared" ref="D132:D195" si="74">C133-C132</f>
        <v>2.2100000000000364</v>
      </c>
      <c r="E132" s="2">
        <f t="shared" ref="E132:E195" si="75">LOG(C132)</f>
        <v>2.5800806438630075</v>
      </c>
      <c r="F132" s="21">
        <f t="shared" si="44"/>
        <v>3.8025999999999999E-4</v>
      </c>
      <c r="G132" s="21">
        <f t="shared" si="45"/>
        <v>2.2099999999999941E-6</v>
      </c>
      <c r="H132" s="113">
        <f t="shared" ref="H132:H195" si="76">LOG(F132)</f>
        <v>-3.4199193561369925</v>
      </c>
      <c r="J132" s="124">
        <v>0.70299999999999996</v>
      </c>
      <c r="K132" s="2">
        <f t="shared" si="46"/>
        <v>2.200000000000002E-2</v>
      </c>
      <c r="L132" s="2">
        <f t="shared" si="47"/>
        <v>-0.15304467498017607</v>
      </c>
      <c r="M132" s="2">
        <f t="shared" si="48"/>
        <v>70300</v>
      </c>
      <c r="N132" s="2">
        <f t="shared" si="49"/>
        <v>2200</v>
      </c>
      <c r="O132" s="2">
        <f t="shared" si="50"/>
        <v>4.8469553250198238</v>
      </c>
      <c r="P132" s="2">
        <f t="shared" ref="P132:P195" si="77">(L133-L132)/(E132-E133)</f>
        <v>-5.3174838106016802</v>
      </c>
      <c r="Q132" s="137">
        <f t="shared" si="51"/>
        <v>0.15536299999999958</v>
      </c>
      <c r="R132" s="125">
        <f t="shared" si="52"/>
        <v>442.53473688269378</v>
      </c>
      <c r="T132" s="111">
        <v>0.999</v>
      </c>
      <c r="U132" s="2">
        <f t="shared" si="53"/>
        <v>9.9999999999998979E-3</v>
      </c>
      <c r="V132" s="2">
        <f t="shared" si="54"/>
        <v>-4.3451177401769168E-4</v>
      </c>
      <c r="W132" s="2">
        <f t="shared" si="55"/>
        <v>99900</v>
      </c>
      <c r="X132" s="2">
        <f t="shared" si="56"/>
        <v>999.99999999998545</v>
      </c>
      <c r="Y132" s="2">
        <f t="shared" si="57"/>
        <v>4.9995654882259819</v>
      </c>
      <c r="Z132" s="2">
        <f t="shared" ref="Z132:Z195" si="78">(V133-V132)/(E132-E133)</f>
        <v>-1.7187678497046566</v>
      </c>
      <c r="AA132" s="137">
        <f t="shared" si="58"/>
        <v>0.22077899999999942</v>
      </c>
      <c r="AB132" s="125">
        <f t="shared" si="59"/>
        <v>513.91778399119642</v>
      </c>
      <c r="AD132" s="111">
        <v>1.002</v>
      </c>
      <c r="AE132" s="2">
        <f t="shared" si="60"/>
        <v>-3.0000000000000027E-3</v>
      </c>
      <c r="AF132" s="2">
        <f t="shared" si="61"/>
        <v>8.6772153122691327E-4</v>
      </c>
      <c r="AG132" s="2">
        <f t="shared" si="62"/>
        <v>100200</v>
      </c>
      <c r="AH132" s="2">
        <f t="shared" si="63"/>
        <v>-300</v>
      </c>
      <c r="AI132" s="2">
        <f t="shared" si="64"/>
        <v>5.0008677215312272</v>
      </c>
      <c r="AJ132" s="2">
        <f t="shared" ref="AJ132:AJ195" si="79">(AF133-AF132)/(E132-E133)</f>
        <v>0.517430269246692</v>
      </c>
      <c r="AK132" s="137">
        <f t="shared" si="65"/>
        <v>0.22144199999999942</v>
      </c>
      <c r="AL132" s="125">
        <f t="shared" si="66"/>
        <v>514.64126081999882</v>
      </c>
      <c r="AN132" s="111">
        <v>1.0449999999999999</v>
      </c>
      <c r="AO132" s="2">
        <f t="shared" si="67"/>
        <v>8.0000000000000071E-3</v>
      </c>
      <c r="AP132" s="2">
        <f t="shared" si="68"/>
        <v>1.9116290447072779E-2</v>
      </c>
      <c r="AQ132" s="2">
        <f t="shared" si="69"/>
        <v>104500</v>
      </c>
      <c r="AR132" s="2">
        <f t="shared" si="70"/>
        <v>800</v>
      </c>
      <c r="AS132" s="2">
        <f t="shared" si="71"/>
        <v>5.019116290447073</v>
      </c>
      <c r="AT132" s="2">
        <f t="shared" ref="AT132:AT195" si="80">(AP133-AP132)/(E132-E133)</f>
        <v>-1.3160244184679981</v>
      </c>
      <c r="AU132" s="137">
        <f t="shared" si="72"/>
        <v>0.23094499999999937</v>
      </c>
      <c r="AV132" s="125">
        <f t="shared" si="73"/>
        <v>525.01109536616639</v>
      </c>
    </row>
    <row r="133" spans="2:48" x14ac:dyDescent="0.25">
      <c r="B133" s="111">
        <v>-231</v>
      </c>
      <c r="C133" s="3">
        <v>382.47</v>
      </c>
      <c r="D133" s="2">
        <f t="shared" si="74"/>
        <v>2.1599999999999682</v>
      </c>
      <c r="E133" s="2">
        <f t="shared" si="75"/>
        <v>2.5825973758414835</v>
      </c>
      <c r="F133" s="21">
        <f t="shared" ref="F133:F196" si="81">C133*10^-6</f>
        <v>3.8246999999999999E-4</v>
      </c>
      <c r="G133" s="21">
        <f t="shared" ref="G133:G196" si="82">F134-F133</f>
        <v>2.1599999999999658E-6</v>
      </c>
      <c r="H133" s="113">
        <f t="shared" si="76"/>
        <v>-3.4174026241585165</v>
      </c>
      <c r="J133" s="124">
        <v>0.72499999999999998</v>
      </c>
      <c r="K133" s="2">
        <f t="shared" ref="K133:K196" si="83">J134-J133</f>
        <v>1.6000000000000014E-2</v>
      </c>
      <c r="L133" s="2">
        <f t="shared" ref="L133:L196" si="84">LOG(J133)</f>
        <v>-0.13966199342900631</v>
      </c>
      <c r="M133" s="2">
        <f t="shared" ref="M133:M196" si="85">J133*100000</f>
        <v>72500</v>
      </c>
      <c r="N133" s="2">
        <f t="shared" ref="N133:N196" si="86">M134-M133</f>
        <v>1600</v>
      </c>
      <c r="O133" s="2">
        <f t="shared" ref="O133:O196" si="87">LOG(M133)</f>
        <v>4.860338006570994</v>
      </c>
      <c r="P133" s="2">
        <f t="shared" si="77"/>
        <v>-3.8761479097193132</v>
      </c>
      <c r="Q133" s="137">
        <f t="shared" ref="Q133:Q196" si="88">G133*M133</f>
        <v>0.15659999999999752</v>
      </c>
      <c r="R133" s="125">
        <f t="shared" ref="R133:R196" si="89">(M133*F133)/((BE$4+BE$5)*286.9)+273</f>
        <v>448.85637236473008</v>
      </c>
      <c r="T133" s="111">
        <v>1.0089999999999999</v>
      </c>
      <c r="U133" s="2">
        <f t="shared" ref="U133:U196" si="90">T134-T133</f>
        <v>1.1000000000000121E-2</v>
      </c>
      <c r="V133" s="2">
        <f t="shared" ref="V133:V196" si="91">LOG(T133)</f>
        <v>3.8911662369104775E-3</v>
      </c>
      <c r="W133" s="2">
        <f t="shared" ref="W133:W196" si="92">T133*100000</f>
        <v>100899.99999999999</v>
      </c>
      <c r="X133" s="2">
        <f t="shared" ref="X133:X196" si="93">W134-W133</f>
        <v>1100.0000000000146</v>
      </c>
      <c r="Y133" s="2">
        <f t="shared" ref="Y133:Y196" si="94">LOG(W133)</f>
        <v>5.0038911662369108</v>
      </c>
      <c r="Z133" s="2">
        <f t="shared" si="78"/>
        <v>-1.9253601412482735</v>
      </c>
      <c r="AA133" s="137">
        <f t="shared" ref="AA133:AA196" si="95">W133*G133</f>
        <v>0.2179439999999965</v>
      </c>
      <c r="AB133" s="125">
        <f t="shared" ref="AB133:AB196" si="96">(W133*F133)/((BE$4+BE$5)*286.9)+273</f>
        <v>517.74355822898292</v>
      </c>
      <c r="AD133" s="111">
        <v>0.999</v>
      </c>
      <c r="AE133" s="2">
        <f t="shared" ref="AE133:AE196" si="97">AD134-AD133</f>
        <v>5.0000000000000044E-3</v>
      </c>
      <c r="AF133" s="2">
        <f t="shared" ref="AF133:AF196" si="98">LOG(AD133)</f>
        <v>-4.3451177401769168E-4</v>
      </c>
      <c r="AG133" s="2">
        <f t="shared" ref="AG133:AG196" si="99">AD133*100000</f>
        <v>99900</v>
      </c>
      <c r="AH133" s="2">
        <f t="shared" ref="AH133:AH196" si="100">AG134-AG133</f>
        <v>500</v>
      </c>
      <c r="AI133" s="2">
        <f t="shared" ref="AI133:AI196" si="101">LOG(AG133)</f>
        <v>4.9995654882259819</v>
      </c>
      <c r="AJ133" s="2">
        <f t="shared" si="79"/>
        <v>-0.88651694444798035</v>
      </c>
      <c r="AK133" s="137">
        <f t="shared" ref="AK133:AK196" si="102">AG133*G133</f>
        <v>0.21578399999999659</v>
      </c>
      <c r="AL133" s="125">
        <f t="shared" ref="AL133:AL196" si="103">(AG133*F133)/((BE$4+BE$5)*286.9)+273</f>
        <v>515.31795309291772</v>
      </c>
      <c r="AN133" s="111">
        <v>1.0529999999999999</v>
      </c>
      <c r="AO133" s="2">
        <f t="shared" ref="AO133:AO196" si="104">(AN134-AN133)</f>
        <v>8.0000000000000071E-3</v>
      </c>
      <c r="AP133" s="2">
        <f t="shared" ref="AP133:AP196" si="105">LOG(AN133)</f>
        <v>2.2428371185486493E-2</v>
      </c>
      <c r="AQ133" s="2">
        <f t="shared" ref="AQ133:AQ196" si="106">AN133*100000</f>
        <v>105300</v>
      </c>
      <c r="AR133" s="2">
        <f t="shared" ref="AR133:AR196" si="107">AQ134-AQ133</f>
        <v>800</v>
      </c>
      <c r="AS133" s="2">
        <f t="shared" ref="AS133:AS196" si="108">LOG(AQ133)</f>
        <v>5.0224283711854865</v>
      </c>
      <c r="AT133" s="2">
        <f t="shared" si="80"/>
        <v>-1.3439532472989155</v>
      </c>
      <c r="AU133" s="137">
        <f t="shared" ref="AU133:AU196" si="109">AQ133*G133</f>
        <v>0.2274479999999964</v>
      </c>
      <c r="AV133" s="125">
        <f t="shared" ref="AV133:AV196" si="110">(AQ133*F133)/((BE$4+BE$5)*286.9)+273</f>
        <v>528.41622082767003</v>
      </c>
    </row>
    <row r="134" spans="2:48" x14ac:dyDescent="0.25">
      <c r="B134" s="111">
        <v>-230</v>
      </c>
      <c r="C134" s="3">
        <v>384.63</v>
      </c>
      <c r="D134" s="2">
        <f t="shared" si="74"/>
        <v>2.1299999999999955</v>
      </c>
      <c r="E134" s="2">
        <f t="shared" si="75"/>
        <v>2.5850431549059416</v>
      </c>
      <c r="F134" s="21">
        <f t="shared" si="81"/>
        <v>3.8462999999999995E-4</v>
      </c>
      <c r="G134" s="21">
        <f t="shared" si="82"/>
        <v>2.1300000000000355E-6</v>
      </c>
      <c r="H134" s="113">
        <f t="shared" si="76"/>
        <v>-3.4149568450940584</v>
      </c>
      <c r="J134" s="124">
        <v>0.74099999999999999</v>
      </c>
      <c r="K134" s="2">
        <f t="shared" si="83"/>
        <v>8.0000000000000071E-3</v>
      </c>
      <c r="L134" s="2">
        <f t="shared" si="84"/>
        <v>-0.13018179202067184</v>
      </c>
      <c r="M134" s="2">
        <f t="shared" si="85"/>
        <v>74100</v>
      </c>
      <c r="N134" s="2">
        <f t="shared" si="86"/>
        <v>800</v>
      </c>
      <c r="O134" s="2">
        <f t="shared" si="87"/>
        <v>4.8698182079793284</v>
      </c>
      <c r="P134" s="2">
        <f t="shared" si="77"/>
        <v>-1.9444697407855178</v>
      </c>
      <c r="Q134" s="137">
        <f t="shared" si="88"/>
        <v>0.15783300000000264</v>
      </c>
      <c r="R134" s="125">
        <f t="shared" si="89"/>
        <v>453.75240753058216</v>
      </c>
      <c r="T134" s="111">
        <v>1.02</v>
      </c>
      <c r="U134" s="2">
        <f t="shared" si="90"/>
        <v>8.0000000000000071E-3</v>
      </c>
      <c r="V134" s="2">
        <f t="shared" si="91"/>
        <v>8.6001717619175692E-3</v>
      </c>
      <c r="W134" s="2">
        <f t="shared" si="92"/>
        <v>102000</v>
      </c>
      <c r="X134" s="2">
        <f t="shared" si="93"/>
        <v>800</v>
      </c>
      <c r="Y134" s="2">
        <f t="shared" si="94"/>
        <v>5.008600171761918</v>
      </c>
      <c r="Z134" s="2">
        <f t="shared" si="78"/>
        <v>-1.4146712936977637</v>
      </c>
      <c r="AA134" s="137">
        <f t="shared" si="95"/>
        <v>0.21726000000000362</v>
      </c>
      <c r="AB134" s="125">
        <f t="shared" si="96"/>
        <v>521.80898202590254</v>
      </c>
      <c r="AD134" s="111">
        <v>1.004</v>
      </c>
      <c r="AE134" s="2">
        <f t="shared" si="97"/>
        <v>1.0000000000000009E-2</v>
      </c>
      <c r="AF134" s="2">
        <f t="shared" si="98"/>
        <v>1.7337128090005314E-3</v>
      </c>
      <c r="AG134" s="2">
        <f t="shared" si="99"/>
        <v>100400</v>
      </c>
      <c r="AH134" s="2">
        <f t="shared" si="100"/>
        <v>1000</v>
      </c>
      <c r="AI134" s="2">
        <f t="shared" si="101"/>
        <v>5.0017337128090009</v>
      </c>
      <c r="AJ134" s="2">
        <f t="shared" si="79"/>
        <v>-1.7946331692494022</v>
      </c>
      <c r="AK134" s="137">
        <f t="shared" si="102"/>
        <v>0.21385200000000357</v>
      </c>
      <c r="AL134" s="125">
        <f t="shared" si="103"/>
        <v>517.9060960333394</v>
      </c>
      <c r="AN134" s="111">
        <v>1.0609999999999999</v>
      </c>
      <c r="AO134" s="2">
        <f t="shared" si="104"/>
        <v>7.0000000000001172E-3</v>
      </c>
      <c r="AP134" s="2">
        <f t="shared" si="105"/>
        <v>2.5715383901340642E-2</v>
      </c>
      <c r="AQ134" s="2">
        <f t="shared" si="106"/>
        <v>106100</v>
      </c>
      <c r="AR134" s="2">
        <f t="shared" si="107"/>
        <v>700</v>
      </c>
      <c r="AS134" s="2">
        <f t="shared" si="108"/>
        <v>5.0257153839013409</v>
      </c>
      <c r="AT134" s="2">
        <f t="shared" si="80"/>
        <v>-1.1907408169591778</v>
      </c>
      <c r="AU134" s="137">
        <f t="shared" si="109"/>
        <v>0.22599300000000377</v>
      </c>
      <c r="AV134" s="125">
        <f t="shared" si="110"/>
        <v>531.81012738184563</v>
      </c>
    </row>
    <row r="135" spans="2:48" x14ac:dyDescent="0.25">
      <c r="B135" s="111">
        <v>-229</v>
      </c>
      <c r="C135" s="3">
        <v>386.76</v>
      </c>
      <c r="D135" s="2">
        <f t="shared" si="74"/>
        <v>2.0799999999999841</v>
      </c>
      <c r="E135" s="2">
        <f t="shared" si="75"/>
        <v>2.5874415515599591</v>
      </c>
      <c r="F135" s="21">
        <f t="shared" si="81"/>
        <v>3.8675999999999999E-4</v>
      </c>
      <c r="G135" s="21">
        <f t="shared" si="82"/>
        <v>2.079999999999953E-6</v>
      </c>
      <c r="H135" s="113">
        <f t="shared" si="76"/>
        <v>-3.4125584484400409</v>
      </c>
      <c r="J135" s="124">
        <v>0.749</v>
      </c>
      <c r="K135" s="2">
        <f t="shared" si="83"/>
        <v>1.0000000000000009E-2</v>
      </c>
      <c r="L135" s="2">
        <f t="shared" si="84"/>
        <v>-0.12551818230053352</v>
      </c>
      <c r="M135" s="2">
        <f t="shared" si="85"/>
        <v>74900</v>
      </c>
      <c r="N135" s="2">
        <f t="shared" si="86"/>
        <v>1000</v>
      </c>
      <c r="O135" s="2">
        <f t="shared" si="87"/>
        <v>4.8744818176994666</v>
      </c>
      <c r="P135" s="2">
        <f t="shared" si="77"/>
        <v>-2.4727399691115939</v>
      </c>
      <c r="Q135" s="137">
        <f t="shared" si="88"/>
        <v>0.15579199999999649</v>
      </c>
      <c r="R135" s="125">
        <f t="shared" si="89"/>
        <v>456.71562600361341</v>
      </c>
      <c r="T135" s="111">
        <v>1.028</v>
      </c>
      <c r="U135" s="2">
        <f t="shared" si="90"/>
        <v>-1.0000000000001119E-3</v>
      </c>
      <c r="V135" s="2">
        <f t="shared" si="91"/>
        <v>1.1993114659256938E-2</v>
      </c>
      <c r="W135" s="2">
        <f t="shared" si="92"/>
        <v>102800</v>
      </c>
      <c r="X135" s="2">
        <f t="shared" si="93"/>
        <v>-100.00000000001455</v>
      </c>
      <c r="Y135" s="2">
        <f t="shared" si="94"/>
        <v>5.0119931146592567</v>
      </c>
      <c r="Z135" s="2">
        <f t="shared" si="78"/>
        <v>0.18145194690215907</v>
      </c>
      <c r="AA135" s="137">
        <f t="shared" si="95"/>
        <v>0.21382399999999516</v>
      </c>
      <c r="AB135" s="125">
        <f t="shared" si="96"/>
        <v>525.1490834869353</v>
      </c>
      <c r="AD135" s="111">
        <v>1.014</v>
      </c>
      <c r="AE135" s="2">
        <f t="shared" si="97"/>
        <v>1.4000000000000012E-2</v>
      </c>
      <c r="AF135" s="2">
        <f t="shared" si="98"/>
        <v>6.0379549973171767E-3</v>
      </c>
      <c r="AG135" s="2">
        <f t="shared" si="99"/>
        <v>101400</v>
      </c>
      <c r="AH135" s="2">
        <f t="shared" si="100"/>
        <v>1400</v>
      </c>
      <c r="AI135" s="2">
        <f t="shared" si="101"/>
        <v>5.0060379549973169</v>
      </c>
      <c r="AJ135" s="2">
        <f t="shared" si="79"/>
        <v>-2.5565396166781569</v>
      </c>
      <c r="AK135" s="137">
        <f t="shared" si="102"/>
        <v>0.21091199999999524</v>
      </c>
      <c r="AL135" s="125">
        <f t="shared" si="103"/>
        <v>521.71514655228839</v>
      </c>
      <c r="AN135" s="111">
        <v>1.0680000000000001</v>
      </c>
      <c r="AO135" s="2">
        <f t="shared" si="104"/>
        <v>0</v>
      </c>
      <c r="AP135" s="2">
        <f t="shared" si="105"/>
        <v>2.8571252692537637E-2</v>
      </c>
      <c r="AQ135" s="2">
        <f t="shared" si="106"/>
        <v>106800</v>
      </c>
      <c r="AR135" s="2">
        <f t="shared" si="107"/>
        <v>0</v>
      </c>
      <c r="AS135" s="2">
        <f t="shared" si="108"/>
        <v>5.0285712526925375</v>
      </c>
      <c r="AT135" s="2">
        <f t="shared" si="80"/>
        <v>0</v>
      </c>
      <c r="AU135" s="137">
        <f t="shared" si="109"/>
        <v>0.22214399999999498</v>
      </c>
      <c r="AV135" s="125">
        <f t="shared" si="110"/>
        <v>534.96033187164107</v>
      </c>
    </row>
    <row r="136" spans="2:48" x14ac:dyDescent="0.25">
      <c r="B136" s="111">
        <v>-228</v>
      </c>
      <c r="C136" s="3">
        <v>388.84</v>
      </c>
      <c r="D136" s="2">
        <f t="shared" si="74"/>
        <v>2.0400000000000205</v>
      </c>
      <c r="E136" s="2">
        <f t="shared" si="75"/>
        <v>2.5897709344582682</v>
      </c>
      <c r="F136" s="21">
        <f t="shared" si="81"/>
        <v>3.8883999999999994E-4</v>
      </c>
      <c r="G136" s="21">
        <f t="shared" si="82"/>
        <v>2.0400000000000279E-6</v>
      </c>
      <c r="H136" s="113">
        <f t="shared" si="76"/>
        <v>-3.4102290655417318</v>
      </c>
      <c r="J136" s="124">
        <v>0.75900000000000001</v>
      </c>
      <c r="K136" s="2">
        <f t="shared" si="83"/>
        <v>3.0000000000000027E-3</v>
      </c>
      <c r="L136" s="2">
        <f t="shared" si="84"/>
        <v>-0.11975822410451964</v>
      </c>
      <c r="M136" s="2">
        <f t="shared" si="85"/>
        <v>75900</v>
      </c>
      <c r="N136" s="2">
        <f t="shared" si="86"/>
        <v>300</v>
      </c>
      <c r="O136" s="2">
        <f t="shared" si="87"/>
        <v>4.8802417758954801</v>
      </c>
      <c r="P136" s="2">
        <f t="shared" si="77"/>
        <v>-0.75387635071138448</v>
      </c>
      <c r="Q136" s="137">
        <f t="shared" si="88"/>
        <v>0.15483600000000211</v>
      </c>
      <c r="R136" s="125">
        <f t="shared" si="89"/>
        <v>460.16965423188094</v>
      </c>
      <c r="T136" s="111">
        <v>1.0269999999999999</v>
      </c>
      <c r="U136" s="2">
        <f t="shared" si="90"/>
        <v>-9.9999999999988987E-4</v>
      </c>
      <c r="V136" s="2">
        <f t="shared" si="91"/>
        <v>1.1570443597278161E-2</v>
      </c>
      <c r="W136" s="2">
        <f t="shared" si="92"/>
        <v>102699.99999999999</v>
      </c>
      <c r="X136" s="2">
        <f t="shared" si="93"/>
        <v>-99.999999999985448</v>
      </c>
      <c r="Y136" s="2">
        <f t="shared" si="94"/>
        <v>5.0115704435972779</v>
      </c>
      <c r="Z136" s="2">
        <f t="shared" si="78"/>
        <v>0.18617381607055281</v>
      </c>
      <c r="AA136" s="137">
        <f t="shared" si="95"/>
        <v>0.20950800000000283</v>
      </c>
      <c r="AB136" s="125">
        <f t="shared" si="96"/>
        <v>526.2585440001867</v>
      </c>
      <c r="AD136" s="111">
        <v>1.028</v>
      </c>
      <c r="AE136" s="2">
        <f t="shared" si="97"/>
        <v>1.6999999999999904E-2</v>
      </c>
      <c r="AF136" s="2">
        <f t="shared" si="98"/>
        <v>1.1993114659256938E-2</v>
      </c>
      <c r="AG136" s="2">
        <f t="shared" si="99"/>
        <v>102800</v>
      </c>
      <c r="AH136" s="2">
        <f t="shared" si="100"/>
        <v>1700</v>
      </c>
      <c r="AI136" s="2">
        <f t="shared" si="101"/>
        <v>5.0119931146592567</v>
      </c>
      <c r="AJ136" s="2">
        <f t="shared" si="79"/>
        <v>-3.134489872025195</v>
      </c>
      <c r="AK136" s="137">
        <f t="shared" si="102"/>
        <v>0.20971200000000287</v>
      </c>
      <c r="AL136" s="125">
        <f t="shared" si="103"/>
        <v>526.50514433514309</v>
      </c>
      <c r="AN136" s="111">
        <v>1.0680000000000001</v>
      </c>
      <c r="AO136" s="2">
        <f t="shared" si="104"/>
        <v>0</v>
      </c>
      <c r="AP136" s="2">
        <f t="shared" si="105"/>
        <v>2.8571252692537637E-2</v>
      </c>
      <c r="AQ136" s="2">
        <f t="shared" si="106"/>
        <v>106800</v>
      </c>
      <c r="AR136" s="2">
        <f t="shared" si="107"/>
        <v>0</v>
      </c>
      <c r="AS136" s="2">
        <f t="shared" si="108"/>
        <v>5.0285712526925375</v>
      </c>
      <c r="AT136" s="2">
        <f t="shared" si="80"/>
        <v>0</v>
      </c>
      <c r="AU136" s="137">
        <f t="shared" si="109"/>
        <v>0.21787200000000298</v>
      </c>
      <c r="AV136" s="125">
        <f t="shared" si="110"/>
        <v>536.36915773339774</v>
      </c>
    </row>
    <row r="137" spans="2:48" x14ac:dyDescent="0.25">
      <c r="B137" s="111">
        <v>-227</v>
      </c>
      <c r="C137" s="3">
        <v>390.88</v>
      </c>
      <c r="D137" s="2">
        <f t="shared" si="74"/>
        <v>1.9900000000000091</v>
      </c>
      <c r="E137" s="2">
        <f t="shared" si="75"/>
        <v>2.5920434496293616</v>
      </c>
      <c r="F137" s="21">
        <f t="shared" si="81"/>
        <v>3.9087999999999997E-4</v>
      </c>
      <c r="G137" s="21">
        <f t="shared" si="82"/>
        <v>1.9899999999999996E-6</v>
      </c>
      <c r="H137" s="113">
        <f t="shared" si="76"/>
        <v>-3.4079565503706384</v>
      </c>
      <c r="J137" s="124">
        <v>0.76200000000000001</v>
      </c>
      <c r="K137" s="2">
        <f t="shared" si="83"/>
        <v>-7.0000000000000062E-3</v>
      </c>
      <c r="L137" s="2">
        <f t="shared" si="84"/>
        <v>-0.1180450286603995</v>
      </c>
      <c r="M137" s="2">
        <f t="shared" si="85"/>
        <v>76200</v>
      </c>
      <c r="N137" s="2">
        <f t="shared" si="86"/>
        <v>-700</v>
      </c>
      <c r="O137" s="2">
        <f t="shared" si="87"/>
        <v>4.8819549713396002</v>
      </c>
      <c r="P137" s="2">
        <f t="shared" si="77"/>
        <v>1.8173521361343177</v>
      </c>
      <c r="Q137" s="137">
        <f t="shared" si="88"/>
        <v>0.15163799999999997</v>
      </c>
      <c r="R137" s="125">
        <f t="shared" si="89"/>
        <v>461.89529848508607</v>
      </c>
      <c r="T137" s="111">
        <v>1.026</v>
      </c>
      <c r="U137" s="2">
        <f t="shared" si="90"/>
        <v>4.0000000000000036E-3</v>
      </c>
      <c r="V137" s="2">
        <f t="shared" si="91"/>
        <v>1.1147360775797479E-2</v>
      </c>
      <c r="W137" s="2">
        <f t="shared" si="92"/>
        <v>102600</v>
      </c>
      <c r="X137" s="2">
        <f t="shared" si="93"/>
        <v>400</v>
      </c>
      <c r="Y137" s="2">
        <f t="shared" si="94"/>
        <v>5.011147360775797</v>
      </c>
      <c r="Z137" s="2">
        <f t="shared" si="78"/>
        <v>-0.76623321333657479</v>
      </c>
      <c r="AA137" s="137">
        <f t="shared" si="95"/>
        <v>0.20417399999999997</v>
      </c>
      <c r="AB137" s="125">
        <f t="shared" si="96"/>
        <v>527.33933890511582</v>
      </c>
      <c r="AD137" s="111">
        <v>1.0449999999999999</v>
      </c>
      <c r="AE137" s="2">
        <f t="shared" si="97"/>
        <v>1.1000000000000121E-2</v>
      </c>
      <c r="AF137" s="2">
        <f t="shared" si="98"/>
        <v>1.9116290447072779E-2</v>
      </c>
      <c r="AG137" s="2">
        <f t="shared" si="99"/>
        <v>104500</v>
      </c>
      <c r="AH137" s="2">
        <f t="shared" si="100"/>
        <v>1100</v>
      </c>
      <c r="AI137" s="2">
        <f t="shared" si="101"/>
        <v>5.019116290447073</v>
      </c>
      <c r="AJ137" s="2">
        <f t="shared" si="79"/>
        <v>-2.0620260388554503</v>
      </c>
      <c r="AK137" s="137">
        <f t="shared" si="102"/>
        <v>0.20795499999999995</v>
      </c>
      <c r="AL137" s="125">
        <f t="shared" si="103"/>
        <v>532.049326662618</v>
      </c>
      <c r="AN137" s="111">
        <v>1.0680000000000001</v>
      </c>
      <c r="AO137" s="2">
        <f t="shared" si="104"/>
        <v>-2.0000000000000018E-3</v>
      </c>
      <c r="AP137" s="2">
        <f t="shared" si="105"/>
        <v>2.8571252692537637E-2</v>
      </c>
      <c r="AQ137" s="2">
        <f t="shared" si="106"/>
        <v>106800</v>
      </c>
      <c r="AR137" s="2">
        <f t="shared" si="107"/>
        <v>-200</v>
      </c>
      <c r="AS137" s="2">
        <f t="shared" si="108"/>
        <v>5.0285712526925375</v>
      </c>
      <c r="AT137" s="2">
        <f t="shared" si="80"/>
        <v>0.3691129241401872</v>
      </c>
      <c r="AU137" s="137">
        <f t="shared" si="109"/>
        <v>0.21253199999999994</v>
      </c>
      <c r="AV137" s="125">
        <f t="shared" si="110"/>
        <v>537.75089079012059</v>
      </c>
    </row>
    <row r="138" spans="2:48" x14ac:dyDescent="0.25">
      <c r="B138" s="111">
        <v>-226</v>
      </c>
      <c r="C138" s="3">
        <v>392.87</v>
      </c>
      <c r="D138" s="2">
        <f t="shared" si="74"/>
        <v>1.9599999999999795</v>
      </c>
      <c r="E138" s="2">
        <f t="shared" si="75"/>
        <v>2.5942488668573831</v>
      </c>
      <c r="F138" s="21">
        <f t="shared" si="81"/>
        <v>3.9286999999999997E-4</v>
      </c>
      <c r="G138" s="21">
        <f t="shared" si="82"/>
        <v>1.9600000000000151E-6</v>
      </c>
      <c r="H138" s="113">
        <f t="shared" si="76"/>
        <v>-3.4057511331426169</v>
      </c>
      <c r="J138" s="124">
        <v>0.755</v>
      </c>
      <c r="K138" s="2">
        <f t="shared" si="83"/>
        <v>-1.4000000000000012E-2</v>
      </c>
      <c r="L138" s="2">
        <f t="shared" si="84"/>
        <v>-0.12205304837081175</v>
      </c>
      <c r="M138" s="2">
        <f t="shared" si="85"/>
        <v>75500</v>
      </c>
      <c r="N138" s="2">
        <f t="shared" si="86"/>
        <v>-1400</v>
      </c>
      <c r="O138" s="2">
        <f t="shared" si="87"/>
        <v>4.8779469516291885</v>
      </c>
      <c r="P138" s="2">
        <f t="shared" si="77"/>
        <v>3.7610837015245075</v>
      </c>
      <c r="Q138" s="137">
        <f t="shared" si="88"/>
        <v>0.14798000000000114</v>
      </c>
      <c r="R138" s="125">
        <f t="shared" si="89"/>
        <v>461.11288592660696</v>
      </c>
      <c r="T138" s="111">
        <v>1.03</v>
      </c>
      <c r="U138" s="2">
        <f t="shared" si="90"/>
        <v>8.0000000000000071E-3</v>
      </c>
      <c r="V138" s="2">
        <f t="shared" si="91"/>
        <v>1.2837224705172217E-2</v>
      </c>
      <c r="W138" s="2">
        <f t="shared" si="92"/>
        <v>103000</v>
      </c>
      <c r="X138" s="2">
        <f t="shared" si="93"/>
        <v>800</v>
      </c>
      <c r="Y138" s="2">
        <f t="shared" si="94"/>
        <v>5.012837224705172</v>
      </c>
      <c r="Z138" s="2">
        <f t="shared" si="78"/>
        <v>-1.5546960559214864</v>
      </c>
      <c r="AA138" s="137">
        <f t="shared" si="95"/>
        <v>0.20188000000000156</v>
      </c>
      <c r="AB138" s="125">
        <f t="shared" si="96"/>
        <v>529.6308245091459</v>
      </c>
      <c r="AD138" s="111">
        <v>1.056</v>
      </c>
      <c r="AE138" s="2">
        <f t="shared" si="97"/>
        <v>4.9999999999998934E-3</v>
      </c>
      <c r="AF138" s="2">
        <f t="shared" si="98"/>
        <v>2.3663918197793475E-2</v>
      </c>
      <c r="AG138" s="2">
        <f t="shared" si="99"/>
        <v>105600</v>
      </c>
      <c r="AH138" s="2">
        <f t="shared" si="100"/>
        <v>500</v>
      </c>
      <c r="AI138" s="2">
        <f t="shared" si="101"/>
        <v>5.0236639181977933</v>
      </c>
      <c r="AJ138" s="2">
        <f t="shared" si="79"/>
        <v>-0.9491914807745917</v>
      </c>
      <c r="AK138" s="137">
        <f t="shared" si="102"/>
        <v>0.2069760000000016</v>
      </c>
      <c r="AL138" s="125">
        <f t="shared" si="103"/>
        <v>536.10888415694956</v>
      </c>
      <c r="AN138" s="111">
        <v>1.0660000000000001</v>
      </c>
      <c r="AO138" s="2">
        <f t="shared" si="104"/>
        <v>2.0000000000000018E-3</v>
      </c>
      <c r="AP138" s="2">
        <f t="shared" si="105"/>
        <v>2.7757204690553483E-2</v>
      </c>
      <c r="AQ138" s="2">
        <f t="shared" si="106"/>
        <v>106600</v>
      </c>
      <c r="AR138" s="2">
        <f t="shared" si="107"/>
        <v>200</v>
      </c>
      <c r="AS138" s="2">
        <f t="shared" si="108"/>
        <v>5.0277572046905536</v>
      </c>
      <c r="AT138" s="2">
        <f t="shared" si="80"/>
        <v>-0.37665139957684451</v>
      </c>
      <c r="AU138" s="137">
        <f t="shared" si="109"/>
        <v>0.20893600000000162</v>
      </c>
      <c r="AV138" s="125">
        <f t="shared" si="110"/>
        <v>538.60044555995091</v>
      </c>
    </row>
    <row r="139" spans="2:48" x14ac:dyDescent="0.25">
      <c r="B139" s="111">
        <v>-225</v>
      </c>
      <c r="C139" s="3">
        <v>394.83</v>
      </c>
      <c r="D139" s="2">
        <f t="shared" si="74"/>
        <v>1.910000000000025</v>
      </c>
      <c r="E139" s="2">
        <f t="shared" si="75"/>
        <v>2.5964101438442699</v>
      </c>
      <c r="F139" s="21">
        <f t="shared" si="81"/>
        <v>3.9482999999999999E-4</v>
      </c>
      <c r="G139" s="21">
        <f t="shared" si="82"/>
        <v>1.9099999999999868E-6</v>
      </c>
      <c r="H139" s="113">
        <f t="shared" si="76"/>
        <v>-3.4035898561557301</v>
      </c>
      <c r="J139" s="124">
        <v>0.74099999999999999</v>
      </c>
      <c r="K139" s="2">
        <f t="shared" si="83"/>
        <v>-1.0000000000000009E-2</v>
      </c>
      <c r="L139" s="2">
        <f t="shared" si="84"/>
        <v>-0.13018179202067184</v>
      </c>
      <c r="M139" s="2">
        <f t="shared" si="85"/>
        <v>74100</v>
      </c>
      <c r="N139" s="2">
        <f t="shared" si="86"/>
        <v>-1000</v>
      </c>
      <c r="O139" s="2">
        <f t="shared" si="87"/>
        <v>4.8698182079793284</v>
      </c>
      <c r="P139" s="2">
        <f t="shared" si="77"/>
        <v>2.8154899891231819</v>
      </c>
      <c r="Q139" s="137">
        <f t="shared" si="88"/>
        <v>0.14153099999999902</v>
      </c>
      <c r="R139" s="125">
        <f t="shared" si="89"/>
        <v>458.54577923016859</v>
      </c>
      <c r="T139" s="111">
        <v>1.038</v>
      </c>
      <c r="U139" s="2">
        <f t="shared" si="90"/>
        <v>1.4000000000000012E-2</v>
      </c>
      <c r="V139" s="2">
        <f t="shared" si="91"/>
        <v>1.6197353512439061E-2</v>
      </c>
      <c r="W139" s="2">
        <f t="shared" si="92"/>
        <v>103800</v>
      </c>
      <c r="X139" s="2">
        <f t="shared" si="93"/>
        <v>1400</v>
      </c>
      <c r="Y139" s="2">
        <f t="shared" si="94"/>
        <v>5.0161973535124389</v>
      </c>
      <c r="Z139" s="2">
        <f t="shared" si="78"/>
        <v>-2.7761527716643708</v>
      </c>
      <c r="AA139" s="137">
        <f t="shared" si="95"/>
        <v>0.19825799999999863</v>
      </c>
      <c r="AB139" s="125">
        <f t="shared" si="96"/>
        <v>532.9143304195884</v>
      </c>
      <c r="AD139" s="111">
        <v>1.0609999999999999</v>
      </c>
      <c r="AE139" s="2">
        <f t="shared" si="97"/>
        <v>6.0000000000000053E-3</v>
      </c>
      <c r="AF139" s="2">
        <f t="shared" si="98"/>
        <v>2.5715383901340642E-2</v>
      </c>
      <c r="AG139" s="2">
        <f t="shared" si="99"/>
        <v>106100</v>
      </c>
      <c r="AH139" s="2">
        <f t="shared" si="100"/>
        <v>600</v>
      </c>
      <c r="AI139" s="2">
        <f t="shared" si="101"/>
        <v>5.0257153839013409</v>
      </c>
      <c r="AJ139" s="2">
        <f t="shared" si="79"/>
        <v>-1.1685193108041843</v>
      </c>
      <c r="AK139" s="137">
        <f t="shared" si="102"/>
        <v>0.20265099999999861</v>
      </c>
      <c r="AL139" s="125">
        <f t="shared" si="103"/>
        <v>538.67351115142901</v>
      </c>
      <c r="AN139" s="111">
        <v>1.0680000000000001</v>
      </c>
      <c r="AO139" s="2">
        <f t="shared" si="104"/>
        <v>9.9999999999988987E-4</v>
      </c>
      <c r="AP139" s="2">
        <f t="shared" si="105"/>
        <v>2.8571252692537637E-2</v>
      </c>
      <c r="AQ139" s="2">
        <f t="shared" si="106"/>
        <v>106800</v>
      </c>
      <c r="AR139" s="2">
        <f t="shared" si="107"/>
        <v>100</v>
      </c>
      <c r="AS139" s="2">
        <f t="shared" si="108"/>
        <v>5.0285712526925375</v>
      </c>
      <c r="AT139" s="2">
        <f t="shared" si="80"/>
        <v>-0.1939325132960725</v>
      </c>
      <c r="AU139" s="137">
        <f t="shared" si="109"/>
        <v>0.20398799999999859</v>
      </c>
      <c r="AV139" s="125">
        <f t="shared" si="110"/>
        <v>540.42630528720656</v>
      </c>
    </row>
    <row r="140" spans="2:48" x14ac:dyDescent="0.25">
      <c r="B140" s="111">
        <v>-224</v>
      </c>
      <c r="C140" s="3">
        <v>396.74</v>
      </c>
      <c r="D140" s="2">
        <f t="shared" si="74"/>
        <v>1.8700000000000045</v>
      </c>
      <c r="E140" s="2">
        <f t="shared" si="75"/>
        <v>2.598505988988193</v>
      </c>
      <c r="F140" s="21">
        <f t="shared" si="81"/>
        <v>3.9673999999999997E-4</v>
      </c>
      <c r="G140" s="21">
        <f t="shared" si="82"/>
        <v>1.8700000000000075E-6</v>
      </c>
      <c r="H140" s="113">
        <f t="shared" si="76"/>
        <v>-3.401494011011807</v>
      </c>
      <c r="J140" s="124">
        <v>0.73099999999999998</v>
      </c>
      <c r="K140" s="2">
        <f t="shared" si="83"/>
        <v>-4.0000000000000036E-3</v>
      </c>
      <c r="L140" s="2">
        <f t="shared" si="84"/>
        <v>-0.13608262304213956</v>
      </c>
      <c r="M140" s="2">
        <f t="shared" si="85"/>
        <v>73100</v>
      </c>
      <c r="N140" s="2">
        <f t="shared" si="86"/>
        <v>-400</v>
      </c>
      <c r="O140" s="2">
        <f t="shared" si="87"/>
        <v>4.8639173769578603</v>
      </c>
      <c r="P140" s="2">
        <f t="shared" si="77"/>
        <v>1.1668618353443079</v>
      </c>
      <c r="Q140" s="137">
        <f t="shared" si="88"/>
        <v>0.13669700000000054</v>
      </c>
      <c r="R140" s="125">
        <f t="shared" si="89"/>
        <v>456.92725683319611</v>
      </c>
      <c r="T140" s="111">
        <v>1.052</v>
      </c>
      <c r="U140" s="2">
        <f t="shared" si="90"/>
        <v>1.4000000000000012E-2</v>
      </c>
      <c r="V140" s="2">
        <f t="shared" si="91"/>
        <v>2.201573981772028E-2</v>
      </c>
      <c r="W140" s="2">
        <f t="shared" si="92"/>
        <v>105200</v>
      </c>
      <c r="X140" s="2">
        <f t="shared" si="93"/>
        <v>1400</v>
      </c>
      <c r="Y140" s="2">
        <f t="shared" si="94"/>
        <v>5.0220157398177205</v>
      </c>
      <c r="Z140" s="2">
        <f t="shared" si="78"/>
        <v>-2.8114106375198089</v>
      </c>
      <c r="AA140" s="137">
        <f t="shared" si="95"/>
        <v>0.19672400000000079</v>
      </c>
      <c r="AB140" s="125">
        <f t="shared" si="96"/>
        <v>537.69421913614542</v>
      </c>
      <c r="AD140" s="111">
        <v>1.0669999999999999</v>
      </c>
      <c r="AE140" s="2">
        <f t="shared" si="97"/>
        <v>1.1000000000000121E-2</v>
      </c>
      <c r="AF140" s="2">
        <f t="shared" si="98"/>
        <v>2.8164419424469872E-2</v>
      </c>
      <c r="AG140" s="2">
        <f t="shared" si="99"/>
        <v>106700</v>
      </c>
      <c r="AH140" s="2">
        <f t="shared" si="100"/>
        <v>1100</v>
      </c>
      <c r="AI140" s="2">
        <f t="shared" si="101"/>
        <v>5.0281644194244697</v>
      </c>
      <c r="AJ140" s="2">
        <f t="shared" si="79"/>
        <v>-2.1811476942338119</v>
      </c>
      <c r="AK140" s="137">
        <f t="shared" si="102"/>
        <v>0.19952900000000079</v>
      </c>
      <c r="AL140" s="125">
        <f t="shared" si="103"/>
        <v>541.4683762531057</v>
      </c>
      <c r="AN140" s="111">
        <v>1.069</v>
      </c>
      <c r="AO140" s="2">
        <f t="shared" si="104"/>
        <v>5.0000000000001155E-3</v>
      </c>
      <c r="AP140" s="2">
        <f t="shared" si="105"/>
        <v>2.8977705208777998E-2</v>
      </c>
      <c r="AQ140" s="2">
        <f t="shared" si="106"/>
        <v>106900</v>
      </c>
      <c r="AR140" s="2">
        <f t="shared" si="107"/>
        <v>500</v>
      </c>
      <c r="AS140" s="2">
        <f t="shared" si="108"/>
        <v>5.0289777052087778</v>
      </c>
      <c r="AT140" s="2">
        <f t="shared" si="80"/>
        <v>-0.99234914528379525</v>
      </c>
      <c r="AU140" s="137">
        <f t="shared" si="109"/>
        <v>0.1999030000000008</v>
      </c>
      <c r="AV140" s="125">
        <f t="shared" si="110"/>
        <v>541.97159720203376</v>
      </c>
    </row>
    <row r="141" spans="2:48" x14ac:dyDescent="0.25">
      <c r="B141" s="111">
        <v>-223</v>
      </c>
      <c r="C141" s="3">
        <v>398.61</v>
      </c>
      <c r="D141" s="2">
        <f t="shared" si="74"/>
        <v>1.8199999999999932</v>
      </c>
      <c r="E141" s="2">
        <f t="shared" si="75"/>
        <v>2.6005481897240834</v>
      </c>
      <c r="F141" s="21">
        <f t="shared" si="81"/>
        <v>3.9860999999999998E-4</v>
      </c>
      <c r="G141" s="21">
        <f t="shared" si="82"/>
        <v>1.8200000000000334E-6</v>
      </c>
      <c r="H141" s="113">
        <f t="shared" si="76"/>
        <v>-3.3994518102759166</v>
      </c>
      <c r="J141" s="124">
        <v>0.72699999999999998</v>
      </c>
      <c r="K141" s="2">
        <f t="shared" si="83"/>
        <v>1.0000000000000009E-3</v>
      </c>
      <c r="L141" s="2">
        <f t="shared" si="84"/>
        <v>-0.13846558914096219</v>
      </c>
      <c r="M141" s="2">
        <f t="shared" si="85"/>
        <v>72700</v>
      </c>
      <c r="N141" s="2">
        <f t="shared" si="86"/>
        <v>100</v>
      </c>
      <c r="O141" s="2">
        <f t="shared" si="87"/>
        <v>4.8615344108590381</v>
      </c>
      <c r="P141" s="2">
        <f t="shared" si="77"/>
        <v>-0.30174039650493223</v>
      </c>
      <c r="Q141" s="137">
        <f t="shared" si="88"/>
        <v>0.13231400000000243</v>
      </c>
      <c r="R141" s="125">
        <f t="shared" si="89"/>
        <v>456.78299652511947</v>
      </c>
      <c r="T141" s="111">
        <v>1.0660000000000001</v>
      </c>
      <c r="U141" s="2">
        <f t="shared" si="90"/>
        <v>6.9999999999998952E-3</v>
      </c>
      <c r="V141" s="2">
        <f t="shared" si="91"/>
        <v>2.7757204690553483E-2</v>
      </c>
      <c r="W141" s="2">
        <f t="shared" si="92"/>
        <v>106600</v>
      </c>
      <c r="X141" s="2">
        <f t="shared" si="93"/>
        <v>700</v>
      </c>
      <c r="Y141" s="2">
        <f t="shared" si="94"/>
        <v>5.0277572046905536</v>
      </c>
      <c r="Z141" s="2">
        <f t="shared" si="78"/>
        <v>-1.4367631723325409</v>
      </c>
      <c r="AA141" s="137">
        <f t="shared" si="95"/>
        <v>0.19401200000000357</v>
      </c>
      <c r="AB141" s="125">
        <f t="shared" si="96"/>
        <v>542.4809825251408</v>
      </c>
      <c r="AD141" s="111">
        <v>1.0780000000000001</v>
      </c>
      <c r="AE141" s="2">
        <f t="shared" si="97"/>
        <v>1.0000000000000009E-2</v>
      </c>
      <c r="AF141" s="2">
        <f t="shared" si="98"/>
        <v>3.2618760850719929E-2</v>
      </c>
      <c r="AG141" s="2">
        <f t="shared" si="99"/>
        <v>107800</v>
      </c>
      <c r="AH141" s="2">
        <f t="shared" si="100"/>
        <v>1000.0000000000146</v>
      </c>
      <c r="AI141" s="2">
        <f t="shared" si="101"/>
        <v>5.0326187608507196</v>
      </c>
      <c r="AJ141" s="2">
        <f t="shared" si="79"/>
        <v>-2.0269405684905069</v>
      </c>
      <c r="AK141" s="137">
        <f t="shared" si="102"/>
        <v>0.19619600000000359</v>
      </c>
      <c r="AL141" s="125">
        <f t="shared" si="103"/>
        <v>545.51453955169018</v>
      </c>
      <c r="AN141" s="111">
        <v>1.0740000000000001</v>
      </c>
      <c r="AO141" s="2">
        <f t="shared" si="104"/>
        <v>-1.0000000000001119E-3</v>
      </c>
      <c r="AP141" s="2">
        <f t="shared" si="105"/>
        <v>3.1004281363536827E-2</v>
      </c>
      <c r="AQ141" s="2">
        <f t="shared" si="106"/>
        <v>107400</v>
      </c>
      <c r="AR141" s="2">
        <f t="shared" si="107"/>
        <v>-100</v>
      </c>
      <c r="AS141" s="2">
        <f t="shared" si="108"/>
        <v>5.0310042813635372</v>
      </c>
      <c r="AT141" s="2">
        <f t="shared" si="80"/>
        <v>0.20448637146487014</v>
      </c>
      <c r="AU141" s="137">
        <f t="shared" si="109"/>
        <v>0.19546800000000358</v>
      </c>
      <c r="AV141" s="125">
        <f t="shared" si="110"/>
        <v>544.50335387617372</v>
      </c>
    </row>
    <row r="142" spans="2:48" x14ac:dyDescent="0.25">
      <c r="B142" s="111">
        <v>-222</v>
      </c>
      <c r="C142" s="3">
        <v>400.43</v>
      </c>
      <c r="D142" s="2">
        <f t="shared" si="74"/>
        <v>1.7900000000000205</v>
      </c>
      <c r="E142" s="2">
        <f t="shared" si="75"/>
        <v>2.6025266071349242</v>
      </c>
      <c r="F142" s="21">
        <f t="shared" si="81"/>
        <v>4.0043000000000001E-4</v>
      </c>
      <c r="G142" s="21">
        <f t="shared" si="82"/>
        <v>1.7899999999999947E-6</v>
      </c>
      <c r="H142" s="113">
        <f t="shared" si="76"/>
        <v>-3.3974733928650758</v>
      </c>
      <c r="J142" s="124">
        <v>0.72799999999999998</v>
      </c>
      <c r="K142" s="2">
        <f t="shared" si="83"/>
        <v>6.0000000000000053E-3</v>
      </c>
      <c r="L142" s="2">
        <f t="shared" si="84"/>
        <v>-0.13786862068696282</v>
      </c>
      <c r="M142" s="2">
        <f t="shared" si="85"/>
        <v>72800</v>
      </c>
      <c r="N142" s="2">
        <f t="shared" si="86"/>
        <v>600</v>
      </c>
      <c r="O142" s="2">
        <f t="shared" si="87"/>
        <v>4.8621313793130376</v>
      </c>
      <c r="P142" s="2">
        <f t="shared" si="77"/>
        <v>-1.8402582571337431</v>
      </c>
      <c r="Q142" s="137">
        <f t="shared" si="88"/>
        <v>0.13031199999999962</v>
      </c>
      <c r="R142" s="125">
        <f t="shared" si="89"/>
        <v>457.87607578476548</v>
      </c>
      <c r="T142" s="111">
        <v>1.073</v>
      </c>
      <c r="U142" s="2">
        <f t="shared" si="90"/>
        <v>1.0000000000000009E-2</v>
      </c>
      <c r="V142" s="2">
        <f t="shared" si="91"/>
        <v>3.0599721965951066E-2</v>
      </c>
      <c r="W142" s="2">
        <f t="shared" si="92"/>
        <v>107300</v>
      </c>
      <c r="X142" s="2">
        <f t="shared" si="93"/>
        <v>1000</v>
      </c>
      <c r="Y142" s="2">
        <f t="shared" si="94"/>
        <v>5.0305997219659515</v>
      </c>
      <c r="Z142" s="2">
        <f t="shared" si="78"/>
        <v>-2.0798251087057884</v>
      </c>
      <c r="AA142" s="137">
        <f t="shared" si="95"/>
        <v>0.19206699999999943</v>
      </c>
      <c r="AB142" s="125">
        <f t="shared" si="96"/>
        <v>545.48905125968861</v>
      </c>
      <c r="AD142" s="111">
        <v>1.0880000000000001</v>
      </c>
      <c r="AE142" s="2">
        <f t="shared" si="97"/>
        <v>1.2999999999999901E-2</v>
      </c>
      <c r="AF142" s="2">
        <f t="shared" si="98"/>
        <v>3.6628895362161129E-2</v>
      </c>
      <c r="AG142" s="2">
        <f t="shared" si="99"/>
        <v>108800.00000000001</v>
      </c>
      <c r="AH142" s="2">
        <f t="shared" si="100"/>
        <v>1299.9999999999854</v>
      </c>
      <c r="AI142" s="2">
        <f t="shared" si="101"/>
        <v>5.0366288953621607</v>
      </c>
      <c r="AJ142" s="2">
        <f t="shared" si="79"/>
        <v>-2.6630244609474913</v>
      </c>
      <c r="AK142" s="137">
        <f t="shared" si="102"/>
        <v>0.19475199999999945</v>
      </c>
      <c r="AL142" s="125">
        <f t="shared" si="103"/>
        <v>549.29831106294614</v>
      </c>
      <c r="AN142" s="111">
        <v>1.073</v>
      </c>
      <c r="AO142" s="2">
        <f t="shared" si="104"/>
        <v>3.0000000000001137E-3</v>
      </c>
      <c r="AP142" s="2">
        <f t="shared" si="105"/>
        <v>3.0599721965951066E-2</v>
      </c>
      <c r="AQ142" s="2">
        <f t="shared" si="106"/>
        <v>107300</v>
      </c>
      <c r="AR142" s="2">
        <f t="shared" si="107"/>
        <v>300</v>
      </c>
      <c r="AS142" s="2">
        <f t="shared" si="108"/>
        <v>5.0305997219659515</v>
      </c>
      <c r="AT142" s="2">
        <f t="shared" si="80"/>
        <v>-0.62597585269102685</v>
      </c>
      <c r="AU142" s="137">
        <f t="shared" si="109"/>
        <v>0.19206699999999943</v>
      </c>
      <c r="AV142" s="125">
        <f t="shared" si="110"/>
        <v>545.48905125968861</v>
      </c>
    </row>
    <row r="143" spans="2:48" x14ac:dyDescent="0.25">
      <c r="B143" s="111">
        <v>-221</v>
      </c>
      <c r="C143" s="3">
        <v>402.22</v>
      </c>
      <c r="D143" s="2">
        <f t="shared" si="74"/>
        <v>1.7399999999999523</v>
      </c>
      <c r="E143" s="2">
        <f t="shared" si="75"/>
        <v>2.6044636616701857</v>
      </c>
      <c r="F143" s="21">
        <f t="shared" si="81"/>
        <v>4.0222000000000001E-4</v>
      </c>
      <c r="G143" s="21">
        <f t="shared" si="82"/>
        <v>1.7399999999999664E-6</v>
      </c>
      <c r="H143" s="113">
        <f t="shared" si="76"/>
        <v>-3.3955363383298147</v>
      </c>
      <c r="J143" s="124">
        <v>0.73399999999999999</v>
      </c>
      <c r="K143" s="2">
        <f t="shared" si="83"/>
        <v>1.2000000000000011E-2</v>
      </c>
      <c r="L143" s="2">
        <f t="shared" si="84"/>
        <v>-0.13430394008392949</v>
      </c>
      <c r="M143" s="2">
        <f t="shared" si="85"/>
        <v>73400</v>
      </c>
      <c r="N143" s="2">
        <f t="shared" si="86"/>
        <v>1200</v>
      </c>
      <c r="O143" s="2">
        <f t="shared" si="87"/>
        <v>4.8656960599160701</v>
      </c>
      <c r="P143" s="2">
        <f t="shared" si="77"/>
        <v>-3.7567400527036128</v>
      </c>
      <c r="Q143" s="137">
        <f t="shared" si="88"/>
        <v>0.12771599999999753</v>
      </c>
      <c r="R143" s="125">
        <f t="shared" si="89"/>
        <v>460.2330229837296</v>
      </c>
      <c r="T143" s="111">
        <v>1.083</v>
      </c>
      <c r="U143" s="2">
        <f t="shared" si="90"/>
        <v>1.0000000000000009E-2</v>
      </c>
      <c r="V143" s="2">
        <f t="shared" si="91"/>
        <v>3.4628456625320346E-2</v>
      </c>
      <c r="W143" s="2">
        <f t="shared" si="92"/>
        <v>108300</v>
      </c>
      <c r="X143" s="2">
        <f t="shared" si="93"/>
        <v>1000</v>
      </c>
      <c r="Y143" s="2">
        <f t="shared" si="94"/>
        <v>5.0346284566253203</v>
      </c>
      <c r="Z143" s="2">
        <f t="shared" si="78"/>
        <v>-2.1292480761555739</v>
      </c>
      <c r="AA143" s="137">
        <f t="shared" si="95"/>
        <v>0.18844199999999636</v>
      </c>
      <c r="AB143" s="125">
        <f t="shared" si="96"/>
        <v>549.25798895283265</v>
      </c>
      <c r="AD143" s="111">
        <v>1.101</v>
      </c>
      <c r="AE143" s="2">
        <f t="shared" si="97"/>
        <v>1.7000000000000126E-2</v>
      </c>
      <c r="AF143" s="2">
        <f t="shared" si="98"/>
        <v>4.1787318971751766E-2</v>
      </c>
      <c r="AG143" s="2">
        <f t="shared" si="99"/>
        <v>110100</v>
      </c>
      <c r="AH143" s="2">
        <f t="shared" si="100"/>
        <v>1700.0000000000146</v>
      </c>
      <c r="AI143" s="2">
        <f t="shared" si="101"/>
        <v>5.0417873189717515</v>
      </c>
      <c r="AJ143" s="2">
        <f t="shared" si="79"/>
        <v>-3.5496228642818108</v>
      </c>
      <c r="AK143" s="137">
        <f t="shared" si="102"/>
        <v>0.1915739999999963</v>
      </c>
      <c r="AL143" s="125">
        <f t="shared" si="103"/>
        <v>553.84953447559451</v>
      </c>
      <c r="AN143" s="111">
        <v>1.0760000000000001</v>
      </c>
      <c r="AO143" s="2">
        <f t="shared" si="104"/>
        <v>-5.0000000000001155E-3</v>
      </c>
      <c r="AP143" s="2">
        <f t="shared" si="105"/>
        <v>3.1812271330370401E-2</v>
      </c>
      <c r="AQ143" s="2">
        <f t="shared" si="106"/>
        <v>107600</v>
      </c>
      <c r="AR143" s="2">
        <f t="shared" si="107"/>
        <v>-500</v>
      </c>
      <c r="AS143" s="2">
        <f t="shared" si="108"/>
        <v>5.0318122713303701</v>
      </c>
      <c r="AT143" s="2">
        <f t="shared" si="80"/>
        <v>1.0789985031210929</v>
      </c>
      <c r="AU143" s="137">
        <f t="shared" si="109"/>
        <v>0.18722399999999639</v>
      </c>
      <c r="AV143" s="125">
        <f t="shared" si="110"/>
        <v>547.47238791620316</v>
      </c>
    </row>
    <row r="144" spans="2:48" x14ac:dyDescent="0.25">
      <c r="B144" s="111">
        <v>-220</v>
      </c>
      <c r="C144" s="3">
        <v>403.96</v>
      </c>
      <c r="D144" s="2">
        <f t="shared" si="74"/>
        <v>1.7000000000000455</v>
      </c>
      <c r="E144" s="2">
        <f t="shared" si="75"/>
        <v>2.606338363528125</v>
      </c>
      <c r="F144" s="21">
        <f t="shared" si="81"/>
        <v>4.0395999999999997E-4</v>
      </c>
      <c r="G144" s="21">
        <f t="shared" si="82"/>
        <v>1.7000000000000413E-6</v>
      </c>
      <c r="H144" s="113">
        <f t="shared" si="76"/>
        <v>-3.393661636471875</v>
      </c>
      <c r="J144" s="124">
        <v>0.746</v>
      </c>
      <c r="K144" s="2">
        <f t="shared" si="83"/>
        <v>1.9000000000000017E-2</v>
      </c>
      <c r="L144" s="2">
        <f t="shared" si="84"/>
        <v>-0.12726117252733121</v>
      </c>
      <c r="M144" s="2">
        <f t="shared" si="85"/>
        <v>74600</v>
      </c>
      <c r="N144" s="2">
        <f t="shared" si="86"/>
        <v>1900</v>
      </c>
      <c r="O144" s="2">
        <f t="shared" si="87"/>
        <v>4.8727388274726691</v>
      </c>
      <c r="P144" s="2">
        <f t="shared" si="77"/>
        <v>-5.9888535942398287</v>
      </c>
      <c r="Q144" s="137">
        <f t="shared" si="88"/>
        <v>0.12682000000000307</v>
      </c>
      <c r="R144" s="125">
        <f t="shared" si="89"/>
        <v>464.11726364698586</v>
      </c>
      <c r="T144" s="111">
        <v>1.093</v>
      </c>
      <c r="U144" s="2">
        <f t="shared" si="90"/>
        <v>4.0000000000000036E-3</v>
      </c>
      <c r="V144" s="2">
        <f t="shared" si="91"/>
        <v>3.8620161949702782E-2</v>
      </c>
      <c r="W144" s="2">
        <f t="shared" si="92"/>
        <v>109300</v>
      </c>
      <c r="X144" s="2">
        <f t="shared" si="93"/>
        <v>400</v>
      </c>
      <c r="Y144" s="2">
        <f t="shared" si="94"/>
        <v>5.0386201619497024</v>
      </c>
      <c r="Z144" s="2">
        <f t="shared" si="78"/>
        <v>-0.86985733059340131</v>
      </c>
      <c r="AA144" s="137">
        <f t="shared" si="95"/>
        <v>0.18581000000000453</v>
      </c>
      <c r="AB144" s="125">
        <f t="shared" si="96"/>
        <v>553.01497207259456</v>
      </c>
      <c r="AD144" s="111">
        <v>1.1180000000000001</v>
      </c>
      <c r="AE144" s="2">
        <f t="shared" si="97"/>
        <v>1.399999999999979E-2</v>
      </c>
      <c r="AF144" s="2">
        <f t="shared" si="98"/>
        <v>4.8441803550404533E-2</v>
      </c>
      <c r="AG144" s="2">
        <f t="shared" si="99"/>
        <v>111800.00000000001</v>
      </c>
      <c r="AH144" s="2">
        <f t="shared" si="100"/>
        <v>1399.9999999999709</v>
      </c>
      <c r="AI144" s="2">
        <f t="shared" si="101"/>
        <v>5.0484418035504044</v>
      </c>
      <c r="AJ144" s="2">
        <f t="shared" si="79"/>
        <v>-2.96334892108597</v>
      </c>
      <c r="AK144" s="137">
        <f t="shared" si="102"/>
        <v>0.19006000000000464</v>
      </c>
      <c r="AL144" s="125">
        <f t="shared" si="103"/>
        <v>559.41970610902172</v>
      </c>
      <c r="AN144" s="111">
        <v>1.071</v>
      </c>
      <c r="AO144" s="2">
        <f t="shared" si="104"/>
        <v>-9.9999999999988987E-4</v>
      </c>
      <c r="AP144" s="2">
        <f t="shared" si="105"/>
        <v>2.9789470831855614E-2</v>
      </c>
      <c r="AQ144" s="2">
        <f t="shared" si="106"/>
        <v>107100</v>
      </c>
      <c r="AR144" s="2">
        <f t="shared" si="107"/>
        <v>-100</v>
      </c>
      <c r="AS144" s="2">
        <f t="shared" si="108"/>
        <v>5.0297894708318553</v>
      </c>
      <c r="AT144" s="2">
        <f t="shared" si="80"/>
        <v>0.22244109927035216</v>
      </c>
      <c r="AU144" s="137">
        <f t="shared" si="109"/>
        <v>0.18207000000000442</v>
      </c>
      <c r="AV144" s="125">
        <f t="shared" si="110"/>
        <v>547.37880612053868</v>
      </c>
    </row>
    <row r="145" spans="2:48" x14ac:dyDescent="0.25">
      <c r="B145" s="111">
        <v>-219</v>
      </c>
      <c r="C145" s="3">
        <v>405.66</v>
      </c>
      <c r="D145" s="2">
        <f t="shared" si="74"/>
        <v>1.6499999999999773</v>
      </c>
      <c r="E145" s="2">
        <f t="shared" si="75"/>
        <v>2.6081621863197615</v>
      </c>
      <c r="F145" s="21">
        <f t="shared" si="81"/>
        <v>4.0566000000000002E-4</v>
      </c>
      <c r="G145" s="21">
        <f t="shared" si="82"/>
        <v>1.6499999999999588E-6</v>
      </c>
      <c r="H145" s="113">
        <f t="shared" si="76"/>
        <v>-3.3918378136802385</v>
      </c>
      <c r="J145" s="124">
        <v>0.76500000000000001</v>
      </c>
      <c r="K145" s="2">
        <f t="shared" si="83"/>
        <v>1.9000000000000017E-2</v>
      </c>
      <c r="L145" s="2">
        <f t="shared" si="84"/>
        <v>-0.11633856484638239</v>
      </c>
      <c r="M145" s="2">
        <f t="shared" si="85"/>
        <v>76500</v>
      </c>
      <c r="N145" s="2">
        <f t="shared" si="86"/>
        <v>1900</v>
      </c>
      <c r="O145" s="2">
        <f t="shared" si="87"/>
        <v>4.8836614351536172</v>
      </c>
      <c r="P145" s="2">
        <f t="shared" si="77"/>
        <v>-6.0438537158911503</v>
      </c>
      <c r="Q145" s="137">
        <f t="shared" si="88"/>
        <v>0.12622499999999684</v>
      </c>
      <c r="R145" s="125">
        <f t="shared" si="89"/>
        <v>469.80963194880985</v>
      </c>
      <c r="T145" s="111">
        <v>1.097</v>
      </c>
      <c r="U145" s="2">
        <f t="shared" si="90"/>
        <v>1.0000000000001119E-3</v>
      </c>
      <c r="V145" s="2">
        <f t="shared" si="91"/>
        <v>4.0206627574711121E-2</v>
      </c>
      <c r="W145" s="2">
        <f t="shared" si="92"/>
        <v>109700</v>
      </c>
      <c r="X145" s="2">
        <f t="shared" si="93"/>
        <v>100.00000000001455</v>
      </c>
      <c r="Y145" s="2">
        <f t="shared" si="94"/>
        <v>5.0402066275747108</v>
      </c>
      <c r="Z145" s="2">
        <f t="shared" si="78"/>
        <v>-0.2244685414416934</v>
      </c>
      <c r="AA145" s="137">
        <f t="shared" si="95"/>
        <v>0.18100499999999548</v>
      </c>
      <c r="AB145" s="125">
        <f t="shared" si="96"/>
        <v>555.22243953966586</v>
      </c>
      <c r="AD145" s="111">
        <v>1.1319999999999999</v>
      </c>
      <c r="AE145" s="2">
        <f t="shared" si="97"/>
        <v>1.3000000000000123E-2</v>
      </c>
      <c r="AF145" s="2">
        <f t="shared" si="98"/>
        <v>5.3846426852252584E-2</v>
      </c>
      <c r="AG145" s="2">
        <f t="shared" si="99"/>
        <v>113199.99999999999</v>
      </c>
      <c r="AH145" s="2">
        <f t="shared" si="100"/>
        <v>1300.0000000000146</v>
      </c>
      <c r="AI145" s="2">
        <f t="shared" si="101"/>
        <v>5.0538464268522523</v>
      </c>
      <c r="AJ145" s="2">
        <f t="shared" si="79"/>
        <v>-2.8130342478720158</v>
      </c>
      <c r="AK145" s="137">
        <f t="shared" si="102"/>
        <v>0.18677999999999531</v>
      </c>
      <c r="AL145" s="125">
        <f t="shared" si="103"/>
        <v>564.22680178568976</v>
      </c>
      <c r="AN145" s="111">
        <v>1.07</v>
      </c>
      <c r="AO145" s="2">
        <f t="shared" si="104"/>
        <v>9.9999999999988987E-4</v>
      </c>
      <c r="AP145" s="2">
        <f t="shared" si="105"/>
        <v>2.9383777685209667E-2</v>
      </c>
      <c r="AQ145" s="2">
        <f t="shared" si="106"/>
        <v>107000</v>
      </c>
      <c r="AR145" s="2">
        <f t="shared" si="107"/>
        <v>100</v>
      </c>
      <c r="AS145" s="2">
        <f t="shared" si="108"/>
        <v>5.0293837776852097</v>
      </c>
      <c r="AT145" s="2">
        <f t="shared" si="80"/>
        <v>-0.23013005614460763</v>
      </c>
      <c r="AU145" s="137">
        <f t="shared" si="109"/>
        <v>0.1765499999999956</v>
      </c>
      <c r="AV145" s="125">
        <f t="shared" si="110"/>
        <v>548.27621723559025</v>
      </c>
    </row>
    <row r="146" spans="2:48" x14ac:dyDescent="0.25">
      <c r="B146" s="111">
        <v>-218</v>
      </c>
      <c r="C146" s="3">
        <v>407.31</v>
      </c>
      <c r="D146" s="2">
        <f t="shared" si="74"/>
        <v>1.6100000000000136</v>
      </c>
      <c r="E146" s="2">
        <f t="shared" si="75"/>
        <v>2.6099250727216621</v>
      </c>
      <c r="F146" s="21">
        <f t="shared" si="81"/>
        <v>4.0730999999999997E-4</v>
      </c>
      <c r="G146" s="21">
        <f t="shared" si="82"/>
        <v>1.6100000000000337E-6</v>
      </c>
      <c r="H146" s="113">
        <f t="shared" si="76"/>
        <v>-3.3900749272783379</v>
      </c>
      <c r="J146" s="124">
        <v>0.78400000000000003</v>
      </c>
      <c r="K146" s="2">
        <f t="shared" si="83"/>
        <v>1.8000000000000016E-2</v>
      </c>
      <c r="L146" s="2">
        <f t="shared" si="84"/>
        <v>-0.10568393731556154</v>
      </c>
      <c r="M146" s="2">
        <f t="shared" si="85"/>
        <v>78400</v>
      </c>
      <c r="N146" s="2">
        <f t="shared" si="86"/>
        <v>1800</v>
      </c>
      <c r="O146" s="2">
        <f t="shared" si="87"/>
        <v>4.8943160626844389</v>
      </c>
      <c r="P146" s="2">
        <f t="shared" si="77"/>
        <v>-5.7540559904456119</v>
      </c>
      <c r="Q146" s="137">
        <f t="shared" si="88"/>
        <v>0.12622400000000264</v>
      </c>
      <c r="R146" s="125">
        <f t="shared" si="89"/>
        <v>475.5181088004432</v>
      </c>
      <c r="T146" s="111">
        <v>1.0980000000000001</v>
      </c>
      <c r="U146" s="2">
        <f t="shared" si="90"/>
        <v>6.0000000000000053E-3</v>
      </c>
      <c r="V146" s="2">
        <f t="shared" si="91"/>
        <v>4.060234011407314E-2</v>
      </c>
      <c r="W146" s="2">
        <f t="shared" si="92"/>
        <v>109800.00000000001</v>
      </c>
      <c r="X146" s="2">
        <f t="shared" si="93"/>
        <v>600</v>
      </c>
      <c r="Y146" s="2">
        <f t="shared" si="94"/>
        <v>5.0406023401140736</v>
      </c>
      <c r="Z146" s="2">
        <f t="shared" si="78"/>
        <v>-1.3814053200797862</v>
      </c>
      <c r="AA146" s="137">
        <f t="shared" si="95"/>
        <v>0.17677800000000374</v>
      </c>
      <c r="AB146" s="125">
        <f t="shared" si="96"/>
        <v>556.62867788633503</v>
      </c>
      <c r="AD146" s="111">
        <v>1.145</v>
      </c>
      <c r="AE146" s="2">
        <f t="shared" si="97"/>
        <v>4.0000000000000036E-3</v>
      </c>
      <c r="AF146" s="2">
        <f t="shared" si="98"/>
        <v>5.8805486675906807E-2</v>
      </c>
      <c r="AG146" s="2">
        <f t="shared" si="99"/>
        <v>114500</v>
      </c>
      <c r="AH146" s="2">
        <f t="shared" si="100"/>
        <v>400</v>
      </c>
      <c r="AI146" s="2">
        <f t="shared" si="101"/>
        <v>5.0588054866759071</v>
      </c>
      <c r="AJ146" s="2">
        <f t="shared" si="79"/>
        <v>-0.88400176388834872</v>
      </c>
      <c r="AK146" s="137">
        <f t="shared" si="102"/>
        <v>0.18434500000000387</v>
      </c>
      <c r="AL146" s="125">
        <f t="shared" si="103"/>
        <v>568.76943185779021</v>
      </c>
      <c r="AN146" s="111">
        <v>1.071</v>
      </c>
      <c r="AO146" s="2">
        <f t="shared" si="104"/>
        <v>2.0000000000000018E-3</v>
      </c>
      <c r="AP146" s="2">
        <f t="shared" si="105"/>
        <v>2.9789470831855614E-2</v>
      </c>
      <c r="AQ146" s="2">
        <f t="shared" si="106"/>
        <v>107100</v>
      </c>
      <c r="AR146" s="2">
        <f t="shared" si="107"/>
        <v>200</v>
      </c>
      <c r="AS146" s="2">
        <f t="shared" si="108"/>
        <v>5.0297894708318553</v>
      </c>
      <c r="AT146" s="2">
        <f t="shared" si="80"/>
        <v>-0.47292410899062637</v>
      </c>
      <c r="AU146" s="137">
        <f t="shared" si="109"/>
        <v>0.17243100000000361</v>
      </c>
      <c r="AV146" s="125">
        <f t="shared" si="110"/>
        <v>549.6542022006056</v>
      </c>
    </row>
    <row r="147" spans="2:48" x14ac:dyDescent="0.25">
      <c r="B147" s="111">
        <v>-217</v>
      </c>
      <c r="C147" s="3">
        <v>408.92</v>
      </c>
      <c r="D147" s="2">
        <f t="shared" si="74"/>
        <v>1.5699999999999932</v>
      </c>
      <c r="E147" s="2">
        <f t="shared" si="75"/>
        <v>2.6116383521225046</v>
      </c>
      <c r="F147" s="21">
        <f t="shared" si="81"/>
        <v>4.0892000000000001E-4</v>
      </c>
      <c r="G147" s="21">
        <f t="shared" si="82"/>
        <v>1.5700000000000002E-6</v>
      </c>
      <c r="H147" s="113">
        <f t="shared" si="76"/>
        <v>-3.3883616478774954</v>
      </c>
      <c r="J147" s="124">
        <v>0.80200000000000005</v>
      </c>
      <c r="K147" s="2">
        <f t="shared" si="83"/>
        <v>1.8999999999999906E-2</v>
      </c>
      <c r="L147" s="2">
        <f t="shared" si="84"/>
        <v>-9.5825631715836468E-2</v>
      </c>
      <c r="M147" s="2">
        <f t="shared" si="85"/>
        <v>80200</v>
      </c>
      <c r="N147" s="2">
        <f t="shared" si="86"/>
        <v>1900</v>
      </c>
      <c r="O147" s="2">
        <f t="shared" si="87"/>
        <v>4.9041743682841634</v>
      </c>
      <c r="P147" s="2">
        <f t="shared" si="77"/>
        <v>-6.1102080466431863</v>
      </c>
      <c r="Q147" s="137">
        <f t="shared" si="88"/>
        <v>0.12591400000000003</v>
      </c>
      <c r="R147" s="125">
        <f t="shared" si="89"/>
        <v>480.98664436330137</v>
      </c>
      <c r="T147" s="111">
        <v>1.1040000000000001</v>
      </c>
      <c r="U147" s="2">
        <f t="shared" si="90"/>
        <v>1.2000000000000011E-2</v>
      </c>
      <c r="V147" s="2">
        <f t="shared" si="91"/>
        <v>4.2969073393180131E-2</v>
      </c>
      <c r="W147" s="2">
        <f t="shared" si="92"/>
        <v>110400.00000000001</v>
      </c>
      <c r="X147" s="2">
        <f t="shared" si="93"/>
        <v>1200</v>
      </c>
      <c r="Y147" s="2">
        <f t="shared" si="94"/>
        <v>5.0429690733931798</v>
      </c>
      <c r="Z147" s="2">
        <f t="shared" si="78"/>
        <v>-2.8211980651897917</v>
      </c>
      <c r="AA147" s="137">
        <f t="shared" si="95"/>
        <v>0.17332800000000004</v>
      </c>
      <c r="AB147" s="125">
        <f t="shared" si="96"/>
        <v>559.30580470958193</v>
      </c>
      <c r="AD147" s="111">
        <v>1.149</v>
      </c>
      <c r="AE147" s="2">
        <f t="shared" si="97"/>
        <v>-2.0000000000000018E-3</v>
      </c>
      <c r="AF147" s="2">
        <f t="shared" si="98"/>
        <v>6.0320028688285184E-2</v>
      </c>
      <c r="AG147" s="2">
        <f t="shared" si="99"/>
        <v>114900</v>
      </c>
      <c r="AH147" s="2">
        <f t="shared" si="100"/>
        <v>-200</v>
      </c>
      <c r="AI147" s="2">
        <f t="shared" si="101"/>
        <v>5.0603200286882855</v>
      </c>
      <c r="AJ147" s="2">
        <f t="shared" si="79"/>
        <v>0.45463126375220037</v>
      </c>
      <c r="AK147" s="137">
        <f t="shared" si="102"/>
        <v>0.18039300000000003</v>
      </c>
      <c r="AL147" s="125">
        <f t="shared" si="103"/>
        <v>570.97587827111374</v>
      </c>
      <c r="AN147" s="111">
        <v>1.073</v>
      </c>
      <c r="AO147" s="2">
        <f t="shared" si="104"/>
        <v>5.0000000000001155E-3</v>
      </c>
      <c r="AP147" s="2">
        <f t="shared" si="105"/>
        <v>3.0599721965951066E-2</v>
      </c>
      <c r="AQ147" s="2">
        <f t="shared" si="106"/>
        <v>107300</v>
      </c>
      <c r="AR147" s="2">
        <f t="shared" si="107"/>
        <v>500</v>
      </c>
      <c r="AS147" s="2">
        <f t="shared" si="108"/>
        <v>5.0305997219659515</v>
      </c>
      <c r="AT147" s="2">
        <f t="shared" si="80"/>
        <v>-1.2131973472988211</v>
      </c>
      <c r="AU147" s="137">
        <f t="shared" si="109"/>
        <v>0.16846100000000003</v>
      </c>
      <c r="AV147" s="125">
        <f t="shared" si="110"/>
        <v>551.26642070052662</v>
      </c>
    </row>
    <row r="148" spans="2:48" x14ac:dyDescent="0.25">
      <c r="B148" s="111">
        <v>-216</v>
      </c>
      <c r="C148" s="3">
        <v>410.49</v>
      </c>
      <c r="D148" s="2">
        <f t="shared" si="74"/>
        <v>1.5299999999999727</v>
      </c>
      <c r="E148" s="2">
        <f t="shared" si="75"/>
        <v>2.6133025816802631</v>
      </c>
      <c r="F148" s="21">
        <f t="shared" si="81"/>
        <v>4.1049000000000001E-4</v>
      </c>
      <c r="G148" s="21">
        <f t="shared" si="82"/>
        <v>1.5299999999999667E-6</v>
      </c>
      <c r="H148" s="113">
        <f t="shared" si="76"/>
        <v>-3.3866974183197369</v>
      </c>
      <c r="J148" s="124">
        <v>0.82099999999999995</v>
      </c>
      <c r="K148" s="2">
        <f t="shared" si="83"/>
        <v>2.300000000000002E-2</v>
      </c>
      <c r="L148" s="2">
        <f t="shared" si="84"/>
        <v>-8.5656842880559247E-2</v>
      </c>
      <c r="M148" s="2">
        <f t="shared" si="85"/>
        <v>82100</v>
      </c>
      <c r="N148" s="2">
        <f t="shared" si="86"/>
        <v>2300</v>
      </c>
      <c r="O148" s="2">
        <f t="shared" si="87"/>
        <v>4.9143431571194407</v>
      </c>
      <c r="P148" s="2">
        <f t="shared" si="77"/>
        <v>-7.4266076349325694</v>
      </c>
      <c r="Q148" s="137">
        <f t="shared" si="88"/>
        <v>0.12561299999999725</v>
      </c>
      <c r="R148" s="125">
        <f t="shared" si="89"/>
        <v>486.73146692318585</v>
      </c>
      <c r="T148" s="111">
        <v>1.1160000000000001</v>
      </c>
      <c r="U148" s="2">
        <f t="shared" si="90"/>
        <v>1.6999999999999904E-2</v>
      </c>
      <c r="V148" s="2">
        <f t="shared" si="91"/>
        <v>4.7664194601559982E-2</v>
      </c>
      <c r="W148" s="2">
        <f t="shared" si="92"/>
        <v>111600.00000000001</v>
      </c>
      <c r="X148" s="2">
        <f t="shared" si="93"/>
        <v>1699.9999999999854</v>
      </c>
      <c r="Y148" s="2">
        <f t="shared" si="94"/>
        <v>5.0476641946015599</v>
      </c>
      <c r="Z148" s="2">
        <f t="shared" si="78"/>
        <v>-4.0636565245884935</v>
      </c>
      <c r="AA148" s="137">
        <f t="shared" si="95"/>
        <v>0.17074799999999632</v>
      </c>
      <c r="AB148" s="125">
        <f t="shared" si="96"/>
        <v>563.52900984930011</v>
      </c>
      <c r="AD148" s="111">
        <v>1.147</v>
      </c>
      <c r="AE148" s="2">
        <f t="shared" si="97"/>
        <v>0</v>
      </c>
      <c r="AF148" s="2">
        <f t="shared" si="98"/>
        <v>5.9563417901267686E-2</v>
      </c>
      <c r="AG148" s="2">
        <f t="shared" si="99"/>
        <v>114700</v>
      </c>
      <c r="AH148" s="2">
        <f t="shared" si="100"/>
        <v>0</v>
      </c>
      <c r="AI148" s="2">
        <f t="shared" si="101"/>
        <v>5.0595634179012681</v>
      </c>
      <c r="AJ148" s="2">
        <f t="shared" si="79"/>
        <v>0</v>
      </c>
      <c r="AK148" s="137">
        <f t="shared" si="102"/>
        <v>0.17549099999999618</v>
      </c>
      <c r="AL148" s="125">
        <f t="shared" si="103"/>
        <v>571.59926012289179</v>
      </c>
      <c r="AN148" s="111">
        <v>1.0780000000000001</v>
      </c>
      <c r="AO148" s="2">
        <f t="shared" si="104"/>
        <v>9.9999999999988987E-4</v>
      </c>
      <c r="AP148" s="2">
        <f t="shared" si="105"/>
        <v>3.2618760850719929E-2</v>
      </c>
      <c r="AQ148" s="2">
        <f t="shared" si="106"/>
        <v>107800</v>
      </c>
      <c r="AR148" s="2">
        <f t="shared" si="107"/>
        <v>100</v>
      </c>
      <c r="AS148" s="2">
        <f t="shared" si="108"/>
        <v>5.0326187608507196</v>
      </c>
      <c r="AT148" s="2">
        <f t="shared" si="80"/>
        <v>-0.24922932487484156</v>
      </c>
      <c r="AU148" s="137">
        <f t="shared" si="109"/>
        <v>0.16493399999999642</v>
      </c>
      <c r="AV148" s="125">
        <f t="shared" si="110"/>
        <v>553.63644499780071</v>
      </c>
    </row>
    <row r="149" spans="2:48" x14ac:dyDescent="0.25">
      <c r="B149" s="111">
        <v>-215</v>
      </c>
      <c r="C149" s="3">
        <v>412.02</v>
      </c>
      <c r="D149" s="2">
        <f t="shared" si="74"/>
        <v>1.4800000000000182</v>
      </c>
      <c r="E149" s="2">
        <f t="shared" si="75"/>
        <v>2.6149182977778489</v>
      </c>
      <c r="F149" s="21">
        <f t="shared" si="81"/>
        <v>4.1201999999999998E-4</v>
      </c>
      <c r="G149" s="21">
        <f t="shared" si="82"/>
        <v>1.4799999999999926E-6</v>
      </c>
      <c r="H149" s="113">
        <f t="shared" si="76"/>
        <v>-3.3850817022221511</v>
      </c>
      <c r="J149" s="124">
        <v>0.84399999999999997</v>
      </c>
      <c r="K149" s="2">
        <f t="shared" si="83"/>
        <v>1.3000000000000012E-2</v>
      </c>
      <c r="L149" s="2">
        <f t="shared" si="84"/>
        <v>-7.3657553374344958E-2</v>
      </c>
      <c r="M149" s="2">
        <f t="shared" si="85"/>
        <v>84400</v>
      </c>
      <c r="N149" s="2">
        <f t="shared" si="86"/>
        <v>1300</v>
      </c>
      <c r="O149" s="2">
        <f t="shared" si="87"/>
        <v>4.9263424466256547</v>
      </c>
      <c r="P149" s="2">
        <f t="shared" si="77"/>
        <v>-4.2629762509256652</v>
      </c>
      <c r="Q149" s="137">
        <f t="shared" si="88"/>
        <v>0.12491199999999937</v>
      </c>
      <c r="R149" s="125">
        <f t="shared" si="89"/>
        <v>493.53802049007538</v>
      </c>
      <c r="T149" s="111">
        <v>1.133</v>
      </c>
      <c r="U149" s="2">
        <f t="shared" si="90"/>
        <v>1.6999999999999904E-2</v>
      </c>
      <c r="V149" s="2">
        <f t="shared" si="91"/>
        <v>5.4229909863397249E-2</v>
      </c>
      <c r="W149" s="2">
        <f t="shared" si="92"/>
        <v>113300</v>
      </c>
      <c r="X149" s="2">
        <f t="shared" si="93"/>
        <v>1699.9999999999854</v>
      </c>
      <c r="Y149" s="2">
        <f t="shared" si="94"/>
        <v>5.0542299098633974</v>
      </c>
      <c r="Z149" s="2">
        <f t="shared" si="78"/>
        <v>-4.1535214320628571</v>
      </c>
      <c r="AA149" s="137">
        <f t="shared" si="95"/>
        <v>0.16768399999999917</v>
      </c>
      <c r="AB149" s="125">
        <f t="shared" si="96"/>
        <v>569.05400143987617</v>
      </c>
      <c r="AD149" s="111">
        <v>1.147</v>
      </c>
      <c r="AE149" s="2">
        <f t="shared" si="97"/>
        <v>2.0000000000000018E-3</v>
      </c>
      <c r="AF149" s="2">
        <f t="shared" si="98"/>
        <v>5.9563417901267686E-2</v>
      </c>
      <c r="AG149" s="2">
        <f t="shared" si="99"/>
        <v>114700</v>
      </c>
      <c r="AH149" s="2">
        <f t="shared" si="100"/>
        <v>200</v>
      </c>
      <c r="AI149" s="2">
        <f t="shared" si="101"/>
        <v>5.0595634179012681</v>
      </c>
      <c r="AJ149" s="2">
        <f t="shared" si="79"/>
        <v>-0.48587397844823632</v>
      </c>
      <c r="AK149" s="137">
        <f t="shared" si="102"/>
        <v>0.16975599999999916</v>
      </c>
      <c r="AL149" s="125">
        <f t="shared" si="103"/>
        <v>572.71221504990103</v>
      </c>
      <c r="AN149" s="111">
        <v>1.079</v>
      </c>
      <c r="AO149" s="2">
        <f t="shared" si="104"/>
        <v>0</v>
      </c>
      <c r="AP149" s="2">
        <f t="shared" si="105"/>
        <v>3.3021444682910656E-2</v>
      </c>
      <c r="AQ149" s="2">
        <f t="shared" si="106"/>
        <v>107900</v>
      </c>
      <c r="AR149" s="2">
        <f t="shared" si="107"/>
        <v>0</v>
      </c>
      <c r="AS149" s="2">
        <f t="shared" si="108"/>
        <v>5.0330214446829107</v>
      </c>
      <c r="AT149" s="2">
        <f t="shared" si="80"/>
        <v>0</v>
      </c>
      <c r="AU149" s="137">
        <f t="shared" si="109"/>
        <v>0.1596919999999992</v>
      </c>
      <c r="AV149" s="125">
        <f t="shared" si="110"/>
        <v>554.94374894406565</v>
      </c>
    </row>
    <row r="150" spans="2:48" x14ac:dyDescent="0.25">
      <c r="B150" s="111">
        <v>-214</v>
      </c>
      <c r="C150" s="3">
        <v>413.5</v>
      </c>
      <c r="D150" s="2">
        <f t="shared" si="74"/>
        <v>1.4399999999999977</v>
      </c>
      <c r="E150" s="2">
        <f t="shared" si="75"/>
        <v>2.6164755138885654</v>
      </c>
      <c r="F150" s="21">
        <f t="shared" si="81"/>
        <v>4.1349999999999997E-4</v>
      </c>
      <c r="G150" s="21">
        <f t="shared" si="82"/>
        <v>1.4400000000000133E-6</v>
      </c>
      <c r="H150" s="113">
        <f t="shared" si="76"/>
        <v>-3.3835244861114346</v>
      </c>
      <c r="J150" s="124">
        <v>0.85699999999999998</v>
      </c>
      <c r="K150" s="2">
        <f t="shared" si="83"/>
        <v>9.000000000000008E-3</v>
      </c>
      <c r="L150" s="2">
        <f t="shared" si="84"/>
        <v>-6.7019178076801841E-2</v>
      </c>
      <c r="M150" s="2">
        <f t="shared" si="85"/>
        <v>85700</v>
      </c>
      <c r="N150" s="2">
        <f t="shared" si="86"/>
        <v>900</v>
      </c>
      <c r="O150" s="2">
        <f t="shared" si="87"/>
        <v>4.9329808219231985</v>
      </c>
      <c r="P150" s="2">
        <f t="shared" si="77"/>
        <v>-3.0051026562423582</v>
      </c>
      <c r="Q150" s="137">
        <f t="shared" si="88"/>
        <v>0.12340800000000114</v>
      </c>
      <c r="R150" s="125">
        <f t="shared" si="89"/>
        <v>497.73932053883232</v>
      </c>
      <c r="T150" s="111">
        <v>1.1499999999999999</v>
      </c>
      <c r="U150" s="2">
        <f t="shared" si="90"/>
        <v>1.8000000000000016E-2</v>
      </c>
      <c r="V150" s="2">
        <f t="shared" si="91"/>
        <v>6.069784035361165E-2</v>
      </c>
      <c r="W150" s="2">
        <f t="shared" si="92"/>
        <v>114999.99999999999</v>
      </c>
      <c r="X150" s="2">
        <f t="shared" si="93"/>
        <v>1800</v>
      </c>
      <c r="Y150" s="2">
        <f t="shared" si="94"/>
        <v>5.0606978403536118</v>
      </c>
      <c r="Z150" s="2">
        <f t="shared" si="78"/>
        <v>-4.4675141173520867</v>
      </c>
      <c r="AA150" s="137">
        <f t="shared" si="95"/>
        <v>0.16560000000000152</v>
      </c>
      <c r="AB150" s="125">
        <f t="shared" si="96"/>
        <v>574.57551764254038</v>
      </c>
      <c r="AD150" s="111">
        <v>1.149</v>
      </c>
      <c r="AE150" s="2">
        <f t="shared" si="97"/>
        <v>4.0000000000000036E-3</v>
      </c>
      <c r="AF150" s="2">
        <f t="shared" si="98"/>
        <v>6.0320028688285184E-2</v>
      </c>
      <c r="AG150" s="2">
        <f t="shared" si="99"/>
        <v>114900</v>
      </c>
      <c r="AH150" s="2">
        <f t="shared" si="100"/>
        <v>400</v>
      </c>
      <c r="AI150" s="2">
        <f t="shared" si="101"/>
        <v>5.0603200286882855</v>
      </c>
      <c r="AJ150" s="2">
        <f t="shared" si="79"/>
        <v>-0.99966212886892736</v>
      </c>
      <c r="AK150" s="137">
        <f t="shared" si="102"/>
        <v>0.16545600000000152</v>
      </c>
      <c r="AL150" s="125">
        <f t="shared" si="103"/>
        <v>574.31327806198169</v>
      </c>
      <c r="AN150" s="111">
        <v>1.079</v>
      </c>
      <c r="AO150" s="2">
        <f t="shared" si="104"/>
        <v>-2.9999999999998916E-3</v>
      </c>
      <c r="AP150" s="2">
        <f t="shared" si="105"/>
        <v>3.3021444682910656E-2</v>
      </c>
      <c r="AQ150" s="2">
        <f t="shared" si="106"/>
        <v>107900</v>
      </c>
      <c r="AR150" s="2">
        <f t="shared" si="107"/>
        <v>-300</v>
      </c>
      <c r="AS150" s="2">
        <f t="shared" si="108"/>
        <v>5.0330214446829107</v>
      </c>
      <c r="AT150" s="2">
        <f t="shared" si="80"/>
        <v>0.80088911526022433</v>
      </c>
      <c r="AU150" s="137">
        <f t="shared" si="109"/>
        <v>0.15537600000000143</v>
      </c>
      <c r="AV150" s="125">
        <f t="shared" si="110"/>
        <v>555.95650742287057</v>
      </c>
    </row>
    <row r="151" spans="2:48" x14ac:dyDescent="0.25">
      <c r="B151" s="111">
        <v>-213</v>
      </c>
      <c r="C151" s="3">
        <v>414.94</v>
      </c>
      <c r="D151" s="2">
        <f t="shared" si="74"/>
        <v>1.3899999999999864</v>
      </c>
      <c r="E151" s="2">
        <f t="shared" si="75"/>
        <v>2.6179853026090019</v>
      </c>
      <c r="F151" s="21">
        <f t="shared" si="81"/>
        <v>4.1493999999999998E-4</v>
      </c>
      <c r="G151" s="21">
        <f t="shared" si="82"/>
        <v>1.389999999999985E-6</v>
      </c>
      <c r="H151" s="113">
        <f t="shared" si="76"/>
        <v>-3.3820146973909981</v>
      </c>
      <c r="J151" s="124">
        <v>0.86599999999999999</v>
      </c>
      <c r="K151" s="2">
        <f t="shared" si="83"/>
        <v>4.0000000000000036E-3</v>
      </c>
      <c r="L151" s="2">
        <f t="shared" si="84"/>
        <v>-6.2482107982653363E-2</v>
      </c>
      <c r="M151" s="2">
        <f t="shared" si="85"/>
        <v>86600</v>
      </c>
      <c r="N151" s="2">
        <f t="shared" si="86"/>
        <v>400</v>
      </c>
      <c r="O151" s="2">
        <f t="shared" si="87"/>
        <v>4.9375178920173468</v>
      </c>
      <c r="P151" s="2">
        <f t="shared" si="77"/>
        <v>-1.3779642216318746</v>
      </c>
      <c r="Q151" s="137">
        <f t="shared" si="88"/>
        <v>0.1203739999999987</v>
      </c>
      <c r="R151" s="125">
        <f t="shared" si="89"/>
        <v>500.89034314001549</v>
      </c>
      <c r="T151" s="111">
        <v>1.1679999999999999</v>
      </c>
      <c r="U151" s="2">
        <f t="shared" si="90"/>
        <v>1.2000000000000011E-2</v>
      </c>
      <c r="V151" s="2">
        <f t="shared" si="91"/>
        <v>6.7442842776380657E-2</v>
      </c>
      <c r="W151" s="2">
        <f t="shared" si="92"/>
        <v>116799.99999999999</v>
      </c>
      <c r="X151" s="2">
        <f t="shared" si="93"/>
        <v>1200.0000000000146</v>
      </c>
      <c r="Y151" s="2">
        <f t="shared" si="94"/>
        <v>5.0674428427763809</v>
      </c>
      <c r="Z151" s="2">
        <f t="shared" si="78"/>
        <v>-3.0564256596427728</v>
      </c>
      <c r="AA151" s="137">
        <f t="shared" si="95"/>
        <v>0.16235199999999822</v>
      </c>
      <c r="AB151" s="125">
        <f t="shared" si="96"/>
        <v>580.36249513572534</v>
      </c>
      <c r="AD151" s="111">
        <v>1.153</v>
      </c>
      <c r="AE151" s="2">
        <f t="shared" si="97"/>
        <v>6.0000000000000053E-3</v>
      </c>
      <c r="AF151" s="2">
        <f t="shared" si="98"/>
        <v>6.1829307294699029E-2</v>
      </c>
      <c r="AG151" s="2">
        <f t="shared" si="99"/>
        <v>115300</v>
      </c>
      <c r="AH151" s="2">
        <f t="shared" si="100"/>
        <v>600</v>
      </c>
      <c r="AI151" s="2">
        <f t="shared" si="101"/>
        <v>5.0618293072946994</v>
      </c>
      <c r="AJ151" s="2">
        <f t="shared" si="79"/>
        <v>-1.5519985027789318</v>
      </c>
      <c r="AK151" s="137">
        <f t="shared" si="102"/>
        <v>0.16026699999999827</v>
      </c>
      <c r="AL151" s="125">
        <f t="shared" si="103"/>
        <v>576.41520281805765</v>
      </c>
      <c r="AN151" s="111">
        <v>1.0760000000000001</v>
      </c>
      <c r="AO151" s="2">
        <f t="shared" si="104"/>
        <v>0</v>
      </c>
      <c r="AP151" s="2">
        <f t="shared" si="105"/>
        <v>3.1812271330370401E-2</v>
      </c>
      <c r="AQ151" s="2">
        <f t="shared" si="106"/>
        <v>107600</v>
      </c>
      <c r="AR151" s="2">
        <f t="shared" si="107"/>
        <v>0</v>
      </c>
      <c r="AS151" s="2">
        <f t="shared" si="108"/>
        <v>5.0318122713303701</v>
      </c>
      <c r="AT151" s="2">
        <f t="shared" si="80"/>
        <v>0</v>
      </c>
      <c r="AU151" s="137">
        <f t="shared" si="109"/>
        <v>0.14956399999999839</v>
      </c>
      <c r="AV151" s="125">
        <f t="shared" si="110"/>
        <v>556.15243558736347</v>
      </c>
    </row>
    <row r="152" spans="2:48" x14ac:dyDescent="0.25">
      <c r="B152" s="111">
        <v>-212</v>
      </c>
      <c r="C152" s="3">
        <v>416.33</v>
      </c>
      <c r="D152" s="2">
        <f t="shared" si="74"/>
        <v>1.3600000000000136</v>
      </c>
      <c r="E152" s="2">
        <f t="shared" si="75"/>
        <v>2.6194377065029881</v>
      </c>
      <c r="F152" s="21">
        <f t="shared" si="81"/>
        <v>4.1632999999999997E-4</v>
      </c>
      <c r="G152" s="21">
        <f t="shared" si="82"/>
        <v>1.3600000000000005E-6</v>
      </c>
      <c r="H152" s="113">
        <f t="shared" si="76"/>
        <v>-3.3805622934970119</v>
      </c>
      <c r="J152" s="124">
        <v>0.87</v>
      </c>
      <c r="K152" s="2">
        <f t="shared" si="83"/>
        <v>1.0000000000000009E-2</v>
      </c>
      <c r="L152" s="2">
        <f t="shared" si="84"/>
        <v>-6.0480747381381476E-2</v>
      </c>
      <c r="M152" s="2">
        <f t="shared" si="85"/>
        <v>87000</v>
      </c>
      <c r="N152" s="2">
        <f t="shared" si="86"/>
        <v>1000</v>
      </c>
      <c r="O152" s="2">
        <f t="shared" si="87"/>
        <v>4.9395192526186182</v>
      </c>
      <c r="P152" s="2">
        <f t="shared" si="77"/>
        <v>-3.5043207508703462</v>
      </c>
      <c r="Q152" s="137">
        <f t="shared" si="88"/>
        <v>0.11832000000000005</v>
      </c>
      <c r="R152" s="125">
        <f t="shared" si="89"/>
        <v>502.70988628632227</v>
      </c>
      <c r="T152" s="111">
        <v>1.18</v>
      </c>
      <c r="U152" s="2">
        <f t="shared" si="90"/>
        <v>6.0000000000000053E-3</v>
      </c>
      <c r="V152" s="2">
        <f t="shared" si="91"/>
        <v>7.1882007306125359E-2</v>
      </c>
      <c r="W152" s="2">
        <f t="shared" si="92"/>
        <v>118000</v>
      </c>
      <c r="X152" s="2">
        <f t="shared" si="93"/>
        <v>600</v>
      </c>
      <c r="Y152" s="2">
        <f t="shared" si="94"/>
        <v>5.071882007306125</v>
      </c>
      <c r="Z152" s="2">
        <f t="shared" si="78"/>
        <v>-1.5551583373754714</v>
      </c>
      <c r="AA152" s="137">
        <f t="shared" si="95"/>
        <v>0.16048000000000007</v>
      </c>
      <c r="AB152" s="125">
        <f t="shared" si="96"/>
        <v>584.56053542282791</v>
      </c>
      <c r="AD152" s="111">
        <v>1.159</v>
      </c>
      <c r="AE152" s="2">
        <f t="shared" si="97"/>
        <v>8.999999999999897E-3</v>
      </c>
      <c r="AF152" s="2">
        <f t="shared" si="98"/>
        <v>6.4083435963596003E-2</v>
      </c>
      <c r="AG152" s="2">
        <f t="shared" si="99"/>
        <v>115900</v>
      </c>
      <c r="AH152" s="2">
        <f t="shared" si="100"/>
        <v>899.99999999998545</v>
      </c>
      <c r="AI152" s="2">
        <f t="shared" si="101"/>
        <v>5.064083435963596</v>
      </c>
      <c r="AJ152" s="2">
        <f t="shared" si="79"/>
        <v>-2.3718404075707604</v>
      </c>
      <c r="AK152" s="137">
        <f t="shared" si="102"/>
        <v>0.15762400000000007</v>
      </c>
      <c r="AL152" s="125">
        <f t="shared" si="103"/>
        <v>579.01581402970976</v>
      </c>
      <c r="AN152" s="111">
        <v>1.0760000000000001</v>
      </c>
      <c r="AO152" s="2">
        <f t="shared" si="104"/>
        <v>9.9999999999988987E-4</v>
      </c>
      <c r="AP152" s="2">
        <f t="shared" si="105"/>
        <v>3.1812271330370401E-2</v>
      </c>
      <c r="AQ152" s="2">
        <f t="shared" si="106"/>
        <v>107600</v>
      </c>
      <c r="AR152" s="2">
        <f t="shared" si="107"/>
        <v>100</v>
      </c>
      <c r="AS152" s="2">
        <f t="shared" si="108"/>
        <v>5.0318122713303701</v>
      </c>
      <c r="AT152" s="2">
        <f t="shared" si="80"/>
        <v>-0.2848348818143816</v>
      </c>
      <c r="AU152" s="137">
        <f t="shared" si="109"/>
        <v>0.14633600000000005</v>
      </c>
      <c r="AV152" s="125">
        <f t="shared" si="110"/>
        <v>557.10096280929054</v>
      </c>
    </row>
    <row r="153" spans="2:48" x14ac:dyDescent="0.25">
      <c r="B153" s="111">
        <v>-211</v>
      </c>
      <c r="C153" s="3">
        <v>417.69</v>
      </c>
      <c r="D153" s="2">
        <f t="shared" si="74"/>
        <v>1.3100000000000023</v>
      </c>
      <c r="E153" s="2">
        <f t="shared" si="75"/>
        <v>2.6208540778583549</v>
      </c>
      <c r="F153" s="21">
        <f t="shared" si="81"/>
        <v>4.1768999999999997E-4</v>
      </c>
      <c r="G153" s="21">
        <f t="shared" si="82"/>
        <v>1.3100000000000264E-6</v>
      </c>
      <c r="H153" s="113">
        <f t="shared" si="76"/>
        <v>-3.3791459221416451</v>
      </c>
      <c r="J153" s="124">
        <v>0.88</v>
      </c>
      <c r="K153" s="2">
        <f t="shared" si="83"/>
        <v>1.0000000000000009E-3</v>
      </c>
      <c r="L153" s="2">
        <f t="shared" si="84"/>
        <v>-5.551732784983137E-2</v>
      </c>
      <c r="M153" s="2">
        <f t="shared" si="85"/>
        <v>88000</v>
      </c>
      <c r="N153" s="2">
        <f t="shared" si="86"/>
        <v>100</v>
      </c>
      <c r="O153" s="2">
        <f t="shared" si="87"/>
        <v>4.9444826721501682</v>
      </c>
      <c r="P153" s="2">
        <f t="shared" si="77"/>
        <v>-0.36268836072827504</v>
      </c>
      <c r="Q153" s="137">
        <f t="shared" si="88"/>
        <v>0.11528000000000233</v>
      </c>
      <c r="R153" s="125">
        <f t="shared" si="89"/>
        <v>506.10923423252018</v>
      </c>
      <c r="T153" s="111">
        <v>1.1859999999999999</v>
      </c>
      <c r="U153" s="2">
        <f t="shared" si="90"/>
        <v>1.0000000000001119E-3</v>
      </c>
      <c r="V153" s="2">
        <f t="shared" si="91"/>
        <v>7.4084689028243778E-2</v>
      </c>
      <c r="W153" s="2">
        <f t="shared" si="92"/>
        <v>118600</v>
      </c>
      <c r="X153" s="2">
        <f t="shared" si="93"/>
        <v>100</v>
      </c>
      <c r="Y153" s="2">
        <f t="shared" si="94"/>
        <v>5.0740846890282434</v>
      </c>
      <c r="Z153" s="2">
        <f t="shared" si="78"/>
        <v>-0.26915051512766275</v>
      </c>
      <c r="AA153" s="137">
        <f t="shared" si="95"/>
        <v>0.15536600000000314</v>
      </c>
      <c r="AB153" s="125">
        <f t="shared" si="96"/>
        <v>587.16767249973748</v>
      </c>
      <c r="AD153" s="111">
        <v>1.1679999999999999</v>
      </c>
      <c r="AE153" s="2">
        <f t="shared" si="97"/>
        <v>9.000000000000119E-3</v>
      </c>
      <c r="AF153" s="2">
        <f t="shared" si="98"/>
        <v>6.7442842776380657E-2</v>
      </c>
      <c r="AG153" s="2">
        <f t="shared" si="99"/>
        <v>116799.99999999999</v>
      </c>
      <c r="AH153" s="2">
        <f t="shared" si="100"/>
        <v>900.00000000001455</v>
      </c>
      <c r="AI153" s="2">
        <f t="shared" si="101"/>
        <v>5.0674428427763809</v>
      </c>
      <c r="AJ153" s="2">
        <f t="shared" si="79"/>
        <v>-2.4512901642795746</v>
      </c>
      <c r="AK153" s="137">
        <f t="shared" si="102"/>
        <v>0.15300800000000306</v>
      </c>
      <c r="AL153" s="125">
        <f t="shared" si="103"/>
        <v>582.39952907225415</v>
      </c>
      <c r="AN153" s="111">
        <v>1.077</v>
      </c>
      <c r="AO153" s="2">
        <f t="shared" si="104"/>
        <v>4.0000000000000036E-3</v>
      </c>
      <c r="AP153" s="2">
        <f t="shared" si="105"/>
        <v>3.2215703297981568E-2</v>
      </c>
      <c r="AQ153" s="2">
        <f t="shared" si="106"/>
        <v>107700</v>
      </c>
      <c r="AR153" s="2">
        <f t="shared" si="107"/>
        <v>400</v>
      </c>
      <c r="AS153" s="2">
        <f t="shared" si="108"/>
        <v>5.0322157032979815</v>
      </c>
      <c r="AT153" s="2">
        <f t="shared" si="80"/>
        <v>-1.1838644412400123</v>
      </c>
      <c r="AU153" s="137">
        <f t="shared" si="109"/>
        <v>0.14108700000000285</v>
      </c>
      <c r="AV153" s="125">
        <f t="shared" si="110"/>
        <v>558.29391507775483</v>
      </c>
    </row>
    <row r="154" spans="2:48" x14ac:dyDescent="0.25">
      <c r="B154" s="111">
        <v>-210</v>
      </c>
      <c r="C154" s="3">
        <v>419</v>
      </c>
      <c r="D154" s="2">
        <f t="shared" si="74"/>
        <v>1.2599999999999909</v>
      </c>
      <c r="E154" s="2">
        <f t="shared" si="75"/>
        <v>2.6222140229662951</v>
      </c>
      <c r="F154" s="21">
        <f t="shared" si="81"/>
        <v>4.1899999999999999E-4</v>
      </c>
      <c r="G154" s="21">
        <f t="shared" si="82"/>
        <v>1.2599999999999981E-6</v>
      </c>
      <c r="H154" s="113">
        <f t="shared" si="76"/>
        <v>-3.3777859770337049</v>
      </c>
      <c r="J154" s="124">
        <v>0.88100000000000001</v>
      </c>
      <c r="K154" s="2">
        <f t="shared" si="83"/>
        <v>5.0000000000000044E-3</v>
      </c>
      <c r="L154" s="2">
        <f t="shared" si="84"/>
        <v>-5.5024091587952087E-2</v>
      </c>
      <c r="M154" s="2">
        <f t="shared" si="85"/>
        <v>88100</v>
      </c>
      <c r="N154" s="2">
        <f t="shared" si="86"/>
        <v>500</v>
      </c>
      <c r="O154" s="2">
        <f t="shared" si="87"/>
        <v>4.9449759084120481</v>
      </c>
      <c r="P154" s="2">
        <f t="shared" si="77"/>
        <v>-1.884778275040077</v>
      </c>
      <c r="Q154" s="137">
        <f t="shared" si="88"/>
        <v>0.11100599999999983</v>
      </c>
      <c r="R154" s="125">
        <f t="shared" si="89"/>
        <v>507.10606173608062</v>
      </c>
      <c r="T154" s="111">
        <v>1.1870000000000001</v>
      </c>
      <c r="U154" s="2">
        <f t="shared" si="90"/>
        <v>-2.0000000000000018E-3</v>
      </c>
      <c r="V154" s="2">
        <f t="shared" si="91"/>
        <v>7.4450718954591238E-2</v>
      </c>
      <c r="W154" s="2">
        <f t="shared" si="92"/>
        <v>118700</v>
      </c>
      <c r="X154" s="2">
        <f t="shared" si="93"/>
        <v>-200</v>
      </c>
      <c r="Y154" s="2">
        <f t="shared" si="94"/>
        <v>5.0744507189545915</v>
      </c>
      <c r="Z154" s="2">
        <f t="shared" si="78"/>
        <v>0.56161806280326376</v>
      </c>
      <c r="AA154" s="137">
        <f t="shared" si="95"/>
        <v>0.14956199999999978</v>
      </c>
      <c r="AB154" s="125">
        <f t="shared" si="96"/>
        <v>588.41872336064444</v>
      </c>
      <c r="AD154" s="111">
        <v>1.177</v>
      </c>
      <c r="AE154" s="2">
        <f t="shared" si="97"/>
        <v>9.9999999999988987E-4</v>
      </c>
      <c r="AF154" s="2">
        <f t="shared" si="98"/>
        <v>7.0776462843434695E-2</v>
      </c>
      <c r="AG154" s="2">
        <f t="shared" si="99"/>
        <v>117700</v>
      </c>
      <c r="AH154" s="2">
        <f t="shared" si="100"/>
        <v>100</v>
      </c>
      <c r="AI154" s="2">
        <f t="shared" si="101"/>
        <v>5.0707764628434351</v>
      </c>
      <c r="AJ154" s="2">
        <f t="shared" si="79"/>
        <v>-0.28283605293903219</v>
      </c>
      <c r="AK154" s="137">
        <f t="shared" si="102"/>
        <v>0.14830199999999977</v>
      </c>
      <c r="AL154" s="125">
        <f t="shared" si="103"/>
        <v>585.76144683696577</v>
      </c>
      <c r="AN154" s="111">
        <v>1.081</v>
      </c>
      <c r="AO154" s="2">
        <f t="shared" si="104"/>
        <v>2.0000000000000018E-3</v>
      </c>
      <c r="AP154" s="2">
        <f t="shared" si="105"/>
        <v>3.382569395331033E-2</v>
      </c>
      <c r="AQ154" s="2">
        <f t="shared" si="106"/>
        <v>108100</v>
      </c>
      <c r="AR154" s="2">
        <f t="shared" si="107"/>
        <v>200</v>
      </c>
      <c r="AS154" s="2">
        <f t="shared" si="108"/>
        <v>5.0338256939533101</v>
      </c>
      <c r="AT154" s="2">
        <f t="shared" si="80"/>
        <v>-0.61559986532983291</v>
      </c>
      <c r="AU154" s="137">
        <f t="shared" si="109"/>
        <v>0.1362059999999998</v>
      </c>
      <c r="AV154" s="125">
        <f t="shared" si="110"/>
        <v>560.25159220965168</v>
      </c>
    </row>
    <row r="155" spans="2:48" x14ac:dyDescent="0.25">
      <c r="B155" s="111">
        <v>-209</v>
      </c>
      <c r="C155" s="3">
        <v>420.26</v>
      </c>
      <c r="D155" s="2">
        <f t="shared" si="74"/>
        <v>1.2300000000000182</v>
      </c>
      <c r="E155" s="2">
        <f t="shared" si="75"/>
        <v>2.6235180561820592</v>
      </c>
      <c r="F155" s="21">
        <f t="shared" si="81"/>
        <v>4.2025999999999999E-4</v>
      </c>
      <c r="G155" s="21">
        <f t="shared" si="82"/>
        <v>1.2300000000000136E-6</v>
      </c>
      <c r="H155" s="113">
        <f t="shared" si="76"/>
        <v>-3.3764819438179408</v>
      </c>
      <c r="J155" s="124">
        <v>0.88600000000000001</v>
      </c>
      <c r="K155" s="2">
        <f t="shared" si="83"/>
        <v>2.0000000000000018E-3</v>
      </c>
      <c r="L155" s="2">
        <f t="shared" si="84"/>
        <v>-5.2566278112949241E-2</v>
      </c>
      <c r="M155" s="2">
        <f t="shared" si="85"/>
        <v>88600</v>
      </c>
      <c r="N155" s="2">
        <f t="shared" si="86"/>
        <v>200</v>
      </c>
      <c r="O155" s="2">
        <f t="shared" si="87"/>
        <v>4.9474337218870508</v>
      </c>
      <c r="P155" s="2">
        <f t="shared" si="77"/>
        <v>-0.77153257762813021</v>
      </c>
      <c r="Q155" s="137">
        <f t="shared" si="88"/>
        <v>0.10897800000000121</v>
      </c>
      <c r="R155" s="125">
        <f t="shared" si="89"/>
        <v>509.14268978788976</v>
      </c>
      <c r="T155" s="111">
        <v>1.1850000000000001</v>
      </c>
      <c r="U155" s="2">
        <f t="shared" si="90"/>
        <v>-6.0000000000000053E-3</v>
      </c>
      <c r="V155" s="2">
        <f t="shared" si="91"/>
        <v>7.3718350346122688E-2</v>
      </c>
      <c r="W155" s="2">
        <f t="shared" si="92"/>
        <v>118500</v>
      </c>
      <c r="X155" s="2">
        <f t="shared" si="93"/>
        <v>-600</v>
      </c>
      <c r="Y155" s="2">
        <f t="shared" si="94"/>
        <v>5.0737183503461223</v>
      </c>
      <c r="Z155" s="2">
        <f t="shared" si="78"/>
        <v>1.7369303956903355</v>
      </c>
      <c r="AA155" s="137">
        <f t="shared" si="95"/>
        <v>0.14575500000000161</v>
      </c>
      <c r="AB155" s="125">
        <f t="shared" si="96"/>
        <v>588.83418442285483</v>
      </c>
      <c r="AD155" s="111">
        <v>1.1779999999999999</v>
      </c>
      <c r="AE155" s="2">
        <f t="shared" si="97"/>
        <v>3.0000000000001137E-3</v>
      </c>
      <c r="AF155" s="2">
        <f t="shared" si="98"/>
        <v>7.114529045108281E-2</v>
      </c>
      <c r="AG155" s="2">
        <f t="shared" si="99"/>
        <v>117800</v>
      </c>
      <c r="AH155" s="2">
        <f t="shared" si="100"/>
        <v>300</v>
      </c>
      <c r="AI155" s="2">
        <f t="shared" si="101"/>
        <v>5.0711452904510832</v>
      </c>
      <c r="AJ155" s="2">
        <f t="shared" si="79"/>
        <v>-0.87030454685650804</v>
      </c>
      <c r="AK155" s="137">
        <f t="shared" si="102"/>
        <v>0.1448940000000016</v>
      </c>
      <c r="AL155" s="125">
        <f t="shared" si="103"/>
        <v>586.9684972574878</v>
      </c>
      <c r="AN155" s="111">
        <v>1.083</v>
      </c>
      <c r="AO155" s="2">
        <f t="shared" si="104"/>
        <v>3.0000000000001137E-3</v>
      </c>
      <c r="AP155" s="2">
        <f t="shared" si="105"/>
        <v>3.4628456625320346E-2</v>
      </c>
      <c r="AQ155" s="2">
        <f t="shared" si="106"/>
        <v>108300</v>
      </c>
      <c r="AR155" s="2">
        <f t="shared" si="107"/>
        <v>300.00000000001455</v>
      </c>
      <c r="AS155" s="2">
        <f t="shared" si="108"/>
        <v>5.0346284566253203</v>
      </c>
      <c r="AT155" s="2">
        <f t="shared" si="80"/>
        <v>-0.94654155298869136</v>
      </c>
      <c r="AU155" s="137">
        <f t="shared" si="109"/>
        <v>0.13320900000000147</v>
      </c>
      <c r="AV155" s="125">
        <f t="shared" si="110"/>
        <v>561.64845715607748</v>
      </c>
    </row>
    <row r="156" spans="2:48" x14ac:dyDescent="0.25">
      <c r="B156" s="111">
        <v>-208</v>
      </c>
      <c r="C156" s="3">
        <v>421.49</v>
      </c>
      <c r="D156" s="2">
        <f t="shared" si="74"/>
        <v>1.1800000000000068</v>
      </c>
      <c r="E156" s="2">
        <f t="shared" si="75"/>
        <v>2.6247872752921073</v>
      </c>
      <c r="F156" s="21">
        <f t="shared" si="81"/>
        <v>4.2149E-4</v>
      </c>
      <c r="G156" s="21">
        <f t="shared" si="82"/>
        <v>1.1799999999999853E-6</v>
      </c>
      <c r="H156" s="113">
        <f t="shared" si="76"/>
        <v>-3.3752127247078927</v>
      </c>
      <c r="J156" s="124">
        <v>0.88800000000000001</v>
      </c>
      <c r="K156" s="2">
        <f t="shared" si="83"/>
        <v>4.0000000000000036E-3</v>
      </c>
      <c r="L156" s="2">
        <f t="shared" si="84"/>
        <v>-5.1587034221398972E-2</v>
      </c>
      <c r="M156" s="2">
        <f t="shared" si="85"/>
        <v>88800</v>
      </c>
      <c r="N156" s="2">
        <f t="shared" si="86"/>
        <v>400</v>
      </c>
      <c r="O156" s="2">
        <f t="shared" si="87"/>
        <v>4.9484129657786013</v>
      </c>
      <c r="P156" s="2">
        <f t="shared" si="77"/>
        <v>-1.6076192556689974</v>
      </c>
      <c r="Q156" s="137">
        <f t="shared" si="88"/>
        <v>0.1047839999999987</v>
      </c>
      <c r="R156" s="125">
        <f t="shared" si="89"/>
        <v>510.36843627330859</v>
      </c>
      <c r="T156" s="111">
        <v>1.179</v>
      </c>
      <c r="U156" s="2">
        <f t="shared" si="90"/>
        <v>-5.0000000000001155E-3</v>
      </c>
      <c r="V156" s="2">
        <f t="shared" si="91"/>
        <v>7.1513805095089159E-2</v>
      </c>
      <c r="W156" s="2">
        <f t="shared" si="92"/>
        <v>117900</v>
      </c>
      <c r="X156" s="2">
        <f t="shared" si="93"/>
        <v>-500</v>
      </c>
      <c r="Y156" s="2">
        <f t="shared" si="94"/>
        <v>5.0715138050950888</v>
      </c>
      <c r="Z156" s="2">
        <f t="shared" si="78"/>
        <v>1.5201666836401038</v>
      </c>
      <c r="AA156" s="137">
        <f t="shared" si="95"/>
        <v>0.13912199999999827</v>
      </c>
      <c r="AB156" s="125">
        <f t="shared" si="96"/>
        <v>588.1547143763861</v>
      </c>
      <c r="AD156" s="111">
        <v>1.181</v>
      </c>
      <c r="AE156" s="2">
        <f t="shared" si="97"/>
        <v>4.0000000000000036E-3</v>
      </c>
      <c r="AF156" s="2">
        <f t="shared" si="98"/>
        <v>7.2249897613514816E-2</v>
      </c>
      <c r="AG156" s="2">
        <f t="shared" si="99"/>
        <v>118100</v>
      </c>
      <c r="AH156" s="2">
        <f t="shared" si="100"/>
        <v>400</v>
      </c>
      <c r="AI156" s="2">
        <f t="shared" si="101"/>
        <v>5.0722498976135144</v>
      </c>
      <c r="AJ156" s="2">
        <f t="shared" si="79"/>
        <v>-1.2094506274472516</v>
      </c>
      <c r="AK156" s="137">
        <f t="shared" si="102"/>
        <v>0.13935799999999826</v>
      </c>
      <c r="AL156" s="125">
        <f t="shared" si="103"/>
        <v>588.68932797159619</v>
      </c>
      <c r="AN156" s="111">
        <v>1.0860000000000001</v>
      </c>
      <c r="AO156" s="2">
        <f t="shared" si="104"/>
        <v>-1.0000000000001119E-3</v>
      </c>
      <c r="AP156" s="2">
        <f t="shared" si="105"/>
        <v>3.5829825252828171E-2</v>
      </c>
      <c r="AQ156" s="2">
        <f t="shared" si="106"/>
        <v>108600.00000000001</v>
      </c>
      <c r="AR156" s="2">
        <f t="shared" si="107"/>
        <v>-100.00000000001455</v>
      </c>
      <c r="AS156" s="2">
        <f t="shared" si="108"/>
        <v>5.0358298252528284</v>
      </c>
      <c r="AT156" s="2">
        <f t="shared" si="80"/>
        <v>0.32952068869473938</v>
      </c>
      <c r="AU156" s="137">
        <f t="shared" si="109"/>
        <v>0.12814799999999843</v>
      </c>
      <c r="AV156" s="125">
        <f t="shared" si="110"/>
        <v>563.29518219911392</v>
      </c>
    </row>
    <row r="157" spans="2:48" x14ac:dyDescent="0.25">
      <c r="B157" s="111">
        <v>-207</v>
      </c>
      <c r="C157" s="3">
        <v>422.67</v>
      </c>
      <c r="D157" s="2">
        <f t="shared" si="74"/>
        <v>1.1299999999999955</v>
      </c>
      <c r="E157" s="2">
        <f t="shared" si="75"/>
        <v>2.6260014238478919</v>
      </c>
      <c r="F157" s="21">
        <f t="shared" si="81"/>
        <v>4.2266999999999999E-4</v>
      </c>
      <c r="G157" s="21">
        <f t="shared" si="82"/>
        <v>1.1300000000000112E-6</v>
      </c>
      <c r="H157" s="113">
        <f t="shared" si="76"/>
        <v>-3.3739985761521081</v>
      </c>
      <c r="J157" s="124">
        <v>0.89200000000000002</v>
      </c>
      <c r="K157" s="2">
        <f t="shared" si="83"/>
        <v>3.0000000000000027E-3</v>
      </c>
      <c r="L157" s="2">
        <f t="shared" si="84"/>
        <v>-4.9635145623876928E-2</v>
      </c>
      <c r="M157" s="2">
        <f t="shared" si="85"/>
        <v>89200</v>
      </c>
      <c r="N157" s="2">
        <f t="shared" si="86"/>
        <v>300</v>
      </c>
      <c r="O157" s="2">
        <f t="shared" si="87"/>
        <v>4.9503648543761232</v>
      </c>
      <c r="P157" s="2">
        <f t="shared" si="77"/>
        <v>-1.2575636614198238</v>
      </c>
      <c r="Q157" s="137">
        <f t="shared" si="88"/>
        <v>0.100796000000001</v>
      </c>
      <c r="R157" s="125">
        <f t="shared" si="89"/>
        <v>512.10519162071296</v>
      </c>
      <c r="T157" s="111">
        <v>1.1739999999999999</v>
      </c>
      <c r="U157" s="2">
        <f t="shared" si="90"/>
        <v>5.0000000000001155E-3</v>
      </c>
      <c r="V157" s="2">
        <f t="shared" si="91"/>
        <v>6.9668096911595645E-2</v>
      </c>
      <c r="W157" s="2">
        <f t="shared" si="92"/>
        <v>117400</v>
      </c>
      <c r="X157" s="2">
        <f t="shared" si="93"/>
        <v>500</v>
      </c>
      <c r="Y157" s="2">
        <f t="shared" si="94"/>
        <v>5.0696680969115953</v>
      </c>
      <c r="Z157" s="2">
        <f t="shared" si="78"/>
        <v>-1.5917747090307206</v>
      </c>
      <c r="AA157" s="137">
        <f t="shared" si="95"/>
        <v>0.13266200000000131</v>
      </c>
      <c r="AB157" s="125">
        <f t="shared" si="96"/>
        <v>587.69674323174547</v>
      </c>
      <c r="AD157" s="111">
        <v>1.1850000000000001</v>
      </c>
      <c r="AE157" s="2">
        <f t="shared" si="97"/>
        <v>0</v>
      </c>
      <c r="AF157" s="2">
        <f t="shared" si="98"/>
        <v>7.3718350346122688E-2</v>
      </c>
      <c r="AG157" s="2">
        <f t="shared" si="99"/>
        <v>118500</v>
      </c>
      <c r="AH157" s="2">
        <f t="shared" si="100"/>
        <v>0</v>
      </c>
      <c r="AI157" s="2">
        <f t="shared" si="101"/>
        <v>5.0737183503461223</v>
      </c>
      <c r="AJ157" s="2">
        <f t="shared" si="79"/>
        <v>0</v>
      </c>
      <c r="AK157" s="137">
        <f t="shared" si="102"/>
        <v>0.13390500000000133</v>
      </c>
      <c r="AL157" s="125">
        <f t="shared" si="103"/>
        <v>590.6453498548708</v>
      </c>
      <c r="AN157" s="111">
        <v>1.085</v>
      </c>
      <c r="AO157" s="2">
        <f t="shared" si="104"/>
        <v>0</v>
      </c>
      <c r="AP157" s="2">
        <f t="shared" si="105"/>
        <v>3.5429738184548303E-2</v>
      </c>
      <c r="AQ157" s="2">
        <f t="shared" si="106"/>
        <v>108500</v>
      </c>
      <c r="AR157" s="2">
        <f t="shared" si="107"/>
        <v>0</v>
      </c>
      <c r="AS157" s="2">
        <f t="shared" si="108"/>
        <v>5.0354297381845488</v>
      </c>
      <c r="AT157" s="2">
        <f t="shared" si="80"/>
        <v>0</v>
      </c>
      <c r="AU157" s="137">
        <f t="shared" si="109"/>
        <v>0.12260500000000121</v>
      </c>
      <c r="AV157" s="125">
        <f t="shared" si="110"/>
        <v>563.83983509918562</v>
      </c>
    </row>
    <row r="158" spans="2:48" x14ac:dyDescent="0.25">
      <c r="B158" s="111">
        <v>-206</v>
      </c>
      <c r="C158" s="3">
        <v>423.8</v>
      </c>
      <c r="D158" s="2">
        <f t="shared" si="74"/>
        <v>1.0999999999999659</v>
      </c>
      <c r="E158" s="2">
        <f t="shared" si="75"/>
        <v>2.6271609523747759</v>
      </c>
      <c r="F158" s="21">
        <f t="shared" si="81"/>
        <v>4.238E-4</v>
      </c>
      <c r="G158" s="21">
        <f t="shared" si="82"/>
        <v>1.0999999999999725E-6</v>
      </c>
      <c r="H158" s="113">
        <f t="shared" si="76"/>
        <v>-3.3728390476252241</v>
      </c>
      <c r="J158" s="124">
        <v>0.89500000000000002</v>
      </c>
      <c r="K158" s="2">
        <f t="shared" si="83"/>
        <v>-5.0000000000000044E-3</v>
      </c>
      <c r="L158" s="2">
        <f t="shared" si="84"/>
        <v>-4.8176964684088018E-2</v>
      </c>
      <c r="M158" s="2">
        <f t="shared" si="85"/>
        <v>89500</v>
      </c>
      <c r="N158" s="2">
        <f t="shared" si="86"/>
        <v>-500</v>
      </c>
      <c r="O158" s="2">
        <f t="shared" si="87"/>
        <v>4.9518230353159121</v>
      </c>
      <c r="P158" s="2">
        <f t="shared" si="77"/>
        <v>2.1611961917083473</v>
      </c>
      <c r="Q158" s="137">
        <f t="shared" si="88"/>
        <v>9.8449999999997539E-2</v>
      </c>
      <c r="R158" s="125">
        <f t="shared" si="89"/>
        <v>513.55075004959417</v>
      </c>
      <c r="T158" s="111">
        <v>1.179</v>
      </c>
      <c r="U158" s="2">
        <f t="shared" si="90"/>
        <v>4.0000000000000036E-3</v>
      </c>
      <c r="V158" s="2">
        <f t="shared" si="91"/>
        <v>7.1513805095089159E-2</v>
      </c>
      <c r="W158" s="2">
        <f t="shared" si="92"/>
        <v>117900</v>
      </c>
      <c r="X158" s="2">
        <f t="shared" si="93"/>
        <v>400</v>
      </c>
      <c r="Y158" s="2">
        <f t="shared" si="94"/>
        <v>5.0715138050950888</v>
      </c>
      <c r="Z158" s="2">
        <f t="shared" si="78"/>
        <v>-1.3065973921730196</v>
      </c>
      <c r="AA158" s="137">
        <f t="shared" si="95"/>
        <v>0.12968999999999675</v>
      </c>
      <c r="AB158" s="125">
        <f t="shared" si="96"/>
        <v>589.88193777482843</v>
      </c>
      <c r="AD158" s="111">
        <v>1.1850000000000001</v>
      </c>
      <c r="AE158" s="2">
        <f t="shared" si="97"/>
        <v>1.0999999999999899E-2</v>
      </c>
      <c r="AF158" s="2">
        <f t="shared" si="98"/>
        <v>7.3718350346122688E-2</v>
      </c>
      <c r="AG158" s="2">
        <f t="shared" si="99"/>
        <v>118500</v>
      </c>
      <c r="AH158" s="2">
        <f t="shared" si="100"/>
        <v>1100</v>
      </c>
      <c r="AI158" s="2">
        <f t="shared" si="101"/>
        <v>5.0737183503461223</v>
      </c>
      <c r="AJ158" s="2">
        <f t="shared" si="79"/>
        <v>-3.5644920744494706</v>
      </c>
      <c r="AK158" s="137">
        <f t="shared" si="102"/>
        <v>0.13034999999999675</v>
      </c>
      <c r="AL158" s="125">
        <f t="shared" si="103"/>
        <v>591.49456850141792</v>
      </c>
      <c r="AN158" s="111">
        <v>1.085</v>
      </c>
      <c r="AO158" s="2">
        <f t="shared" si="104"/>
        <v>-9.9999999999988987E-4</v>
      </c>
      <c r="AP158" s="2">
        <f t="shared" si="105"/>
        <v>3.5429738184548303E-2</v>
      </c>
      <c r="AQ158" s="2">
        <f t="shared" si="106"/>
        <v>108500</v>
      </c>
      <c r="AR158" s="2">
        <f t="shared" si="107"/>
        <v>-99.999999999985448</v>
      </c>
      <c r="AS158" s="2">
        <f t="shared" si="108"/>
        <v>5.0354297381845488</v>
      </c>
      <c r="AT158" s="2">
        <f t="shared" si="80"/>
        <v>0.35571465061245688</v>
      </c>
      <c r="AU158" s="137">
        <f t="shared" si="109"/>
        <v>0.11934999999999701</v>
      </c>
      <c r="AV158" s="125">
        <f t="shared" si="110"/>
        <v>564.61738972492685</v>
      </c>
    </row>
    <row r="159" spans="2:48" x14ac:dyDescent="0.25">
      <c r="B159" s="111">
        <v>-205</v>
      </c>
      <c r="C159" s="3">
        <v>424.9</v>
      </c>
      <c r="D159" s="2">
        <f t="shared" si="74"/>
        <v>1.0500000000000114</v>
      </c>
      <c r="E159" s="2">
        <f t="shared" si="75"/>
        <v>2.6282867310895144</v>
      </c>
      <c r="F159" s="21">
        <f t="shared" si="81"/>
        <v>4.2489999999999997E-4</v>
      </c>
      <c r="G159" s="21">
        <f t="shared" si="82"/>
        <v>1.0499999999999984E-6</v>
      </c>
      <c r="H159" s="113">
        <f t="shared" si="76"/>
        <v>-3.3717132689104856</v>
      </c>
      <c r="J159" s="124">
        <v>0.89</v>
      </c>
      <c r="K159" s="2">
        <f t="shared" si="83"/>
        <v>-4.0000000000000036E-3</v>
      </c>
      <c r="L159" s="2">
        <f t="shared" si="84"/>
        <v>-5.0609993355087209E-2</v>
      </c>
      <c r="M159" s="2">
        <f t="shared" si="85"/>
        <v>89000</v>
      </c>
      <c r="N159" s="2">
        <f t="shared" si="86"/>
        <v>-400</v>
      </c>
      <c r="O159" s="2">
        <f t="shared" si="87"/>
        <v>4.9493900066449124</v>
      </c>
      <c r="P159" s="2">
        <f t="shared" si="77"/>
        <v>1.8250772345942856</v>
      </c>
      <c r="Q159" s="137">
        <f t="shared" si="88"/>
        <v>9.3449999999999853E-2</v>
      </c>
      <c r="R159" s="125">
        <f t="shared" si="89"/>
        <v>512.82776789279364</v>
      </c>
      <c r="T159" s="111">
        <v>1.1830000000000001</v>
      </c>
      <c r="U159" s="2">
        <f t="shared" si="90"/>
        <v>-2.0000000000000018E-3</v>
      </c>
      <c r="V159" s="2">
        <f t="shared" si="91"/>
        <v>7.2984744627930392E-2</v>
      </c>
      <c r="W159" s="2">
        <f t="shared" si="92"/>
        <v>118300</v>
      </c>
      <c r="X159" s="2">
        <f t="shared" si="93"/>
        <v>-200</v>
      </c>
      <c r="Y159" s="2">
        <f t="shared" si="94"/>
        <v>5.0729847446279308</v>
      </c>
      <c r="Z159" s="2">
        <f t="shared" si="78"/>
        <v>0.6855610112635927</v>
      </c>
      <c r="AA159" s="137">
        <f t="shared" si="95"/>
        <v>0.12421499999999981</v>
      </c>
      <c r="AB159" s="125">
        <f t="shared" si="96"/>
        <v>591.7823027159269</v>
      </c>
      <c r="AD159" s="111">
        <v>1.196</v>
      </c>
      <c r="AE159" s="2">
        <f t="shared" si="97"/>
        <v>1.3000000000000123E-2</v>
      </c>
      <c r="AF159" s="2">
        <f t="shared" si="98"/>
        <v>7.7731179652392027E-2</v>
      </c>
      <c r="AG159" s="2">
        <f t="shared" si="99"/>
        <v>119600</v>
      </c>
      <c r="AH159" s="2">
        <f t="shared" si="100"/>
        <v>1300.0000000000146</v>
      </c>
      <c r="AI159" s="2">
        <f t="shared" si="101"/>
        <v>5.0777311796523916</v>
      </c>
      <c r="AJ159" s="2">
        <f t="shared" si="79"/>
        <v>-4.3802206180043539</v>
      </c>
      <c r="AK159" s="137">
        <f t="shared" si="102"/>
        <v>0.1255799999999998</v>
      </c>
      <c r="AL159" s="125">
        <f t="shared" si="103"/>
        <v>595.28540494357446</v>
      </c>
      <c r="AN159" s="111">
        <v>1.0840000000000001</v>
      </c>
      <c r="AO159" s="2">
        <f t="shared" si="104"/>
        <v>2.9999999999998916E-3</v>
      </c>
      <c r="AP159" s="2">
        <f t="shared" si="105"/>
        <v>3.5029282202368152E-2</v>
      </c>
      <c r="AQ159" s="2">
        <f t="shared" si="106"/>
        <v>108400.00000000001</v>
      </c>
      <c r="AR159" s="2">
        <f t="shared" si="107"/>
        <v>299.99999999998545</v>
      </c>
      <c r="AS159" s="2">
        <f t="shared" si="108"/>
        <v>5.0350292822023679</v>
      </c>
      <c r="AT159" s="2">
        <f t="shared" si="80"/>
        <v>-1.1197606233456996</v>
      </c>
      <c r="AU159" s="137">
        <f t="shared" si="109"/>
        <v>0.11381999999999984</v>
      </c>
      <c r="AV159" s="125">
        <f t="shared" si="110"/>
        <v>565.10483190538025</v>
      </c>
    </row>
    <row r="160" spans="2:48" x14ac:dyDescent="0.25">
      <c r="B160" s="111">
        <v>-204</v>
      </c>
      <c r="C160" s="3">
        <v>425.95</v>
      </c>
      <c r="D160" s="2">
        <f t="shared" si="74"/>
        <v>1.0099999999999909</v>
      </c>
      <c r="E160" s="2">
        <f t="shared" si="75"/>
        <v>2.6293586225803405</v>
      </c>
      <c r="F160" s="21">
        <f t="shared" si="81"/>
        <v>4.2594999999999997E-4</v>
      </c>
      <c r="G160" s="21">
        <f t="shared" si="82"/>
        <v>1.0099999999999649E-6</v>
      </c>
      <c r="H160" s="113">
        <f t="shared" si="76"/>
        <v>-3.3706413774196595</v>
      </c>
      <c r="J160" s="124">
        <v>0.88600000000000001</v>
      </c>
      <c r="K160" s="2">
        <f t="shared" si="83"/>
        <v>-1.0000000000000009E-3</v>
      </c>
      <c r="L160" s="2">
        <f t="shared" si="84"/>
        <v>-5.2566278112949241E-2</v>
      </c>
      <c r="M160" s="2">
        <f t="shared" si="85"/>
        <v>88600</v>
      </c>
      <c r="N160" s="2">
        <f t="shared" si="86"/>
        <v>-100</v>
      </c>
      <c r="O160" s="2">
        <f t="shared" si="87"/>
        <v>4.9474337218870508</v>
      </c>
      <c r="P160" s="2">
        <f t="shared" si="77"/>
        <v>0.47682949833708632</v>
      </c>
      <c r="Q160" s="137">
        <f t="shared" si="88"/>
        <v>8.9485999999996887E-2</v>
      </c>
      <c r="R160" s="125">
        <f t="shared" si="89"/>
        <v>512.33988177592823</v>
      </c>
      <c r="T160" s="111">
        <v>1.181</v>
      </c>
      <c r="U160" s="2">
        <f t="shared" si="90"/>
        <v>-4.0000000000000036E-3</v>
      </c>
      <c r="V160" s="2">
        <f t="shared" si="91"/>
        <v>7.2249897613514816E-2</v>
      </c>
      <c r="W160" s="2">
        <f t="shared" si="92"/>
        <v>118100</v>
      </c>
      <c r="X160" s="2">
        <f t="shared" si="93"/>
        <v>-400</v>
      </c>
      <c r="Y160" s="2">
        <f t="shared" si="94"/>
        <v>5.0722498976135144</v>
      </c>
      <c r="Z160" s="2">
        <f t="shared" si="78"/>
        <v>1.4325118945260666</v>
      </c>
      <c r="AA160" s="137">
        <f t="shared" si="95"/>
        <v>0.11928099999999586</v>
      </c>
      <c r="AB160" s="125">
        <f t="shared" si="96"/>
        <v>592.02979726565616</v>
      </c>
      <c r="AD160" s="111">
        <v>1.2090000000000001</v>
      </c>
      <c r="AE160" s="2">
        <f t="shared" si="97"/>
        <v>4.9999999999998934E-3</v>
      </c>
      <c r="AF160" s="2">
        <f t="shared" si="98"/>
        <v>8.2426300860771906E-2</v>
      </c>
      <c r="AG160" s="2">
        <f t="shared" si="99"/>
        <v>120900.00000000001</v>
      </c>
      <c r="AH160" s="2">
        <f t="shared" si="100"/>
        <v>499.99999999998545</v>
      </c>
      <c r="AI160" s="2">
        <f t="shared" si="101"/>
        <v>5.0824263008607717</v>
      </c>
      <c r="AJ160" s="2">
        <f t="shared" si="79"/>
        <v>-1.7426045201476514</v>
      </c>
      <c r="AK160" s="137">
        <f t="shared" si="102"/>
        <v>0.12210899999999578</v>
      </c>
      <c r="AL160" s="125">
        <f t="shared" si="103"/>
        <v>599.59358585451173</v>
      </c>
      <c r="AN160" s="111">
        <v>1.087</v>
      </c>
      <c r="AO160" s="2">
        <f t="shared" si="104"/>
        <v>4.0000000000000036E-3</v>
      </c>
      <c r="AP160" s="2">
        <f t="shared" si="105"/>
        <v>3.6229544086294529E-2</v>
      </c>
      <c r="AQ160" s="2">
        <f t="shared" si="106"/>
        <v>108700</v>
      </c>
      <c r="AR160" s="2">
        <f t="shared" si="107"/>
        <v>400</v>
      </c>
      <c r="AS160" s="2">
        <f t="shared" si="108"/>
        <v>5.0362295440862948</v>
      </c>
      <c r="AT160" s="2">
        <f t="shared" si="80"/>
        <v>-1.5509015633477079</v>
      </c>
      <c r="AU160" s="137">
        <f t="shared" si="109"/>
        <v>0.10978699999999619</v>
      </c>
      <c r="AV160" s="125">
        <f t="shared" si="110"/>
        <v>566.63707843164116</v>
      </c>
    </row>
    <row r="161" spans="2:48" x14ac:dyDescent="0.25">
      <c r="B161" s="111">
        <v>-203</v>
      </c>
      <c r="C161" s="3">
        <v>426.96</v>
      </c>
      <c r="D161" s="2">
        <f t="shared" si="74"/>
        <v>0.96000000000003638</v>
      </c>
      <c r="E161" s="2">
        <f t="shared" si="75"/>
        <v>2.6303871897955311</v>
      </c>
      <c r="F161" s="21">
        <f t="shared" si="81"/>
        <v>4.2695999999999994E-4</v>
      </c>
      <c r="G161" s="21">
        <f t="shared" si="82"/>
        <v>9.6000000000004502E-7</v>
      </c>
      <c r="H161" s="113">
        <f t="shared" si="76"/>
        <v>-3.3696128102044689</v>
      </c>
      <c r="J161" s="124">
        <v>0.88500000000000001</v>
      </c>
      <c r="K161" s="2">
        <f t="shared" si="83"/>
        <v>-1.0000000000000009E-3</v>
      </c>
      <c r="L161" s="2">
        <f t="shared" si="84"/>
        <v>-5.305672930217456E-2</v>
      </c>
      <c r="M161" s="2">
        <f t="shared" si="85"/>
        <v>88500</v>
      </c>
      <c r="N161" s="2">
        <f t="shared" si="86"/>
        <v>-100</v>
      </c>
      <c r="O161" s="2">
        <f t="shared" si="87"/>
        <v>4.9469432706978251</v>
      </c>
      <c r="P161" s="2">
        <f t="shared" si="77"/>
        <v>0.50339158876904677</v>
      </c>
      <c r="Q161" s="137">
        <f t="shared" si="88"/>
        <v>8.4960000000003991E-2</v>
      </c>
      <c r="R161" s="125">
        <f t="shared" si="89"/>
        <v>512.6366215576536</v>
      </c>
      <c r="T161" s="111">
        <v>1.177</v>
      </c>
      <c r="U161" s="2">
        <f t="shared" si="90"/>
        <v>2.9999999999998916E-3</v>
      </c>
      <c r="V161" s="2">
        <f t="shared" si="91"/>
        <v>7.0776462843434695E-2</v>
      </c>
      <c r="W161" s="2">
        <f t="shared" si="92"/>
        <v>117700</v>
      </c>
      <c r="X161" s="2">
        <f t="shared" si="93"/>
        <v>300</v>
      </c>
      <c r="Y161" s="2">
        <f t="shared" si="94"/>
        <v>5.0707764628434351</v>
      </c>
      <c r="Z161" s="2">
        <f t="shared" si="78"/>
        <v>-1.1334324648590826</v>
      </c>
      <c r="AA161" s="137">
        <f t="shared" si="95"/>
        <v>0.1129920000000053</v>
      </c>
      <c r="AB161" s="125">
        <f t="shared" si="96"/>
        <v>591.70316787950094</v>
      </c>
      <c r="AD161" s="111">
        <v>1.214</v>
      </c>
      <c r="AE161" s="2">
        <f t="shared" si="97"/>
        <v>1.0000000000000009E-2</v>
      </c>
      <c r="AF161" s="2">
        <f t="shared" si="98"/>
        <v>8.4218686739238768E-2</v>
      </c>
      <c r="AG161" s="2">
        <f t="shared" si="99"/>
        <v>121400</v>
      </c>
      <c r="AH161" s="2">
        <f t="shared" si="100"/>
        <v>1000</v>
      </c>
      <c r="AI161" s="2">
        <f t="shared" si="101"/>
        <v>5.0842186867392387</v>
      </c>
      <c r="AJ161" s="2">
        <f t="shared" si="79"/>
        <v>-3.6526030339985893</v>
      </c>
      <c r="AK161" s="137">
        <f t="shared" si="102"/>
        <v>0.11654400000000546</v>
      </c>
      <c r="AL161" s="125">
        <f t="shared" si="103"/>
        <v>601.72187409151582</v>
      </c>
      <c r="AN161" s="111">
        <v>1.091</v>
      </c>
      <c r="AO161" s="2">
        <f t="shared" si="104"/>
        <v>2.0000000000000018E-3</v>
      </c>
      <c r="AP161" s="2">
        <f t="shared" si="105"/>
        <v>3.7824750588341866E-2</v>
      </c>
      <c r="AQ161" s="2">
        <f t="shared" si="106"/>
        <v>109100</v>
      </c>
      <c r="AR161" s="2">
        <f t="shared" si="107"/>
        <v>200</v>
      </c>
      <c r="AS161" s="2">
        <f t="shared" si="108"/>
        <v>5.0378247505883422</v>
      </c>
      <c r="AT161" s="2">
        <f t="shared" si="80"/>
        <v>-0.81547607564335323</v>
      </c>
      <c r="AU161" s="137">
        <f t="shared" si="109"/>
        <v>0.10473600000000491</v>
      </c>
      <c r="AV161" s="125">
        <f t="shared" si="110"/>
        <v>568.41644533265548</v>
      </c>
    </row>
    <row r="162" spans="2:48" x14ac:dyDescent="0.25">
      <c r="B162" s="111">
        <v>-202</v>
      </c>
      <c r="C162" s="3">
        <v>427.92</v>
      </c>
      <c r="D162" s="2">
        <f t="shared" si="74"/>
        <v>0.91999999999995907</v>
      </c>
      <c r="E162" s="2">
        <f t="shared" si="75"/>
        <v>2.6313625848869608</v>
      </c>
      <c r="F162" s="21">
        <f t="shared" si="81"/>
        <v>4.2791999999999998E-4</v>
      </c>
      <c r="G162" s="21">
        <f t="shared" si="82"/>
        <v>9.1999999999995731E-7</v>
      </c>
      <c r="H162" s="113">
        <f t="shared" si="76"/>
        <v>-3.3686374151130396</v>
      </c>
      <c r="J162" s="124">
        <v>0.88400000000000001</v>
      </c>
      <c r="K162" s="2">
        <f t="shared" si="83"/>
        <v>-2.0000000000000018E-3</v>
      </c>
      <c r="L162" s="2">
        <f t="shared" si="84"/>
        <v>-5.3547734986926908E-2</v>
      </c>
      <c r="M162" s="2">
        <f t="shared" si="85"/>
        <v>88400</v>
      </c>
      <c r="N162" s="2">
        <f t="shared" si="86"/>
        <v>-200</v>
      </c>
      <c r="O162" s="2">
        <f t="shared" si="87"/>
        <v>4.9464522650130727</v>
      </c>
      <c r="P162" s="2">
        <f t="shared" si="77"/>
        <v>1.054655616943571</v>
      </c>
      <c r="Q162" s="137">
        <f t="shared" si="88"/>
        <v>8.1327999999996223E-2</v>
      </c>
      <c r="R162" s="125">
        <f t="shared" si="89"/>
        <v>512.90404885228486</v>
      </c>
      <c r="T162" s="111">
        <v>1.18</v>
      </c>
      <c r="U162" s="2">
        <f t="shared" si="90"/>
        <v>1.0000000000001119E-3</v>
      </c>
      <c r="V162" s="2">
        <f t="shared" si="91"/>
        <v>7.1882007306125359E-2</v>
      </c>
      <c r="W162" s="2">
        <f t="shared" si="92"/>
        <v>118000</v>
      </c>
      <c r="X162" s="2">
        <f t="shared" si="93"/>
        <v>100</v>
      </c>
      <c r="Y162" s="2">
        <f t="shared" si="94"/>
        <v>5.071882007306125</v>
      </c>
      <c r="Z162" s="2">
        <f t="shared" si="78"/>
        <v>-0.39443480191240704</v>
      </c>
      <c r="AA162" s="137">
        <f t="shared" si="95"/>
        <v>0.10855999999999497</v>
      </c>
      <c r="AB162" s="125">
        <f t="shared" si="96"/>
        <v>593.23391136390978</v>
      </c>
      <c r="AD162" s="111">
        <v>1.224</v>
      </c>
      <c r="AE162" s="2">
        <f t="shared" si="97"/>
        <v>1.0000000000001119E-3</v>
      </c>
      <c r="AF162" s="2">
        <f t="shared" si="98"/>
        <v>8.7781417809542378E-2</v>
      </c>
      <c r="AG162" s="2">
        <f t="shared" si="99"/>
        <v>122400</v>
      </c>
      <c r="AH162" s="2">
        <f t="shared" si="100"/>
        <v>100.00000000001455</v>
      </c>
      <c r="AI162" s="2">
        <f t="shared" si="101"/>
        <v>5.0877814178095422</v>
      </c>
      <c r="AJ162" s="2">
        <f t="shared" si="79"/>
        <v>-0.38026156120254917</v>
      </c>
      <c r="AK162" s="137">
        <f t="shared" si="102"/>
        <v>0.11260799999999477</v>
      </c>
      <c r="AL162" s="125">
        <f t="shared" si="103"/>
        <v>605.17483687239451</v>
      </c>
      <c r="AN162" s="111">
        <v>1.093</v>
      </c>
      <c r="AO162" s="2">
        <f t="shared" si="104"/>
        <v>5.0000000000001155E-3</v>
      </c>
      <c r="AP162" s="2">
        <f t="shared" si="105"/>
        <v>3.8620161949702782E-2</v>
      </c>
      <c r="AQ162" s="2">
        <f t="shared" si="106"/>
        <v>109300</v>
      </c>
      <c r="AR162" s="2">
        <f t="shared" si="107"/>
        <v>500.00000000001455</v>
      </c>
      <c r="AS162" s="2">
        <f t="shared" si="108"/>
        <v>5.0386201619497024</v>
      </c>
      <c r="AT162" s="2">
        <f t="shared" si="80"/>
        <v>-2.1251988321367974</v>
      </c>
      <c r="AU162" s="137">
        <f t="shared" si="109"/>
        <v>0.10055599999999533</v>
      </c>
      <c r="AV162" s="125">
        <f t="shared" si="110"/>
        <v>569.62344501758753</v>
      </c>
    </row>
    <row r="163" spans="2:48" x14ac:dyDescent="0.25">
      <c r="B163" s="111">
        <v>-201</v>
      </c>
      <c r="C163" s="3">
        <v>428.84</v>
      </c>
      <c r="D163" s="2">
        <f t="shared" si="74"/>
        <v>0.8800000000000523</v>
      </c>
      <c r="E163" s="2">
        <f t="shared" si="75"/>
        <v>2.6322952873402072</v>
      </c>
      <c r="F163" s="21">
        <f t="shared" si="81"/>
        <v>4.2883999999999994E-4</v>
      </c>
      <c r="G163" s="21">
        <f t="shared" si="82"/>
        <v>8.8000000000008644E-7</v>
      </c>
      <c r="H163" s="113">
        <f t="shared" si="76"/>
        <v>-3.3677047126597928</v>
      </c>
      <c r="J163" s="124">
        <v>0.88200000000000001</v>
      </c>
      <c r="K163" s="2">
        <f t="shared" si="83"/>
        <v>-5.0000000000000044E-3</v>
      </c>
      <c r="L163" s="2">
        <f t="shared" si="84"/>
        <v>-5.4531414868180264E-2</v>
      </c>
      <c r="M163" s="2">
        <f t="shared" si="85"/>
        <v>88200</v>
      </c>
      <c r="N163" s="2">
        <f t="shared" si="86"/>
        <v>-500</v>
      </c>
      <c r="O163" s="2">
        <f t="shared" si="87"/>
        <v>4.9454685851318194</v>
      </c>
      <c r="P163" s="2">
        <f t="shared" si="77"/>
        <v>2.7732764345830918</v>
      </c>
      <c r="Q163" s="137">
        <f t="shared" si="88"/>
        <v>7.7616000000007623E-2</v>
      </c>
      <c r="R163" s="125">
        <f t="shared" si="89"/>
        <v>512.87589059986215</v>
      </c>
      <c r="T163" s="111">
        <v>1.181</v>
      </c>
      <c r="U163" s="2">
        <f t="shared" si="90"/>
        <v>-7.0000000000001172E-3</v>
      </c>
      <c r="V163" s="2">
        <f t="shared" si="91"/>
        <v>7.2249897613514816E-2</v>
      </c>
      <c r="W163" s="2">
        <f t="shared" si="92"/>
        <v>118100</v>
      </c>
      <c r="X163" s="2">
        <f t="shared" si="93"/>
        <v>-700</v>
      </c>
      <c r="Y163" s="2">
        <f t="shared" si="94"/>
        <v>5.0722498976135144</v>
      </c>
      <c r="Z163" s="2">
        <f t="shared" si="78"/>
        <v>2.8999882238014707</v>
      </c>
      <c r="AA163" s="137">
        <f t="shared" si="95"/>
        <v>0.10392800000001021</v>
      </c>
      <c r="AB163" s="125">
        <f t="shared" si="96"/>
        <v>594.1943614494752</v>
      </c>
      <c r="AD163" s="111">
        <v>1.2250000000000001</v>
      </c>
      <c r="AE163" s="2">
        <f t="shared" si="97"/>
        <v>-8.0000000000000071E-3</v>
      </c>
      <c r="AF163" s="2">
        <f t="shared" si="98"/>
        <v>8.8136088700551299E-2</v>
      </c>
      <c r="AG163" s="2">
        <f t="shared" si="99"/>
        <v>122500.00000000001</v>
      </c>
      <c r="AH163" s="2">
        <f t="shared" si="100"/>
        <v>-800</v>
      </c>
      <c r="AI163" s="2">
        <f t="shared" si="101"/>
        <v>5.0881360887005513</v>
      </c>
      <c r="AJ163" s="2">
        <f t="shared" si="79"/>
        <v>3.1961982382993224</v>
      </c>
      <c r="AK163" s="137">
        <f t="shared" si="102"/>
        <v>0.1078000000000106</v>
      </c>
      <c r="AL163" s="125">
        <f t="shared" si="103"/>
        <v>606.16095916647521</v>
      </c>
      <c r="AN163" s="111">
        <v>1.0980000000000001</v>
      </c>
      <c r="AO163" s="2">
        <f t="shared" si="104"/>
        <v>4.0000000000000036E-3</v>
      </c>
      <c r="AP163" s="2">
        <f t="shared" si="105"/>
        <v>4.060234011407314E-2</v>
      </c>
      <c r="AQ163" s="2">
        <f t="shared" si="106"/>
        <v>109800.00000000001</v>
      </c>
      <c r="AR163" s="2">
        <f t="shared" si="107"/>
        <v>400</v>
      </c>
      <c r="AS163" s="2">
        <f t="shared" si="108"/>
        <v>5.0406023401140736</v>
      </c>
      <c r="AT163" s="2">
        <f t="shared" si="80"/>
        <v>-1.7738856310219266</v>
      </c>
      <c r="AU163" s="137">
        <f t="shared" si="109"/>
        <v>9.6624000000009508E-2</v>
      </c>
      <c r="AV163" s="125">
        <f t="shared" si="110"/>
        <v>571.62100666513447</v>
      </c>
    </row>
    <row r="164" spans="2:48" x14ac:dyDescent="0.25">
      <c r="B164" s="111">
        <v>-200</v>
      </c>
      <c r="C164" s="3">
        <v>429.72</v>
      </c>
      <c r="D164" s="2">
        <f t="shared" si="74"/>
        <v>0.82999999999998408</v>
      </c>
      <c r="E164" s="2">
        <f t="shared" si="75"/>
        <v>2.6331855670595279</v>
      </c>
      <c r="F164" s="21">
        <f t="shared" si="81"/>
        <v>4.2972000000000003E-4</v>
      </c>
      <c r="G164" s="21">
        <f t="shared" si="82"/>
        <v>8.299999999999497E-7</v>
      </c>
      <c r="H164" s="113">
        <f t="shared" si="76"/>
        <v>-3.3668144329404721</v>
      </c>
      <c r="J164" s="124">
        <v>0.877</v>
      </c>
      <c r="K164" s="2">
        <f t="shared" si="83"/>
        <v>2.0000000000000018E-3</v>
      </c>
      <c r="L164" s="2">
        <f t="shared" si="84"/>
        <v>-5.7000406633959479E-2</v>
      </c>
      <c r="M164" s="2">
        <f t="shared" si="85"/>
        <v>87700</v>
      </c>
      <c r="N164" s="2">
        <f t="shared" si="86"/>
        <v>200</v>
      </c>
      <c r="O164" s="2">
        <f t="shared" si="87"/>
        <v>4.9429995933660402</v>
      </c>
      <c r="P164" s="2">
        <f t="shared" si="77"/>
        <v>-1.1804897563639598</v>
      </c>
      <c r="Q164" s="137">
        <f t="shared" si="88"/>
        <v>7.2790999999995595E-2</v>
      </c>
      <c r="R164" s="125">
        <f t="shared" si="89"/>
        <v>512.00549618645937</v>
      </c>
      <c r="T164" s="111">
        <v>1.1739999999999999</v>
      </c>
      <c r="U164" s="2">
        <f t="shared" si="90"/>
        <v>0</v>
      </c>
      <c r="V164" s="2">
        <f t="shared" si="91"/>
        <v>6.9668096911595645E-2</v>
      </c>
      <c r="W164" s="2">
        <f t="shared" si="92"/>
        <v>117400</v>
      </c>
      <c r="X164" s="2">
        <f t="shared" si="93"/>
        <v>0</v>
      </c>
      <c r="Y164" s="2">
        <f t="shared" si="94"/>
        <v>5.0696680969115953</v>
      </c>
      <c r="Z164" s="2">
        <f t="shared" si="78"/>
        <v>0</v>
      </c>
      <c r="AA164" s="137">
        <f t="shared" si="95"/>
        <v>9.7441999999994089E-2</v>
      </c>
      <c r="AB164" s="125">
        <f t="shared" si="96"/>
        <v>592.94578394857854</v>
      </c>
      <c r="AD164" s="111">
        <v>1.2170000000000001</v>
      </c>
      <c r="AE164" s="2">
        <f t="shared" si="97"/>
        <v>-5.0000000000001155E-3</v>
      </c>
      <c r="AF164" s="2">
        <f t="shared" si="98"/>
        <v>8.5290578230065014E-2</v>
      </c>
      <c r="AG164" s="2">
        <f t="shared" si="99"/>
        <v>121700.00000000001</v>
      </c>
      <c r="AH164" s="2">
        <f t="shared" si="100"/>
        <v>-500.00000000001455</v>
      </c>
      <c r="AI164" s="2">
        <f t="shared" si="101"/>
        <v>5.0852905782300653</v>
      </c>
      <c r="AJ164" s="2">
        <f t="shared" si="79"/>
        <v>2.1335344212582021</v>
      </c>
      <c r="AK164" s="137">
        <f t="shared" si="102"/>
        <v>0.1010109999999939</v>
      </c>
      <c r="AL164" s="125">
        <f t="shared" si="103"/>
        <v>604.6644114696935</v>
      </c>
      <c r="AN164" s="111">
        <v>1.1020000000000001</v>
      </c>
      <c r="AO164" s="2">
        <f t="shared" si="104"/>
        <v>6.0000000000000053E-3</v>
      </c>
      <c r="AP164" s="2">
        <f t="shared" si="105"/>
        <v>4.218159451576628E-2</v>
      </c>
      <c r="AQ164" s="2">
        <f t="shared" si="106"/>
        <v>110200.00000000001</v>
      </c>
      <c r="AR164" s="2">
        <f t="shared" si="107"/>
        <v>600</v>
      </c>
      <c r="AS164" s="2">
        <f t="shared" si="108"/>
        <v>5.0421815945157666</v>
      </c>
      <c r="AT164" s="2">
        <f t="shared" si="80"/>
        <v>-2.8139514148805098</v>
      </c>
      <c r="AU164" s="137">
        <f t="shared" si="109"/>
        <v>9.1465999999994468E-2</v>
      </c>
      <c r="AV164" s="125">
        <f t="shared" si="110"/>
        <v>573.32389600624674</v>
      </c>
    </row>
    <row r="165" spans="2:48" x14ac:dyDescent="0.25">
      <c r="B165" s="111">
        <v>-199</v>
      </c>
      <c r="C165" s="3">
        <v>430.55</v>
      </c>
      <c r="D165" s="2">
        <f t="shared" si="74"/>
        <v>0.80000000000001137</v>
      </c>
      <c r="E165" s="2">
        <f t="shared" si="75"/>
        <v>2.6340235935670839</v>
      </c>
      <c r="F165" s="21">
        <f t="shared" si="81"/>
        <v>4.3054999999999998E-4</v>
      </c>
      <c r="G165" s="21">
        <f t="shared" si="82"/>
        <v>8.0000000000001945E-7</v>
      </c>
      <c r="H165" s="113">
        <f t="shared" si="76"/>
        <v>-3.3659764064329161</v>
      </c>
      <c r="J165" s="124">
        <v>0.879</v>
      </c>
      <c r="K165" s="2">
        <f t="shared" si="83"/>
        <v>1.100000000000001E-2</v>
      </c>
      <c r="L165" s="2">
        <f t="shared" si="84"/>
        <v>-5.6011124926228104E-2</v>
      </c>
      <c r="M165" s="2">
        <f t="shared" si="85"/>
        <v>87900</v>
      </c>
      <c r="N165" s="2">
        <f t="shared" si="86"/>
        <v>1100</v>
      </c>
      <c r="O165" s="2">
        <f t="shared" si="87"/>
        <v>4.9439888750737717</v>
      </c>
      <c r="P165" s="2">
        <f t="shared" si="77"/>
        <v>-6.6994202066296351</v>
      </c>
      <c r="Q165" s="137">
        <f t="shared" si="88"/>
        <v>7.0320000000001714E-2</v>
      </c>
      <c r="R165" s="125">
        <f t="shared" si="89"/>
        <v>513.01323818380797</v>
      </c>
      <c r="T165" s="111">
        <v>1.1739999999999999</v>
      </c>
      <c r="U165" s="2">
        <f t="shared" si="90"/>
        <v>6.0000000000000053E-3</v>
      </c>
      <c r="V165" s="2">
        <f t="shared" si="91"/>
        <v>6.9668096911595645E-2</v>
      </c>
      <c r="W165" s="2">
        <f t="shared" si="92"/>
        <v>117400</v>
      </c>
      <c r="X165" s="2">
        <f t="shared" si="93"/>
        <v>600</v>
      </c>
      <c r="Y165" s="2">
        <f t="shared" si="94"/>
        <v>5.0696680969115953</v>
      </c>
      <c r="Z165" s="2">
        <f t="shared" si="78"/>
        <v>-2.7460756764432546</v>
      </c>
      <c r="AA165" s="137">
        <f t="shared" si="95"/>
        <v>9.3920000000002279E-2</v>
      </c>
      <c r="AB165" s="125">
        <f t="shared" si="96"/>
        <v>593.563756118078</v>
      </c>
      <c r="AD165" s="111">
        <v>1.212</v>
      </c>
      <c r="AE165" s="2">
        <f t="shared" si="97"/>
        <v>-1.0999999999999899E-2</v>
      </c>
      <c r="AF165" s="2">
        <f t="shared" si="98"/>
        <v>8.3502619830267397E-2</v>
      </c>
      <c r="AG165" s="2">
        <f t="shared" si="99"/>
        <v>121200</v>
      </c>
      <c r="AH165" s="2">
        <f t="shared" si="100"/>
        <v>-1100</v>
      </c>
      <c r="AI165" s="2">
        <f t="shared" si="101"/>
        <v>5.0835026198302673</v>
      </c>
      <c r="AJ165" s="2">
        <f t="shared" si="79"/>
        <v>4.911398131462831</v>
      </c>
      <c r="AK165" s="137">
        <f t="shared" si="102"/>
        <v>9.696000000000235E-2</v>
      </c>
      <c r="AL165" s="125">
        <f t="shared" si="103"/>
        <v>603.93975503842466</v>
      </c>
      <c r="AN165" s="111">
        <v>1.1080000000000001</v>
      </c>
      <c r="AO165" s="2">
        <f t="shared" si="104"/>
        <v>6.0000000000000053E-3</v>
      </c>
      <c r="AP165" s="2">
        <f t="shared" si="105"/>
        <v>4.4539760392410983E-2</v>
      </c>
      <c r="AQ165" s="2">
        <f t="shared" si="106"/>
        <v>110800.00000000001</v>
      </c>
      <c r="AR165" s="2">
        <f t="shared" si="107"/>
        <v>600</v>
      </c>
      <c r="AS165" s="2">
        <f t="shared" si="108"/>
        <v>5.0445397603924107</v>
      </c>
      <c r="AT165" s="2">
        <f t="shared" si="80"/>
        <v>-2.9092096557022762</v>
      </c>
      <c r="AU165" s="137">
        <f t="shared" si="109"/>
        <v>8.8640000000002162E-2</v>
      </c>
      <c r="AV165" s="125">
        <f t="shared" si="110"/>
        <v>575.54228430905482</v>
      </c>
    </row>
    <row r="166" spans="2:48" x14ac:dyDescent="0.25">
      <c r="B166" s="111">
        <v>-198</v>
      </c>
      <c r="C166" s="3">
        <v>431.35</v>
      </c>
      <c r="D166" s="2">
        <f t="shared" si="74"/>
        <v>0.75</v>
      </c>
      <c r="E166" s="2">
        <f t="shared" si="75"/>
        <v>2.6348298023738992</v>
      </c>
      <c r="F166" s="21">
        <f t="shared" si="81"/>
        <v>4.3135E-4</v>
      </c>
      <c r="G166" s="21">
        <f t="shared" si="82"/>
        <v>7.4999999999999113E-7</v>
      </c>
      <c r="H166" s="113">
        <f t="shared" si="76"/>
        <v>-3.3651701976261008</v>
      </c>
      <c r="J166" s="124">
        <v>0.89</v>
      </c>
      <c r="K166" s="2">
        <f t="shared" si="83"/>
        <v>1.3000000000000012E-2</v>
      </c>
      <c r="L166" s="2">
        <f t="shared" si="84"/>
        <v>-5.0609993355087209E-2</v>
      </c>
      <c r="M166" s="2">
        <f t="shared" si="85"/>
        <v>89000</v>
      </c>
      <c r="N166" s="2">
        <f t="shared" si="86"/>
        <v>1300</v>
      </c>
      <c r="O166" s="2">
        <f t="shared" si="87"/>
        <v>4.9493900066449124</v>
      </c>
      <c r="P166" s="2">
        <f t="shared" si="77"/>
        <v>-8.3473090720182963</v>
      </c>
      <c r="Q166" s="137">
        <f t="shared" si="88"/>
        <v>6.6749999999999213E-2</v>
      </c>
      <c r="R166" s="125">
        <f t="shared" si="89"/>
        <v>516.46836356920824</v>
      </c>
      <c r="T166" s="111">
        <v>1.18</v>
      </c>
      <c r="U166" s="2">
        <f t="shared" si="90"/>
        <v>-9.9999999999988987E-4</v>
      </c>
      <c r="V166" s="2">
        <f t="shared" si="91"/>
        <v>7.1882007306125359E-2</v>
      </c>
      <c r="W166" s="2">
        <f t="shared" si="92"/>
        <v>118000</v>
      </c>
      <c r="X166" s="2">
        <f t="shared" si="93"/>
        <v>-100</v>
      </c>
      <c r="Y166" s="2">
        <f t="shared" si="94"/>
        <v>5.071882007306125</v>
      </c>
      <c r="Z166" s="2">
        <f t="shared" si="78"/>
        <v>0.48803155832576522</v>
      </c>
      <c r="AA166" s="137">
        <f t="shared" si="95"/>
        <v>8.8499999999998955E-2</v>
      </c>
      <c r="AB166" s="125">
        <f t="shared" si="96"/>
        <v>595.80075169850079</v>
      </c>
      <c r="AD166" s="111">
        <v>1.2010000000000001</v>
      </c>
      <c r="AE166" s="2">
        <f t="shared" si="97"/>
        <v>-5.0000000000001155E-3</v>
      </c>
      <c r="AF166" s="2">
        <f t="shared" si="98"/>
        <v>7.9543007402906069E-2</v>
      </c>
      <c r="AG166" s="2">
        <f t="shared" si="99"/>
        <v>120100</v>
      </c>
      <c r="AH166" s="2">
        <f t="shared" si="100"/>
        <v>-500</v>
      </c>
      <c r="AI166" s="2">
        <f t="shared" si="101"/>
        <v>5.079543007402906</v>
      </c>
      <c r="AJ166" s="2">
        <f t="shared" si="79"/>
        <v>2.4014769439130257</v>
      </c>
      <c r="AK166" s="137">
        <f t="shared" si="102"/>
        <v>9.0074999999998934E-2</v>
      </c>
      <c r="AL166" s="125">
        <f t="shared" si="103"/>
        <v>601.54551083889783</v>
      </c>
      <c r="AN166" s="111">
        <v>1.1140000000000001</v>
      </c>
      <c r="AO166" s="2">
        <f t="shared" si="104"/>
        <v>8.0000000000000071E-3</v>
      </c>
      <c r="AP166" s="2">
        <f t="shared" si="105"/>
        <v>4.6885190837710138E-2</v>
      </c>
      <c r="AQ166" s="2">
        <f t="shared" si="106"/>
        <v>111400.00000000001</v>
      </c>
      <c r="AR166" s="2">
        <f t="shared" si="107"/>
        <v>800</v>
      </c>
      <c r="AS166" s="2">
        <f t="shared" si="108"/>
        <v>5.0468851908377106</v>
      </c>
      <c r="AT166" s="2">
        <f t="shared" si="80"/>
        <v>-4.1190386029934825</v>
      </c>
      <c r="AU166" s="137">
        <f t="shared" si="109"/>
        <v>8.3549999999999028E-2</v>
      </c>
      <c r="AV166" s="125">
        <f t="shared" si="110"/>
        <v>577.74579440011007</v>
      </c>
    </row>
    <row r="167" spans="2:48" x14ac:dyDescent="0.25">
      <c r="B167" s="111">
        <v>-197</v>
      </c>
      <c r="C167" s="3">
        <v>432.1</v>
      </c>
      <c r="D167" s="2">
        <f t="shared" si="74"/>
        <v>0.69999999999998863</v>
      </c>
      <c r="E167" s="2">
        <f t="shared" si="75"/>
        <v>2.6355842663112301</v>
      </c>
      <c r="F167" s="21">
        <f t="shared" si="81"/>
        <v>4.3209999999999999E-4</v>
      </c>
      <c r="G167" s="21">
        <f t="shared" si="82"/>
        <v>7.0000000000001701E-7</v>
      </c>
      <c r="H167" s="113">
        <f t="shared" si="76"/>
        <v>-3.3644157336887699</v>
      </c>
      <c r="J167" s="124">
        <v>0.90300000000000002</v>
      </c>
      <c r="K167" s="2">
        <f t="shared" si="83"/>
        <v>1.100000000000001E-2</v>
      </c>
      <c r="L167" s="2">
        <f t="shared" si="84"/>
        <v>-4.4312249686494193E-2</v>
      </c>
      <c r="M167" s="2">
        <f t="shared" si="85"/>
        <v>90300</v>
      </c>
      <c r="N167" s="2">
        <f t="shared" si="86"/>
        <v>1100</v>
      </c>
      <c r="O167" s="2">
        <f t="shared" si="87"/>
        <v>4.9556877503135057</v>
      </c>
      <c r="P167" s="2">
        <f t="shared" si="77"/>
        <v>-7.4801589384189509</v>
      </c>
      <c r="Q167" s="137">
        <f t="shared" si="88"/>
        <v>6.3210000000001543E-2</v>
      </c>
      <c r="R167" s="125">
        <f t="shared" si="89"/>
        <v>520.45415151575116</v>
      </c>
      <c r="T167" s="111">
        <v>1.179</v>
      </c>
      <c r="U167" s="2">
        <f t="shared" si="90"/>
        <v>9.9999999999988987E-4</v>
      </c>
      <c r="V167" s="2">
        <f t="shared" si="91"/>
        <v>7.1513805095089159E-2</v>
      </c>
      <c r="W167" s="2">
        <f t="shared" si="92"/>
        <v>117900</v>
      </c>
      <c r="X167" s="2">
        <f t="shared" si="93"/>
        <v>100</v>
      </c>
      <c r="Y167" s="2">
        <f t="shared" si="94"/>
        <v>5.0715138050950888</v>
      </c>
      <c r="Z167" s="2">
        <f t="shared" si="78"/>
        <v>-0.52376906858862127</v>
      </c>
      <c r="AA167" s="137">
        <f t="shared" si="95"/>
        <v>8.2530000000002005E-2</v>
      </c>
      <c r="AB167" s="125">
        <f t="shared" si="96"/>
        <v>596.08797855711032</v>
      </c>
      <c r="AD167" s="111">
        <v>1.196</v>
      </c>
      <c r="AE167" s="2">
        <f t="shared" si="97"/>
        <v>6.0000000000000053E-3</v>
      </c>
      <c r="AF167" s="2">
        <f t="shared" si="98"/>
        <v>7.7731179652392027E-2</v>
      </c>
      <c r="AG167" s="2">
        <f t="shared" si="99"/>
        <v>119600</v>
      </c>
      <c r="AH167" s="2">
        <f t="shared" si="100"/>
        <v>600</v>
      </c>
      <c r="AI167" s="2">
        <f t="shared" si="101"/>
        <v>5.0777311796523916</v>
      </c>
      <c r="AJ167" s="2">
        <f t="shared" si="79"/>
        <v>-3.0915106018410872</v>
      </c>
      <c r="AK167" s="137">
        <f t="shared" si="102"/>
        <v>8.3720000000002029E-2</v>
      </c>
      <c r="AL167" s="125">
        <f t="shared" si="103"/>
        <v>600.74658384588975</v>
      </c>
      <c r="AN167" s="111">
        <v>1.1220000000000001</v>
      </c>
      <c r="AO167" s="2">
        <f t="shared" si="104"/>
        <v>2.0000000000000018E-3</v>
      </c>
      <c r="AP167" s="2">
        <f t="shared" si="105"/>
        <v>4.9992856920142645E-2</v>
      </c>
      <c r="AQ167" s="2">
        <f t="shared" si="106"/>
        <v>112200.00000000001</v>
      </c>
      <c r="AR167" s="2">
        <f t="shared" si="107"/>
        <v>200</v>
      </c>
      <c r="AS167" s="2">
        <f t="shared" si="108"/>
        <v>5.0499928569201424</v>
      </c>
      <c r="AT167" s="2">
        <f t="shared" si="80"/>
        <v>-1.1002417501058601</v>
      </c>
      <c r="AU167" s="137">
        <f t="shared" si="109"/>
        <v>7.8540000000001914E-2</v>
      </c>
      <c r="AV167" s="125">
        <f t="shared" si="110"/>
        <v>580.4679490594383</v>
      </c>
    </row>
    <row r="168" spans="2:48" x14ac:dyDescent="0.25">
      <c r="B168" s="111">
        <v>-196</v>
      </c>
      <c r="C168" s="3">
        <v>432.8</v>
      </c>
      <c r="D168" s="2">
        <f t="shared" si="74"/>
        <v>0.67000000000001592</v>
      </c>
      <c r="E168" s="2">
        <f t="shared" si="75"/>
        <v>2.636287252098513</v>
      </c>
      <c r="F168" s="21">
        <f t="shared" si="81"/>
        <v>4.328E-4</v>
      </c>
      <c r="G168" s="21">
        <f t="shared" si="82"/>
        <v>6.6999999999997834E-7</v>
      </c>
      <c r="H168" s="113">
        <f t="shared" si="76"/>
        <v>-3.363712747901487</v>
      </c>
      <c r="J168" s="124">
        <v>0.91400000000000003</v>
      </c>
      <c r="K168" s="2">
        <f t="shared" si="83"/>
        <v>1.3000000000000012E-2</v>
      </c>
      <c r="L168" s="2">
        <f t="shared" si="84"/>
        <v>-3.9053804266168564E-2</v>
      </c>
      <c r="M168" s="2">
        <f t="shared" si="85"/>
        <v>91400</v>
      </c>
      <c r="N168" s="2">
        <f t="shared" si="86"/>
        <v>1300</v>
      </c>
      <c r="O168" s="2">
        <f t="shared" si="87"/>
        <v>4.9609461957338317</v>
      </c>
      <c r="P168" s="2">
        <f t="shared" si="77"/>
        <v>-9.1300922907745772</v>
      </c>
      <c r="Q168" s="137">
        <f t="shared" si="88"/>
        <v>6.1237999999998023E-2</v>
      </c>
      <c r="R168" s="125">
        <f t="shared" si="89"/>
        <v>523.87430105382896</v>
      </c>
      <c r="T168" s="111">
        <v>1.18</v>
      </c>
      <c r="U168" s="2">
        <f t="shared" si="90"/>
        <v>1.2000000000000011E-2</v>
      </c>
      <c r="V168" s="2">
        <f t="shared" si="91"/>
        <v>7.1882007306125359E-2</v>
      </c>
      <c r="W168" s="2">
        <f t="shared" si="92"/>
        <v>118000</v>
      </c>
      <c r="X168" s="2">
        <f t="shared" si="93"/>
        <v>1200</v>
      </c>
      <c r="Y168" s="2">
        <f t="shared" si="94"/>
        <v>5.071882007306125</v>
      </c>
      <c r="Z168" s="2">
        <f t="shared" si="78"/>
        <v>-6.5410678140334211</v>
      </c>
      <c r="AA168" s="137">
        <f t="shared" si="95"/>
        <v>7.9059999999997438E-2</v>
      </c>
      <c r="AB168" s="125">
        <f t="shared" si="96"/>
        <v>596.8858591285757</v>
      </c>
      <c r="AD168" s="111">
        <v>1.202</v>
      </c>
      <c r="AE168" s="2">
        <f t="shared" si="97"/>
        <v>6.0000000000000053E-3</v>
      </c>
      <c r="AF168" s="2">
        <f t="shared" si="98"/>
        <v>7.9904467666720699E-2</v>
      </c>
      <c r="AG168" s="2">
        <f t="shared" si="99"/>
        <v>120200</v>
      </c>
      <c r="AH168" s="2">
        <f t="shared" si="100"/>
        <v>600</v>
      </c>
      <c r="AI168" s="2">
        <f t="shared" si="101"/>
        <v>5.0799044676667204</v>
      </c>
      <c r="AJ168" s="2">
        <f t="shared" si="79"/>
        <v>-3.2189445112643034</v>
      </c>
      <c r="AK168" s="137">
        <f t="shared" si="102"/>
        <v>8.0533999999997399E-2</v>
      </c>
      <c r="AL168" s="125">
        <f t="shared" si="103"/>
        <v>602.92440904453224</v>
      </c>
      <c r="AN168" s="111">
        <v>1.1240000000000001</v>
      </c>
      <c r="AO168" s="2">
        <f t="shared" si="104"/>
        <v>3.9999999999997815E-3</v>
      </c>
      <c r="AP168" s="2">
        <f t="shared" si="105"/>
        <v>5.0766311233042323E-2</v>
      </c>
      <c r="AQ168" s="2">
        <f t="shared" si="106"/>
        <v>112400.00000000001</v>
      </c>
      <c r="AR168" s="2">
        <f t="shared" si="107"/>
        <v>399.9999999999709</v>
      </c>
      <c r="AS168" s="2">
        <f t="shared" si="108"/>
        <v>5.0507663112330423</v>
      </c>
      <c r="AT168" s="2">
        <f t="shared" si="80"/>
        <v>-2.2965211374612844</v>
      </c>
      <c r="AU168" s="137">
        <f t="shared" si="109"/>
        <v>7.5307999999997571E-2</v>
      </c>
      <c r="AV168" s="125">
        <f t="shared" si="110"/>
        <v>581.5150047970501</v>
      </c>
    </row>
    <row r="169" spans="2:48" x14ac:dyDescent="0.25">
      <c r="B169" s="111">
        <v>-195</v>
      </c>
      <c r="C169" s="3">
        <v>433.47</v>
      </c>
      <c r="D169" s="2">
        <f t="shared" si="74"/>
        <v>0.6199999999999477</v>
      </c>
      <c r="E169" s="2">
        <f t="shared" si="75"/>
        <v>2.6369590457907699</v>
      </c>
      <c r="F169" s="21">
        <f t="shared" si="81"/>
        <v>4.3346999999999998E-4</v>
      </c>
      <c r="G169" s="21">
        <f t="shared" si="82"/>
        <v>6.1999999999995002E-7</v>
      </c>
      <c r="H169" s="113">
        <f t="shared" si="76"/>
        <v>-3.3630409542092301</v>
      </c>
      <c r="J169" s="124">
        <v>0.92700000000000005</v>
      </c>
      <c r="K169" s="2">
        <f t="shared" si="83"/>
        <v>9.000000000000008E-3</v>
      </c>
      <c r="L169" s="2">
        <f t="shared" si="84"/>
        <v>-3.2920265855502902E-2</v>
      </c>
      <c r="M169" s="2">
        <f t="shared" si="85"/>
        <v>92700</v>
      </c>
      <c r="N169" s="2">
        <f t="shared" si="86"/>
        <v>900</v>
      </c>
      <c r="O169" s="2">
        <f t="shared" si="87"/>
        <v>4.9670797341444972</v>
      </c>
      <c r="P169" s="2">
        <f t="shared" si="77"/>
        <v>-6.7599080674078129</v>
      </c>
      <c r="Q169" s="137">
        <f t="shared" si="88"/>
        <v>5.7473999999995369E-2</v>
      </c>
      <c r="R169" s="125">
        <f t="shared" si="89"/>
        <v>527.83642718960857</v>
      </c>
      <c r="T169" s="111">
        <v>1.1919999999999999</v>
      </c>
      <c r="U169" s="2">
        <f t="shared" si="90"/>
        <v>1.3000000000000123E-2</v>
      </c>
      <c r="V169" s="2">
        <f t="shared" si="91"/>
        <v>7.6276255404217605E-2</v>
      </c>
      <c r="W169" s="2">
        <f t="shared" si="92"/>
        <v>119200</v>
      </c>
      <c r="X169" s="2">
        <f t="shared" si="93"/>
        <v>1300</v>
      </c>
      <c r="Y169" s="2">
        <f t="shared" si="94"/>
        <v>5.0762762554042178</v>
      </c>
      <c r="Z169" s="2">
        <f t="shared" si="78"/>
        <v>-7.5890485827818299</v>
      </c>
      <c r="AA169" s="137">
        <f t="shared" si="95"/>
        <v>7.3903999999994044E-2</v>
      </c>
      <c r="AB169" s="125">
        <f t="shared" si="96"/>
        <v>600.68610702266824</v>
      </c>
      <c r="AD169" s="111">
        <v>1.208</v>
      </c>
      <c r="AE169" s="2">
        <f t="shared" si="97"/>
        <v>8.0000000000000071E-3</v>
      </c>
      <c r="AF169" s="2">
        <f t="shared" si="98"/>
        <v>8.2066934285113011E-2</v>
      </c>
      <c r="AG169" s="2">
        <f t="shared" si="99"/>
        <v>120800</v>
      </c>
      <c r="AH169" s="2">
        <f t="shared" si="100"/>
        <v>800</v>
      </c>
      <c r="AI169" s="2">
        <f t="shared" si="101"/>
        <v>5.0820669342851126</v>
      </c>
      <c r="AJ169" s="2">
        <f t="shared" si="79"/>
        <v>-4.6181358575500875</v>
      </c>
      <c r="AK169" s="137">
        <f t="shared" si="102"/>
        <v>7.4895999999993967E-2</v>
      </c>
      <c r="AL169" s="125">
        <f t="shared" si="103"/>
        <v>605.08457825787173</v>
      </c>
      <c r="AN169" s="111">
        <v>1.1279999999999999</v>
      </c>
      <c r="AO169" s="2">
        <f t="shared" si="104"/>
        <v>-2.0000000000000018E-3</v>
      </c>
      <c r="AP169" s="2">
        <f t="shared" si="105"/>
        <v>5.2309099647323443E-2</v>
      </c>
      <c r="AQ169" s="2">
        <f t="shared" si="106"/>
        <v>112799.99999999999</v>
      </c>
      <c r="AR169" s="2">
        <f t="shared" si="107"/>
        <v>-200</v>
      </c>
      <c r="AS169" s="2">
        <f t="shared" si="108"/>
        <v>5.0523090996473234</v>
      </c>
      <c r="AT169" s="2">
        <f t="shared" si="80"/>
        <v>1.2416064344241697</v>
      </c>
      <c r="AU169" s="137">
        <f t="shared" si="109"/>
        <v>6.993599999999435E-2</v>
      </c>
      <c r="AV169" s="125">
        <f t="shared" si="110"/>
        <v>583.09222208185383</v>
      </c>
    </row>
    <row r="170" spans="2:48" x14ac:dyDescent="0.25">
      <c r="B170" s="111">
        <v>-194</v>
      </c>
      <c r="C170" s="3">
        <v>434.09</v>
      </c>
      <c r="D170" s="2">
        <f t="shared" si="74"/>
        <v>0.57000000000005002</v>
      </c>
      <c r="E170" s="2">
        <f t="shared" si="75"/>
        <v>2.6375797812433479</v>
      </c>
      <c r="F170" s="21">
        <f t="shared" si="81"/>
        <v>4.3408999999999993E-4</v>
      </c>
      <c r="G170" s="21">
        <f t="shared" si="82"/>
        <v>5.7000000000008433E-7</v>
      </c>
      <c r="H170" s="113">
        <f t="shared" si="76"/>
        <v>-3.3624202187566521</v>
      </c>
      <c r="J170" s="124">
        <v>0.93600000000000005</v>
      </c>
      <c r="K170" s="2">
        <f t="shared" si="83"/>
        <v>1.2999999999999901E-2</v>
      </c>
      <c r="L170" s="2">
        <f t="shared" si="84"/>
        <v>-2.8724151261894745E-2</v>
      </c>
      <c r="M170" s="2">
        <f t="shared" si="85"/>
        <v>93600</v>
      </c>
      <c r="N170" s="2">
        <f t="shared" si="86"/>
        <v>1300</v>
      </c>
      <c r="O170" s="2">
        <f t="shared" si="87"/>
        <v>4.971275848738105</v>
      </c>
      <c r="P170" s="2">
        <f t="shared" si="77"/>
        <v>-10.511356914880722</v>
      </c>
      <c r="Q170" s="137">
        <f t="shared" si="88"/>
        <v>5.3352000000007893E-2</v>
      </c>
      <c r="R170" s="125">
        <f t="shared" si="89"/>
        <v>530.67860322891443</v>
      </c>
      <c r="T170" s="111">
        <v>1.2050000000000001</v>
      </c>
      <c r="U170" s="2">
        <f t="shared" si="90"/>
        <v>1.0999999999999899E-2</v>
      </c>
      <c r="V170" s="2">
        <f t="shared" si="91"/>
        <v>8.098704691088722E-2</v>
      </c>
      <c r="W170" s="2">
        <f t="shared" si="92"/>
        <v>120500</v>
      </c>
      <c r="X170" s="2">
        <f t="shared" si="93"/>
        <v>1100</v>
      </c>
      <c r="Y170" s="2">
        <f t="shared" si="94"/>
        <v>5.0809870469108871</v>
      </c>
      <c r="Z170" s="2">
        <f t="shared" si="78"/>
        <v>-6.9250160435074486</v>
      </c>
      <c r="AA170" s="137">
        <f t="shared" si="95"/>
        <v>6.8685000000010155E-2</v>
      </c>
      <c r="AB170" s="125">
        <f t="shared" si="96"/>
        <v>604.73367189192504</v>
      </c>
      <c r="AD170" s="111">
        <v>1.216</v>
      </c>
      <c r="AE170" s="2">
        <f t="shared" si="97"/>
        <v>1.0000000000000009E-2</v>
      </c>
      <c r="AF170" s="2">
        <f t="shared" si="98"/>
        <v>8.4933574936716119E-2</v>
      </c>
      <c r="AG170" s="2">
        <f t="shared" si="99"/>
        <v>121600</v>
      </c>
      <c r="AH170" s="2">
        <f t="shared" si="100"/>
        <v>1000</v>
      </c>
      <c r="AI170" s="2">
        <f t="shared" si="101"/>
        <v>5.0849335749367164</v>
      </c>
      <c r="AJ170" s="2">
        <f t="shared" si="79"/>
        <v>-6.2413231276209347</v>
      </c>
      <c r="AK170" s="137">
        <f t="shared" si="102"/>
        <v>6.9312000000010254E-2</v>
      </c>
      <c r="AL170" s="125">
        <f t="shared" si="103"/>
        <v>607.76194607517095</v>
      </c>
      <c r="AN170" s="111">
        <v>1.1259999999999999</v>
      </c>
      <c r="AO170" s="2">
        <f t="shared" si="104"/>
        <v>4.0000000000000036E-3</v>
      </c>
      <c r="AP170" s="2">
        <f t="shared" si="105"/>
        <v>5.1538390515327381E-2</v>
      </c>
      <c r="AQ170" s="2">
        <f t="shared" si="106"/>
        <v>112599.99999999999</v>
      </c>
      <c r="AR170" s="2">
        <f t="shared" si="107"/>
        <v>400</v>
      </c>
      <c r="AS170" s="2">
        <f t="shared" si="108"/>
        <v>5.0515383905153275</v>
      </c>
      <c r="AT170" s="2">
        <f t="shared" si="80"/>
        <v>-2.7023478465354303</v>
      </c>
      <c r="AU170" s="137">
        <f t="shared" si="109"/>
        <v>6.4182000000009481E-2</v>
      </c>
      <c r="AV170" s="125">
        <f t="shared" si="110"/>
        <v>582.98515730315989</v>
      </c>
    </row>
    <row r="171" spans="2:48" x14ac:dyDescent="0.25">
      <c r="B171" s="111">
        <v>-193</v>
      </c>
      <c r="C171" s="3">
        <v>434.66</v>
      </c>
      <c r="D171" s="2">
        <f t="shared" si="74"/>
        <v>0.53999999999996362</v>
      </c>
      <c r="E171" s="2">
        <f t="shared" si="75"/>
        <v>2.6381496756668459</v>
      </c>
      <c r="F171" s="21">
        <f t="shared" si="81"/>
        <v>4.3466000000000002E-4</v>
      </c>
      <c r="G171" s="21">
        <f t="shared" si="82"/>
        <v>5.3999999999993723E-7</v>
      </c>
      <c r="H171" s="113">
        <f t="shared" si="76"/>
        <v>-3.3618503243331541</v>
      </c>
      <c r="J171" s="124">
        <v>0.94899999999999995</v>
      </c>
      <c r="K171" s="2">
        <f t="shared" si="83"/>
        <v>9.000000000000008E-3</v>
      </c>
      <c r="L171" s="2">
        <f t="shared" si="84"/>
        <v>-2.2733787572707352E-2</v>
      </c>
      <c r="M171" s="2">
        <f t="shared" si="85"/>
        <v>94900</v>
      </c>
      <c r="N171" s="2">
        <f t="shared" si="86"/>
        <v>900</v>
      </c>
      <c r="O171" s="2">
        <f t="shared" si="87"/>
        <v>4.9772662124272928</v>
      </c>
      <c r="P171" s="2">
        <f t="shared" si="77"/>
        <v>-7.6023977149661164</v>
      </c>
      <c r="Q171" s="137">
        <f t="shared" si="88"/>
        <v>5.1245999999994046E-2</v>
      </c>
      <c r="R171" s="125">
        <f t="shared" si="89"/>
        <v>534.60052775160671</v>
      </c>
      <c r="T171" s="111">
        <v>1.216</v>
      </c>
      <c r="U171" s="2">
        <f t="shared" si="90"/>
        <v>1.7000000000000126E-2</v>
      </c>
      <c r="V171" s="2">
        <f t="shared" si="91"/>
        <v>8.4933574936716119E-2</v>
      </c>
      <c r="W171" s="2">
        <f t="shared" si="92"/>
        <v>121600</v>
      </c>
      <c r="X171" s="2">
        <f t="shared" si="93"/>
        <v>1700.0000000000146</v>
      </c>
      <c r="Y171" s="2">
        <f t="shared" si="94"/>
        <v>5.0849335749367164</v>
      </c>
      <c r="Z171" s="2">
        <f t="shared" si="78"/>
        <v>-11.182081594628464</v>
      </c>
      <c r="AA171" s="137">
        <f t="shared" si="95"/>
        <v>6.5663999999992367E-2</v>
      </c>
      <c r="AB171" s="125">
        <f t="shared" si="96"/>
        <v>608.20151922650552</v>
      </c>
      <c r="AD171" s="111">
        <v>1.226</v>
      </c>
      <c r="AE171" s="2">
        <f t="shared" si="97"/>
        <v>6.0000000000000053E-3</v>
      </c>
      <c r="AF171" s="2">
        <f t="shared" si="98"/>
        <v>8.8490470182396225E-2</v>
      </c>
      <c r="AG171" s="2">
        <f t="shared" si="99"/>
        <v>122600</v>
      </c>
      <c r="AH171" s="2">
        <f t="shared" si="100"/>
        <v>600</v>
      </c>
      <c r="AI171" s="2">
        <f t="shared" si="101"/>
        <v>5.0884904701823963</v>
      </c>
      <c r="AJ171" s="2">
        <f t="shared" si="79"/>
        <v>-3.9321110928365623</v>
      </c>
      <c r="AK171" s="137">
        <f t="shared" si="102"/>
        <v>6.6203999999992311E-2</v>
      </c>
      <c r="AL171" s="125">
        <f t="shared" si="103"/>
        <v>610.95811066751298</v>
      </c>
      <c r="AN171" s="111">
        <v>1.1299999999999999</v>
      </c>
      <c r="AO171" s="2">
        <f t="shared" si="104"/>
        <v>4.0000000000000036E-3</v>
      </c>
      <c r="AP171" s="2">
        <f t="shared" si="105"/>
        <v>5.3078443483419682E-2</v>
      </c>
      <c r="AQ171" s="2">
        <f t="shared" si="106"/>
        <v>112999.99999999999</v>
      </c>
      <c r="AR171" s="2">
        <f t="shared" si="107"/>
        <v>400</v>
      </c>
      <c r="AS171" s="2">
        <f t="shared" si="108"/>
        <v>5.0530784434834199</v>
      </c>
      <c r="AT171" s="2">
        <f t="shared" si="80"/>
        <v>-2.8460306025261026</v>
      </c>
      <c r="AU171" s="137">
        <f t="shared" si="109"/>
        <v>6.1019999999992899E-2</v>
      </c>
      <c r="AV171" s="125">
        <f t="shared" si="110"/>
        <v>584.49483283384143</v>
      </c>
    </row>
    <row r="172" spans="2:48" x14ac:dyDescent="0.25">
      <c r="B172" s="111">
        <v>-192</v>
      </c>
      <c r="C172" s="3">
        <v>435.2</v>
      </c>
      <c r="D172" s="2">
        <f t="shared" si="74"/>
        <v>0.49000000000000909</v>
      </c>
      <c r="E172" s="2">
        <f t="shared" si="75"/>
        <v>2.6386888866901237</v>
      </c>
      <c r="F172" s="21">
        <f t="shared" si="81"/>
        <v>4.3519999999999995E-4</v>
      </c>
      <c r="G172" s="21">
        <f t="shared" si="82"/>
        <v>4.9000000000001733E-7</v>
      </c>
      <c r="H172" s="113">
        <f t="shared" si="76"/>
        <v>-3.3613111133098768</v>
      </c>
      <c r="J172" s="124">
        <v>0.95799999999999996</v>
      </c>
      <c r="K172" s="2">
        <f t="shared" si="83"/>
        <v>1.0000000000000009E-2</v>
      </c>
      <c r="L172" s="2">
        <f t="shared" si="84"/>
        <v>-1.8634490921455603E-2</v>
      </c>
      <c r="M172" s="2">
        <f t="shared" si="85"/>
        <v>95800</v>
      </c>
      <c r="N172" s="2">
        <f t="shared" si="86"/>
        <v>1000</v>
      </c>
      <c r="O172" s="2">
        <f t="shared" si="87"/>
        <v>4.981365509078544</v>
      </c>
      <c r="P172" s="2">
        <f t="shared" si="77"/>
        <v>-9.2281532417906131</v>
      </c>
      <c r="Q172" s="137">
        <f t="shared" si="88"/>
        <v>4.6942000000001663E-2</v>
      </c>
      <c r="R172" s="125">
        <f t="shared" si="89"/>
        <v>537.40954174093088</v>
      </c>
      <c r="T172" s="111">
        <v>1.2330000000000001</v>
      </c>
      <c r="U172" s="2">
        <f t="shared" si="90"/>
        <v>2.7999999999999803E-2</v>
      </c>
      <c r="V172" s="2">
        <f t="shared" si="91"/>
        <v>9.0963076595731676E-2</v>
      </c>
      <c r="W172" s="2">
        <f t="shared" si="92"/>
        <v>123300.00000000001</v>
      </c>
      <c r="X172" s="2">
        <f t="shared" si="93"/>
        <v>2799.9999999999709</v>
      </c>
      <c r="Y172" s="2">
        <f t="shared" si="94"/>
        <v>5.0909630765957319</v>
      </c>
      <c r="Z172" s="2">
        <f t="shared" si="78"/>
        <v>-19.954782932787086</v>
      </c>
      <c r="AA172" s="137">
        <f t="shared" si="95"/>
        <v>6.0417000000002143E-2</v>
      </c>
      <c r="AB172" s="125">
        <f t="shared" si="96"/>
        <v>613.30998430748207</v>
      </c>
      <c r="AD172" s="111">
        <v>1.232</v>
      </c>
      <c r="AE172" s="2">
        <f t="shared" si="97"/>
        <v>3.0000000000001137E-3</v>
      </c>
      <c r="AF172" s="2">
        <f t="shared" si="98"/>
        <v>9.0610707828406648E-2</v>
      </c>
      <c r="AG172" s="2">
        <f t="shared" si="99"/>
        <v>123200</v>
      </c>
      <c r="AH172" s="2">
        <f t="shared" si="100"/>
        <v>300.00000000001455</v>
      </c>
      <c r="AI172" s="2">
        <f t="shared" si="101"/>
        <v>5.0906107078284064</v>
      </c>
      <c r="AJ172" s="2">
        <f t="shared" si="79"/>
        <v>-2.1613221149067567</v>
      </c>
      <c r="AK172" s="137">
        <f t="shared" si="102"/>
        <v>6.0368000000002135E-2</v>
      </c>
      <c r="AL172" s="125">
        <f t="shared" si="103"/>
        <v>613.0339826981492</v>
      </c>
      <c r="AN172" s="111">
        <v>1.1339999999999999</v>
      </c>
      <c r="AO172" s="2">
        <f t="shared" si="104"/>
        <v>4.0000000000000036E-3</v>
      </c>
      <c r="AP172" s="2">
        <f t="shared" si="105"/>
        <v>5.4613054556887738E-2</v>
      </c>
      <c r="AQ172" s="2">
        <f t="shared" si="106"/>
        <v>113399.99999999999</v>
      </c>
      <c r="AR172" s="2">
        <f t="shared" si="107"/>
        <v>400</v>
      </c>
      <c r="AS172" s="2">
        <f t="shared" si="108"/>
        <v>5.0546130545568877</v>
      </c>
      <c r="AT172" s="2">
        <f t="shared" si="80"/>
        <v>-3.1290989073799489</v>
      </c>
      <c r="AU172" s="137">
        <f t="shared" si="109"/>
        <v>5.5566000000001961E-2</v>
      </c>
      <c r="AV172" s="125">
        <f t="shared" si="110"/>
        <v>585.98582498352357</v>
      </c>
    </row>
    <row r="173" spans="2:48" x14ac:dyDescent="0.25">
      <c r="B173" s="111">
        <v>-191</v>
      </c>
      <c r="C173" s="3">
        <v>435.69</v>
      </c>
      <c r="D173" s="2">
        <f t="shared" si="74"/>
        <v>0.44999999999998863</v>
      </c>
      <c r="E173" s="2">
        <f t="shared" si="75"/>
        <v>2.6391775920802147</v>
      </c>
      <c r="F173" s="21">
        <f t="shared" si="81"/>
        <v>4.3568999999999997E-4</v>
      </c>
      <c r="G173" s="21">
        <f t="shared" si="82"/>
        <v>4.4999999999998383E-7</v>
      </c>
      <c r="H173" s="113">
        <f t="shared" si="76"/>
        <v>-3.3608224079197857</v>
      </c>
      <c r="J173" s="124">
        <v>0.96799999999999997</v>
      </c>
      <c r="K173" s="2">
        <f t="shared" si="83"/>
        <v>7.0000000000000062E-3</v>
      </c>
      <c r="L173" s="2">
        <f t="shared" si="84"/>
        <v>-1.4124642691606345E-2</v>
      </c>
      <c r="M173" s="2">
        <f t="shared" si="85"/>
        <v>96800</v>
      </c>
      <c r="N173" s="2">
        <f t="shared" si="86"/>
        <v>700</v>
      </c>
      <c r="O173" s="2">
        <f t="shared" si="87"/>
        <v>4.9858753573083936</v>
      </c>
      <c r="P173" s="2">
        <f t="shared" si="77"/>
        <v>-6.9798545909444734</v>
      </c>
      <c r="Q173" s="137">
        <f t="shared" si="88"/>
        <v>4.3559999999998433E-2</v>
      </c>
      <c r="R173" s="125">
        <f t="shared" si="89"/>
        <v>540.47036914707894</v>
      </c>
      <c r="T173" s="111">
        <v>1.2609999999999999</v>
      </c>
      <c r="U173" s="2">
        <f t="shared" si="90"/>
        <v>2.4000000000000021E-2</v>
      </c>
      <c r="V173" s="2">
        <f t="shared" si="91"/>
        <v>0.10071508657308159</v>
      </c>
      <c r="W173" s="2">
        <f t="shared" si="92"/>
        <v>126099.99999999999</v>
      </c>
      <c r="X173" s="2">
        <f t="shared" si="93"/>
        <v>2400</v>
      </c>
      <c r="Y173" s="2">
        <f t="shared" si="94"/>
        <v>5.1007150865730813</v>
      </c>
      <c r="Z173" s="2">
        <f t="shared" si="78"/>
        <v>-18.263540141790873</v>
      </c>
      <c r="AA173" s="137">
        <f t="shared" si="95"/>
        <v>5.6744999999997957E-2</v>
      </c>
      <c r="AB173" s="125">
        <f t="shared" si="96"/>
        <v>621.42989203973821</v>
      </c>
      <c r="AD173" s="111">
        <v>1.2350000000000001</v>
      </c>
      <c r="AE173" s="2">
        <f t="shared" si="97"/>
        <v>0</v>
      </c>
      <c r="AF173" s="2">
        <f t="shared" si="98"/>
        <v>9.1666957595684564E-2</v>
      </c>
      <c r="AG173" s="2">
        <f t="shared" si="99"/>
        <v>123500.00000000001</v>
      </c>
      <c r="AH173" s="2">
        <f t="shared" si="100"/>
        <v>0</v>
      </c>
      <c r="AI173" s="2">
        <f t="shared" si="101"/>
        <v>5.0916669575956846</v>
      </c>
      <c r="AJ173" s="2">
        <f t="shared" si="79"/>
        <v>0</v>
      </c>
      <c r="AK173" s="137">
        <f t="shared" si="102"/>
        <v>5.5574999999998008E-2</v>
      </c>
      <c r="AL173" s="125">
        <f t="shared" si="103"/>
        <v>614.24577055438272</v>
      </c>
      <c r="AN173" s="111">
        <v>1.1379999999999999</v>
      </c>
      <c r="AO173" s="2">
        <f t="shared" si="104"/>
        <v>0</v>
      </c>
      <c r="AP173" s="2">
        <f t="shared" si="105"/>
        <v>5.6142262059052331E-2</v>
      </c>
      <c r="AQ173" s="2">
        <f t="shared" si="106"/>
        <v>113799.99999999999</v>
      </c>
      <c r="AR173" s="2">
        <f t="shared" si="107"/>
        <v>0</v>
      </c>
      <c r="AS173" s="2">
        <f t="shared" si="108"/>
        <v>5.0561422620590522</v>
      </c>
      <c r="AT173" s="2">
        <f t="shared" si="80"/>
        <v>0</v>
      </c>
      <c r="AU173" s="137">
        <f t="shared" si="109"/>
        <v>5.1209999999998153E-2</v>
      </c>
      <c r="AV173" s="125">
        <f t="shared" si="110"/>
        <v>587.44347116671054</v>
      </c>
    </row>
    <row r="174" spans="2:48" x14ac:dyDescent="0.25">
      <c r="B174" s="111">
        <v>-190</v>
      </c>
      <c r="C174" s="3">
        <v>436.14</v>
      </c>
      <c r="D174" s="2">
        <f t="shared" si="74"/>
        <v>0.40000000000003411</v>
      </c>
      <c r="E174" s="2">
        <f t="shared" si="75"/>
        <v>2.6396259192408125</v>
      </c>
      <c r="F174" s="21">
        <f t="shared" si="81"/>
        <v>4.3613999999999995E-4</v>
      </c>
      <c r="G174" s="21">
        <f t="shared" si="82"/>
        <v>4.0000000000006393E-7</v>
      </c>
      <c r="H174" s="113">
        <f t="shared" si="76"/>
        <v>-3.360374080759188</v>
      </c>
      <c r="J174" s="124">
        <v>0.97499999999999998</v>
      </c>
      <c r="K174" s="2">
        <f t="shared" si="83"/>
        <v>4.0000000000000036E-3</v>
      </c>
      <c r="L174" s="2">
        <f t="shared" si="84"/>
        <v>-1.0995384301463193E-2</v>
      </c>
      <c r="M174" s="2">
        <f t="shared" si="85"/>
        <v>97500</v>
      </c>
      <c r="N174" s="2">
        <f t="shared" si="86"/>
        <v>400</v>
      </c>
      <c r="O174" s="2">
        <f t="shared" si="87"/>
        <v>4.989004615698537</v>
      </c>
      <c r="P174" s="2">
        <f t="shared" si="77"/>
        <v>-4.4661267036420611</v>
      </c>
      <c r="Q174" s="137">
        <f t="shared" si="88"/>
        <v>3.9000000000006231E-2</v>
      </c>
      <c r="R174" s="125">
        <f t="shared" si="89"/>
        <v>542.68280870196554</v>
      </c>
      <c r="T174" s="111">
        <v>1.2849999999999999</v>
      </c>
      <c r="U174" s="2">
        <f t="shared" si="90"/>
        <v>1.7000000000000126E-2</v>
      </c>
      <c r="V174" s="2">
        <f t="shared" si="91"/>
        <v>0.10890312766731332</v>
      </c>
      <c r="W174" s="2">
        <f t="shared" si="92"/>
        <v>128499.99999999999</v>
      </c>
      <c r="X174" s="2">
        <f t="shared" si="93"/>
        <v>1700.0000000000146</v>
      </c>
      <c r="Y174" s="2">
        <f t="shared" si="94"/>
        <v>5.1089031276673129</v>
      </c>
      <c r="Z174" s="2">
        <f t="shared" si="78"/>
        <v>-14.336850126333269</v>
      </c>
      <c r="AA174" s="137">
        <f t="shared" si="95"/>
        <v>5.140000000000821E-2</v>
      </c>
      <c r="AB174" s="125">
        <f t="shared" si="96"/>
        <v>628.42811198156471</v>
      </c>
      <c r="AD174" s="111">
        <v>1.2350000000000001</v>
      </c>
      <c r="AE174" s="2">
        <f t="shared" si="97"/>
        <v>2.0000000000000018E-3</v>
      </c>
      <c r="AF174" s="2">
        <f t="shared" si="98"/>
        <v>9.1666957595684564E-2</v>
      </c>
      <c r="AG174" s="2">
        <f t="shared" si="99"/>
        <v>123500.00000000001</v>
      </c>
      <c r="AH174" s="2">
        <f t="shared" si="100"/>
        <v>200</v>
      </c>
      <c r="AI174" s="2">
        <f t="shared" si="101"/>
        <v>5.0916669575956846</v>
      </c>
      <c r="AJ174" s="2">
        <f t="shared" si="79"/>
        <v>-1.7651297113657862</v>
      </c>
      <c r="AK174" s="137">
        <f t="shared" si="102"/>
        <v>4.9400000000007903E-2</v>
      </c>
      <c r="AL174" s="125">
        <f t="shared" si="103"/>
        <v>614.59822435582294</v>
      </c>
      <c r="AN174" s="111">
        <v>1.1379999999999999</v>
      </c>
      <c r="AO174" s="2">
        <f t="shared" si="104"/>
        <v>-9.9999999999988987E-4</v>
      </c>
      <c r="AP174" s="2">
        <f t="shared" si="105"/>
        <v>5.6142262059052331E-2</v>
      </c>
      <c r="AQ174" s="2">
        <f t="shared" si="106"/>
        <v>113799.99999999999</v>
      </c>
      <c r="AR174" s="2">
        <f t="shared" si="107"/>
        <v>-99.999999999985448</v>
      </c>
      <c r="AS174" s="2">
        <f t="shared" si="108"/>
        <v>5.0561422620590522</v>
      </c>
      <c r="AT174" s="2">
        <f t="shared" si="80"/>
        <v>0.95898900559392941</v>
      </c>
      <c r="AU174" s="137">
        <f t="shared" si="109"/>
        <v>4.552000000000727E-2</v>
      </c>
      <c r="AV174" s="125">
        <f t="shared" si="110"/>
        <v>587.76824236188372</v>
      </c>
    </row>
    <row r="175" spans="2:48" x14ac:dyDescent="0.25">
      <c r="B175" s="111">
        <v>-189</v>
      </c>
      <c r="C175" s="3">
        <v>436.54</v>
      </c>
      <c r="D175" s="2">
        <f t="shared" si="74"/>
        <v>0.37000000000000455</v>
      </c>
      <c r="E175" s="2">
        <f t="shared" si="75"/>
        <v>2.6400240441088667</v>
      </c>
      <c r="F175" s="21">
        <f t="shared" si="81"/>
        <v>4.3654000000000002E-4</v>
      </c>
      <c r="G175" s="21">
        <f t="shared" si="82"/>
        <v>3.6999999999997105E-7</v>
      </c>
      <c r="H175" s="113">
        <f t="shared" si="76"/>
        <v>-3.3599759558911333</v>
      </c>
      <c r="J175" s="124">
        <v>0.97899999999999998</v>
      </c>
      <c r="K175" s="2">
        <f t="shared" si="83"/>
        <v>6.0000000000000053E-3</v>
      </c>
      <c r="L175" s="2">
        <f t="shared" si="84"/>
        <v>-9.2173081968621833E-3</v>
      </c>
      <c r="M175" s="2">
        <f t="shared" si="85"/>
        <v>97900</v>
      </c>
      <c r="N175" s="2">
        <f t="shared" si="86"/>
        <v>600</v>
      </c>
      <c r="O175" s="2">
        <f t="shared" si="87"/>
        <v>4.9907826918031377</v>
      </c>
      <c r="P175" s="2">
        <f t="shared" si="77"/>
        <v>-7.211862154416762</v>
      </c>
      <c r="Q175" s="137">
        <f t="shared" si="88"/>
        <v>3.6222999999997167E-2</v>
      </c>
      <c r="R175" s="125">
        <f t="shared" si="89"/>
        <v>544.03755042483454</v>
      </c>
      <c r="T175" s="111">
        <v>1.302</v>
      </c>
      <c r="U175" s="2">
        <f t="shared" si="90"/>
        <v>1.4999999999999902E-2</v>
      </c>
      <c r="V175" s="2">
        <f t="shared" si="91"/>
        <v>0.11461098423217315</v>
      </c>
      <c r="W175" s="2">
        <f t="shared" si="92"/>
        <v>130200</v>
      </c>
      <c r="X175" s="2">
        <f t="shared" si="93"/>
        <v>1500</v>
      </c>
      <c r="Y175" s="2">
        <f t="shared" si="94"/>
        <v>5.114610984232173</v>
      </c>
      <c r="Z175" s="2">
        <f t="shared" si="78"/>
        <v>-13.520626273036287</v>
      </c>
      <c r="AA175" s="137">
        <f t="shared" si="95"/>
        <v>4.8173999999996234E-2</v>
      </c>
      <c r="AB175" s="125">
        <f t="shared" si="96"/>
        <v>633.46056246489729</v>
      </c>
      <c r="AD175" s="111">
        <v>1.2370000000000001</v>
      </c>
      <c r="AE175" s="2">
        <f t="shared" si="97"/>
        <v>4.0000000000000036E-3</v>
      </c>
      <c r="AF175" s="2">
        <f t="shared" si="98"/>
        <v>9.2369699629120686E-2</v>
      </c>
      <c r="AG175" s="2">
        <f t="shared" si="99"/>
        <v>123700.00000000001</v>
      </c>
      <c r="AH175" s="2">
        <f t="shared" si="100"/>
        <v>400</v>
      </c>
      <c r="AI175" s="2">
        <f t="shared" si="101"/>
        <v>5.0923696996291206</v>
      </c>
      <c r="AJ175" s="2">
        <f t="shared" si="79"/>
        <v>-3.8106175703735281</v>
      </c>
      <c r="AK175" s="137">
        <f t="shared" si="102"/>
        <v>4.5768999999996424E-2</v>
      </c>
      <c r="AL175" s="125">
        <f t="shared" si="103"/>
        <v>615.46521948469899</v>
      </c>
      <c r="AN175" s="111">
        <v>1.137</v>
      </c>
      <c r="AO175" s="2">
        <f t="shared" si="104"/>
        <v>2.9999999999998916E-3</v>
      </c>
      <c r="AP175" s="2">
        <f t="shared" si="105"/>
        <v>5.5760464687734781E-2</v>
      </c>
      <c r="AQ175" s="2">
        <f t="shared" si="106"/>
        <v>113700</v>
      </c>
      <c r="AR175" s="2">
        <f t="shared" si="107"/>
        <v>299.99999999998545</v>
      </c>
      <c r="AS175" s="2">
        <f t="shared" si="108"/>
        <v>5.0557604646877348</v>
      </c>
      <c r="AT175" s="2">
        <f t="shared" si="80"/>
        <v>-3.1102462456037663</v>
      </c>
      <c r="AU175" s="137">
        <f t="shared" si="109"/>
        <v>4.2068999999996706E-2</v>
      </c>
      <c r="AV175" s="125">
        <f t="shared" si="110"/>
        <v>587.78007643823992</v>
      </c>
    </row>
    <row r="176" spans="2:48" x14ac:dyDescent="0.25">
      <c r="B176" s="111">
        <v>-188</v>
      </c>
      <c r="C176" s="3">
        <v>436.91</v>
      </c>
      <c r="D176" s="2">
        <f t="shared" si="74"/>
        <v>0.31999999999999318</v>
      </c>
      <c r="E176" s="2">
        <f t="shared" si="75"/>
        <v>2.6403919849593236</v>
      </c>
      <c r="F176" s="21">
        <f t="shared" si="81"/>
        <v>4.3690999999999999E-4</v>
      </c>
      <c r="G176" s="21">
        <f t="shared" si="82"/>
        <v>3.1999999999999694E-7</v>
      </c>
      <c r="H176" s="113">
        <f t="shared" si="76"/>
        <v>-3.3596080150406764</v>
      </c>
      <c r="J176" s="124">
        <v>0.98499999999999999</v>
      </c>
      <c r="K176" s="2">
        <f t="shared" si="83"/>
        <v>8.0000000000000071E-3</v>
      </c>
      <c r="L176" s="2">
        <f t="shared" si="84"/>
        <v>-6.5637695023882739E-3</v>
      </c>
      <c r="M176" s="2">
        <f t="shared" si="85"/>
        <v>98500</v>
      </c>
      <c r="N176" s="2">
        <f t="shared" si="86"/>
        <v>800</v>
      </c>
      <c r="O176" s="2">
        <f t="shared" si="87"/>
        <v>4.9934362304976121</v>
      </c>
      <c r="P176" s="2">
        <f t="shared" si="77"/>
        <v>-11.048340841274094</v>
      </c>
      <c r="Q176" s="137">
        <f t="shared" si="88"/>
        <v>3.1519999999999701E-2</v>
      </c>
      <c r="R176" s="125">
        <f t="shared" si="89"/>
        <v>545.92979132959215</v>
      </c>
      <c r="T176" s="111">
        <v>1.3169999999999999</v>
      </c>
      <c r="U176" s="2">
        <f t="shared" si="90"/>
        <v>1.4000000000000012E-2</v>
      </c>
      <c r="V176" s="2">
        <f t="shared" si="91"/>
        <v>0.1195857749617838</v>
      </c>
      <c r="W176" s="2">
        <f t="shared" si="92"/>
        <v>131700</v>
      </c>
      <c r="X176" s="2">
        <f t="shared" si="93"/>
        <v>1400</v>
      </c>
      <c r="Y176" s="2">
        <f t="shared" si="94"/>
        <v>5.1195857749617835</v>
      </c>
      <c r="Z176" s="2">
        <f t="shared" si="78"/>
        <v>-14.442590495516743</v>
      </c>
      <c r="AA176" s="137">
        <f t="shared" si="95"/>
        <v>4.2143999999999598E-2</v>
      </c>
      <c r="AB176" s="125">
        <f t="shared" si="96"/>
        <v>637.92237074220589</v>
      </c>
      <c r="AD176" s="111">
        <v>1.2410000000000001</v>
      </c>
      <c r="AE176" s="2">
        <f t="shared" si="97"/>
        <v>-2.0000000000000018E-3</v>
      </c>
      <c r="AF176" s="2">
        <f t="shared" si="98"/>
        <v>9.3771781498729861E-2</v>
      </c>
      <c r="AG176" s="2">
        <f t="shared" si="99"/>
        <v>124100.00000000001</v>
      </c>
      <c r="AH176" s="2">
        <f t="shared" si="100"/>
        <v>-200</v>
      </c>
      <c r="AI176" s="2">
        <f t="shared" si="101"/>
        <v>5.09377178149873</v>
      </c>
      <c r="AJ176" s="2">
        <f t="shared" si="79"/>
        <v>2.2029741694933467</v>
      </c>
      <c r="AK176" s="137">
        <f t="shared" si="102"/>
        <v>3.9711999999999623E-2</v>
      </c>
      <c r="AL176" s="125">
        <f t="shared" si="103"/>
        <v>616.86382846702941</v>
      </c>
      <c r="AN176" s="111">
        <v>1.1399999999999999</v>
      </c>
      <c r="AO176" s="2">
        <f t="shared" si="104"/>
        <v>1.0000000000001119E-3</v>
      </c>
      <c r="AP176" s="2">
        <f t="shared" si="105"/>
        <v>5.6904851336472557E-2</v>
      </c>
      <c r="AQ176" s="2">
        <f t="shared" si="106"/>
        <v>113999.99999999999</v>
      </c>
      <c r="AR176" s="2">
        <f t="shared" si="107"/>
        <v>100.00000000001455</v>
      </c>
      <c r="AS176" s="2">
        <f t="shared" si="108"/>
        <v>5.0569048513364727</v>
      </c>
      <c r="AT176" s="2">
        <f t="shared" si="80"/>
        <v>-1.1975833200276873</v>
      </c>
      <c r="AU176" s="137">
        <f t="shared" si="109"/>
        <v>3.6479999999999645E-2</v>
      </c>
      <c r="AV176" s="125">
        <f t="shared" si="110"/>
        <v>588.87813412764967</v>
      </c>
    </row>
    <row r="177" spans="2:48" x14ac:dyDescent="0.25">
      <c r="B177" s="111">
        <v>-187</v>
      </c>
      <c r="C177" s="3">
        <v>437.23</v>
      </c>
      <c r="D177" s="2">
        <f t="shared" si="74"/>
        <v>0.27999999999997272</v>
      </c>
      <c r="E177" s="2">
        <f t="shared" si="75"/>
        <v>2.6407099528830362</v>
      </c>
      <c r="F177" s="21">
        <f t="shared" si="81"/>
        <v>4.3722999999999999E-4</v>
      </c>
      <c r="G177" s="21">
        <f t="shared" si="82"/>
        <v>2.7999999999996344E-7</v>
      </c>
      <c r="H177" s="113">
        <f t="shared" si="76"/>
        <v>-3.3592900471169642</v>
      </c>
      <c r="J177" s="124">
        <v>0.99299999999999999</v>
      </c>
      <c r="K177" s="2">
        <f t="shared" si="83"/>
        <v>7.9999999999998961E-3</v>
      </c>
      <c r="L177" s="2">
        <f t="shared" si="84"/>
        <v>-3.0507515046188267E-3</v>
      </c>
      <c r="M177" s="2">
        <f t="shared" si="85"/>
        <v>99300</v>
      </c>
      <c r="N177" s="2">
        <f t="shared" si="86"/>
        <v>799.99999999998545</v>
      </c>
      <c r="O177" s="2">
        <f t="shared" si="87"/>
        <v>4.9969492484953815</v>
      </c>
      <c r="P177" s="2">
        <f t="shared" si="77"/>
        <v>-12.53395419929261</v>
      </c>
      <c r="Q177" s="137">
        <f t="shared" si="88"/>
        <v>2.780399999999637E-2</v>
      </c>
      <c r="R177" s="125">
        <f t="shared" si="89"/>
        <v>548.34800175342207</v>
      </c>
      <c r="T177" s="111">
        <v>1.331</v>
      </c>
      <c r="U177" s="2">
        <f t="shared" si="90"/>
        <v>1.0000000000001119E-3</v>
      </c>
      <c r="V177" s="2">
        <f t="shared" si="91"/>
        <v>0.12417805547467511</v>
      </c>
      <c r="W177" s="2">
        <f t="shared" si="92"/>
        <v>133100</v>
      </c>
      <c r="X177" s="2">
        <f t="shared" si="93"/>
        <v>100</v>
      </c>
      <c r="Y177" s="2">
        <f t="shared" si="94"/>
        <v>5.1241780554746752</v>
      </c>
      <c r="Z177" s="2">
        <f t="shared" si="78"/>
        <v>-1.1731398680889238</v>
      </c>
      <c r="AA177" s="137">
        <f t="shared" si="95"/>
        <v>3.7267999999995131E-2</v>
      </c>
      <c r="AB177" s="125">
        <f t="shared" si="96"/>
        <v>642.07169217905812</v>
      </c>
      <c r="AD177" s="111">
        <v>1.2390000000000001</v>
      </c>
      <c r="AE177" s="2">
        <f t="shared" si="97"/>
        <v>0</v>
      </c>
      <c r="AF177" s="2">
        <f t="shared" si="98"/>
        <v>9.3071306376063492E-2</v>
      </c>
      <c r="AG177" s="2">
        <f t="shared" si="99"/>
        <v>123900.00000000001</v>
      </c>
      <c r="AH177" s="2">
        <f t="shared" si="100"/>
        <v>0</v>
      </c>
      <c r="AI177" s="2">
        <f t="shared" si="101"/>
        <v>5.0930713063760633</v>
      </c>
      <c r="AJ177" s="2">
        <f t="shared" si="79"/>
        <v>0</v>
      </c>
      <c r="AK177" s="137">
        <f t="shared" si="102"/>
        <v>3.4691999999995476E-2</v>
      </c>
      <c r="AL177" s="125">
        <f t="shared" si="103"/>
        <v>616.56110188568982</v>
      </c>
      <c r="AN177" s="111">
        <v>1.141</v>
      </c>
      <c r="AO177" s="2">
        <f t="shared" si="104"/>
        <v>4.0000000000000036E-3</v>
      </c>
      <c r="AP177" s="2">
        <f t="shared" si="105"/>
        <v>5.7285644418214647E-2</v>
      </c>
      <c r="AQ177" s="2">
        <f t="shared" si="106"/>
        <v>114100</v>
      </c>
      <c r="AR177" s="2">
        <f t="shared" si="107"/>
        <v>400</v>
      </c>
      <c r="AS177" s="2">
        <f t="shared" si="108"/>
        <v>5.057285644418215</v>
      </c>
      <c r="AT177" s="2">
        <f t="shared" si="80"/>
        <v>-5.466447087035907</v>
      </c>
      <c r="AU177" s="137">
        <f t="shared" si="109"/>
        <v>3.1947999999995827E-2</v>
      </c>
      <c r="AV177" s="125">
        <f t="shared" si="110"/>
        <v>589.38677744275378</v>
      </c>
    </row>
    <row r="178" spans="2:48" x14ac:dyDescent="0.25">
      <c r="B178" s="111">
        <v>-186</v>
      </c>
      <c r="C178" s="3">
        <v>437.51</v>
      </c>
      <c r="D178" s="2">
        <f t="shared" si="74"/>
        <v>0.23000000000001819</v>
      </c>
      <c r="E178" s="2">
        <f t="shared" si="75"/>
        <v>2.6409879839759003</v>
      </c>
      <c r="F178" s="21">
        <f t="shared" si="81"/>
        <v>4.3750999999999995E-4</v>
      </c>
      <c r="G178" s="21">
        <f t="shared" si="82"/>
        <v>2.3000000000004354E-7</v>
      </c>
      <c r="H178" s="113">
        <f t="shared" si="76"/>
        <v>-3.3590120160240997</v>
      </c>
      <c r="J178" s="124">
        <v>1.0009999999999999</v>
      </c>
      <c r="K178" s="2">
        <f t="shared" si="83"/>
        <v>6.0000000000000053E-3</v>
      </c>
      <c r="L178" s="2">
        <f t="shared" si="84"/>
        <v>4.340774793185929E-4</v>
      </c>
      <c r="M178" s="2">
        <f t="shared" si="85"/>
        <v>100099.99999999999</v>
      </c>
      <c r="N178" s="2">
        <f t="shared" si="86"/>
        <v>600</v>
      </c>
      <c r="O178" s="2">
        <f t="shared" si="87"/>
        <v>5.0004340774793183</v>
      </c>
      <c r="P178" s="2">
        <f t="shared" si="77"/>
        <v>-11.370854643197266</v>
      </c>
      <c r="Q178" s="137">
        <f t="shared" si="88"/>
        <v>2.3023000000004356E-2</v>
      </c>
      <c r="R178" s="125">
        <f t="shared" si="89"/>
        <v>550.74406609223831</v>
      </c>
      <c r="T178" s="111">
        <v>1.3320000000000001</v>
      </c>
      <c r="U178" s="2">
        <f t="shared" si="90"/>
        <v>-2.0000000000000018E-3</v>
      </c>
      <c r="V178" s="2">
        <f t="shared" si="91"/>
        <v>0.12450422483428228</v>
      </c>
      <c r="W178" s="2">
        <f t="shared" si="92"/>
        <v>133200</v>
      </c>
      <c r="X178" s="2">
        <f t="shared" si="93"/>
        <v>-200</v>
      </c>
      <c r="Y178" s="2">
        <f t="shared" si="94"/>
        <v>5.1245042248342827</v>
      </c>
      <c r="Z178" s="2">
        <f t="shared" si="78"/>
        <v>2.8590799481846187</v>
      </c>
      <c r="AA178" s="137">
        <f t="shared" si="95"/>
        <v>3.0636000000005797E-2</v>
      </c>
      <c r="AB178" s="125">
        <f t="shared" si="96"/>
        <v>642.58551052433722</v>
      </c>
      <c r="AD178" s="111">
        <v>1.2390000000000001</v>
      </c>
      <c r="AE178" s="2">
        <f t="shared" si="97"/>
        <v>9.9999999999988987E-4</v>
      </c>
      <c r="AF178" s="2">
        <f t="shared" si="98"/>
        <v>9.3071306376063492E-2</v>
      </c>
      <c r="AG178" s="2">
        <f t="shared" si="99"/>
        <v>123900.00000000001</v>
      </c>
      <c r="AH178" s="2">
        <f t="shared" si="100"/>
        <v>99.999999999985448</v>
      </c>
      <c r="AI178" s="2">
        <f t="shared" si="101"/>
        <v>5.0930713063760633</v>
      </c>
      <c r="AJ178" s="2">
        <f t="shared" si="79"/>
        <v>-1.5350685362726195</v>
      </c>
      <c r="AK178" s="137">
        <f t="shared" si="102"/>
        <v>2.8497000000005396E-2</v>
      </c>
      <c r="AL178" s="125">
        <f t="shared" si="103"/>
        <v>616.78111677151185</v>
      </c>
      <c r="AN178" s="111">
        <v>1.145</v>
      </c>
      <c r="AO178" s="2">
        <f t="shared" si="104"/>
        <v>0</v>
      </c>
      <c r="AP178" s="2">
        <f t="shared" si="105"/>
        <v>5.8805486675906807E-2</v>
      </c>
      <c r="AQ178" s="2">
        <f t="shared" si="106"/>
        <v>114500</v>
      </c>
      <c r="AR178" s="2">
        <f t="shared" si="107"/>
        <v>0</v>
      </c>
      <c r="AS178" s="2">
        <f t="shared" si="108"/>
        <v>5.0588054866759071</v>
      </c>
      <c r="AT178" s="2">
        <f t="shared" si="80"/>
        <v>0</v>
      </c>
      <c r="AU178" s="137">
        <f t="shared" si="109"/>
        <v>2.6335000000004986E-2</v>
      </c>
      <c r="AV178" s="125">
        <f t="shared" si="110"/>
        <v>590.69925641919372</v>
      </c>
    </row>
    <row r="179" spans="2:48" x14ac:dyDescent="0.25">
      <c r="B179" s="111">
        <v>-185</v>
      </c>
      <c r="C179" s="3">
        <v>437.74</v>
      </c>
      <c r="D179" s="2">
        <f t="shared" si="74"/>
        <v>0.18999999999999773</v>
      </c>
      <c r="E179" s="2">
        <f t="shared" si="75"/>
        <v>2.6412162335803266</v>
      </c>
      <c r="F179" s="21">
        <f t="shared" si="81"/>
        <v>4.3773999999999999E-4</v>
      </c>
      <c r="G179" s="21">
        <f t="shared" si="82"/>
        <v>1.9000000000001004E-7</v>
      </c>
      <c r="H179" s="113">
        <f t="shared" si="76"/>
        <v>-3.3587837664196734</v>
      </c>
      <c r="J179" s="124">
        <v>1.0069999999999999</v>
      </c>
      <c r="K179" s="2">
        <f t="shared" si="83"/>
        <v>1.0000000000000009E-2</v>
      </c>
      <c r="L179" s="2">
        <f t="shared" si="84"/>
        <v>3.0294705536179621E-3</v>
      </c>
      <c r="M179" s="2">
        <f t="shared" si="85"/>
        <v>100699.99999999999</v>
      </c>
      <c r="N179" s="2">
        <f t="shared" si="86"/>
        <v>1000</v>
      </c>
      <c r="O179" s="2">
        <f t="shared" si="87"/>
        <v>5.003029470553618</v>
      </c>
      <c r="P179" s="2">
        <f t="shared" si="77"/>
        <v>-22.770883908425041</v>
      </c>
      <c r="Q179" s="137">
        <f t="shared" si="88"/>
        <v>1.9133000000001007E-2</v>
      </c>
      <c r="R179" s="125">
        <f t="shared" si="89"/>
        <v>552.55575156405143</v>
      </c>
      <c r="T179" s="111">
        <v>1.33</v>
      </c>
      <c r="U179" s="2">
        <f t="shared" si="90"/>
        <v>0</v>
      </c>
      <c r="V179" s="2">
        <f t="shared" si="91"/>
        <v>0.12385164096708581</v>
      </c>
      <c r="W179" s="2">
        <f t="shared" si="92"/>
        <v>133000</v>
      </c>
      <c r="X179" s="2">
        <f t="shared" si="93"/>
        <v>0</v>
      </c>
      <c r="Y179" s="2">
        <f t="shared" si="94"/>
        <v>5.1238516409670858</v>
      </c>
      <c r="Z179" s="2">
        <f t="shared" si="78"/>
        <v>0</v>
      </c>
      <c r="AA179" s="137">
        <f t="shared" si="95"/>
        <v>2.5270000000001337E-2</v>
      </c>
      <c r="AB179" s="125">
        <f t="shared" si="96"/>
        <v>642.22457753742651</v>
      </c>
      <c r="AD179" s="111">
        <v>1.24</v>
      </c>
      <c r="AE179" s="2">
        <f t="shared" si="97"/>
        <v>2.0000000000000018E-3</v>
      </c>
      <c r="AF179" s="2">
        <f t="shared" si="98"/>
        <v>9.3421685162235063E-2</v>
      </c>
      <c r="AG179" s="2">
        <f t="shared" si="99"/>
        <v>124000</v>
      </c>
      <c r="AH179" s="2">
        <f t="shared" si="100"/>
        <v>200</v>
      </c>
      <c r="AI179" s="2">
        <f t="shared" si="101"/>
        <v>5.0934216851622347</v>
      </c>
      <c r="AJ179" s="2">
        <f t="shared" si="79"/>
        <v>-3.7137714737202492</v>
      </c>
      <c r="AK179" s="137">
        <f t="shared" si="102"/>
        <v>2.3560000000001247E-2</v>
      </c>
      <c r="AL179" s="125">
        <f t="shared" si="103"/>
        <v>617.23945574917957</v>
      </c>
      <c r="AN179" s="111">
        <v>1.145</v>
      </c>
      <c r="AO179" s="2">
        <f t="shared" si="104"/>
        <v>9.9999999999988987E-4</v>
      </c>
      <c r="AP179" s="2">
        <f t="shared" si="105"/>
        <v>5.8805486675906807E-2</v>
      </c>
      <c r="AQ179" s="2">
        <f t="shared" si="106"/>
        <v>114500</v>
      </c>
      <c r="AR179" s="2">
        <f t="shared" si="107"/>
        <v>99.999999999985448</v>
      </c>
      <c r="AS179" s="2">
        <f t="shared" si="108"/>
        <v>5.0588054866759071</v>
      </c>
      <c r="AT179" s="2">
        <f t="shared" si="80"/>
        <v>-2.0116934500480239</v>
      </c>
      <c r="AU179" s="137">
        <f t="shared" si="109"/>
        <v>2.1755000000001148E-2</v>
      </c>
      <c r="AV179" s="125">
        <f t="shared" si="110"/>
        <v>590.86627163936328</v>
      </c>
    </row>
    <row r="180" spans="2:48" x14ac:dyDescent="0.25">
      <c r="B180" s="111">
        <v>-184</v>
      </c>
      <c r="C180" s="3">
        <v>437.93</v>
      </c>
      <c r="D180" s="2">
        <f t="shared" si="74"/>
        <v>0.14999999999997726</v>
      </c>
      <c r="E180" s="2">
        <f t="shared" si="75"/>
        <v>2.6414046971633121</v>
      </c>
      <c r="F180" s="21">
        <f t="shared" si="81"/>
        <v>4.3793E-4</v>
      </c>
      <c r="G180" s="21">
        <f t="shared" si="82"/>
        <v>1.4999999999997654E-7</v>
      </c>
      <c r="H180" s="113">
        <f t="shared" si="76"/>
        <v>-3.3585953028366879</v>
      </c>
      <c r="J180" s="124">
        <v>1.0169999999999999</v>
      </c>
      <c r="K180" s="2">
        <f t="shared" si="83"/>
        <v>1.1000000000000121E-2</v>
      </c>
      <c r="L180" s="2">
        <f t="shared" si="84"/>
        <v>7.3209529227445565E-3</v>
      </c>
      <c r="M180" s="2">
        <f t="shared" si="85"/>
        <v>101699.99999999999</v>
      </c>
      <c r="N180" s="2">
        <f t="shared" si="86"/>
        <v>1100.0000000000146</v>
      </c>
      <c r="O180" s="2">
        <f t="shared" si="87"/>
        <v>5.0073209529227443</v>
      </c>
      <c r="P180" s="2">
        <f t="shared" si="77"/>
        <v>-31.413864196991192</v>
      </c>
      <c r="Q180" s="137">
        <f t="shared" si="88"/>
        <v>1.5254999999997612E-2</v>
      </c>
      <c r="R180" s="125">
        <f t="shared" si="89"/>
        <v>555.45442168276759</v>
      </c>
      <c r="T180" s="111">
        <v>1.33</v>
      </c>
      <c r="U180" s="2">
        <f t="shared" si="90"/>
        <v>2.9999999999998916E-3</v>
      </c>
      <c r="V180" s="2">
        <f t="shared" si="91"/>
        <v>0.12385164096708581</v>
      </c>
      <c r="W180" s="2">
        <f t="shared" si="92"/>
        <v>133000</v>
      </c>
      <c r="X180" s="2">
        <f t="shared" si="93"/>
        <v>300</v>
      </c>
      <c r="Y180" s="2">
        <f t="shared" si="94"/>
        <v>5.1238516409670858</v>
      </c>
      <c r="Z180" s="2">
        <f t="shared" si="78"/>
        <v>-6.5791240106968933</v>
      </c>
      <c r="AA180" s="137">
        <f t="shared" si="95"/>
        <v>1.994999999999688E-2</v>
      </c>
      <c r="AB180" s="125">
        <f t="shared" si="96"/>
        <v>642.38483858218387</v>
      </c>
      <c r="AD180" s="111">
        <v>1.242</v>
      </c>
      <c r="AE180" s="2">
        <f t="shared" si="97"/>
        <v>4.0000000000000036E-3</v>
      </c>
      <c r="AF180" s="2">
        <f t="shared" si="98"/>
        <v>9.4121595840561387E-2</v>
      </c>
      <c r="AG180" s="2">
        <f t="shared" si="99"/>
        <v>124200</v>
      </c>
      <c r="AH180" s="2">
        <f t="shared" si="100"/>
        <v>400</v>
      </c>
      <c r="AI180" s="2">
        <f t="shared" si="101"/>
        <v>5.0941215958405612</v>
      </c>
      <c r="AJ180" s="2">
        <f t="shared" si="79"/>
        <v>-9.3891827030748356</v>
      </c>
      <c r="AK180" s="137">
        <f t="shared" si="102"/>
        <v>1.8629999999997086E-2</v>
      </c>
      <c r="AL180" s="125">
        <f t="shared" si="103"/>
        <v>617.94433798426485</v>
      </c>
      <c r="AN180" s="111">
        <v>1.1459999999999999</v>
      </c>
      <c r="AO180" s="2">
        <f t="shared" si="104"/>
        <v>3.0000000000001137E-3</v>
      </c>
      <c r="AP180" s="2">
        <f t="shared" si="105"/>
        <v>5.9184617631371138E-2</v>
      </c>
      <c r="AQ180" s="2">
        <f t="shared" si="106"/>
        <v>114599.99999999999</v>
      </c>
      <c r="AR180" s="2">
        <f t="shared" si="107"/>
        <v>300.00000000001455</v>
      </c>
      <c r="AS180" s="2">
        <f t="shared" si="108"/>
        <v>5.0591846176313711</v>
      </c>
      <c r="AT180" s="2">
        <f t="shared" si="80"/>
        <v>-7.6340783476996714</v>
      </c>
      <c r="AU180" s="137">
        <f t="shared" si="109"/>
        <v>1.7189999999997308E-2</v>
      </c>
      <c r="AV180" s="125">
        <f t="shared" si="110"/>
        <v>591.28197369562599</v>
      </c>
    </row>
    <row r="181" spans="2:48" x14ac:dyDescent="0.25">
      <c r="B181" s="111">
        <v>-183</v>
      </c>
      <c r="C181" s="3">
        <v>438.08</v>
      </c>
      <c r="D181" s="2">
        <f t="shared" si="74"/>
        <v>0.11000000000001364</v>
      </c>
      <c r="E181" s="2">
        <f t="shared" si="75"/>
        <v>2.6415534264538958</v>
      </c>
      <c r="F181" s="21">
        <f t="shared" si="81"/>
        <v>4.3807999999999998E-4</v>
      </c>
      <c r="G181" s="21">
        <f t="shared" si="82"/>
        <v>1.0999999999999725E-7</v>
      </c>
      <c r="H181" s="113">
        <f t="shared" si="76"/>
        <v>-3.3584465735461042</v>
      </c>
      <c r="J181" s="124">
        <v>1.028</v>
      </c>
      <c r="K181" s="2">
        <f t="shared" si="83"/>
        <v>1.8999999999999906E-2</v>
      </c>
      <c r="L181" s="2">
        <f t="shared" si="84"/>
        <v>1.1993114659256938E-2</v>
      </c>
      <c r="M181" s="2">
        <f t="shared" si="85"/>
        <v>102800</v>
      </c>
      <c r="N181" s="2">
        <f t="shared" si="86"/>
        <v>1900</v>
      </c>
      <c r="O181" s="2">
        <f t="shared" si="87"/>
        <v>5.0119931146592567</v>
      </c>
      <c r="P181" s="2">
        <f t="shared" si="77"/>
        <v>-72.944557479777771</v>
      </c>
      <c r="Q181" s="137">
        <f t="shared" si="88"/>
        <v>1.1307999999999718E-2</v>
      </c>
      <c r="R181" s="125">
        <f t="shared" si="89"/>
        <v>558.60727710713786</v>
      </c>
      <c r="T181" s="111">
        <v>1.333</v>
      </c>
      <c r="U181" s="2">
        <f t="shared" si="90"/>
        <v>-9.9999999999988987E-4</v>
      </c>
      <c r="V181" s="2">
        <f t="shared" si="91"/>
        <v>0.1248301494138592</v>
      </c>
      <c r="W181" s="2">
        <f t="shared" si="92"/>
        <v>133300</v>
      </c>
      <c r="X181" s="2">
        <f t="shared" si="93"/>
        <v>-100</v>
      </c>
      <c r="Y181" s="2">
        <f t="shared" si="94"/>
        <v>5.1248301494138593</v>
      </c>
      <c r="Z181" s="2">
        <f t="shared" si="78"/>
        <v>2.9891524356904715</v>
      </c>
      <c r="AA181" s="137">
        <f t="shared" si="95"/>
        <v>1.4662999999999635E-2</v>
      </c>
      <c r="AB181" s="125">
        <f t="shared" si="96"/>
        <v>643.34484473133739</v>
      </c>
      <c r="AD181" s="111">
        <v>1.246</v>
      </c>
      <c r="AE181" s="2">
        <f t="shared" si="97"/>
        <v>6.0000000000000053E-3</v>
      </c>
      <c r="AF181" s="2">
        <f t="shared" si="98"/>
        <v>9.5518042323150809E-2</v>
      </c>
      <c r="AG181" s="2">
        <f t="shared" si="99"/>
        <v>124600</v>
      </c>
      <c r="AH181" s="2">
        <f t="shared" si="100"/>
        <v>600</v>
      </c>
      <c r="AI181" s="2">
        <f t="shared" si="101"/>
        <v>5.0955180423231505</v>
      </c>
      <c r="AJ181" s="2">
        <f t="shared" si="79"/>
        <v>-19.13396201766226</v>
      </c>
      <c r="AK181" s="137">
        <f t="shared" si="102"/>
        <v>1.3705999999999658E-2</v>
      </c>
      <c r="AL181" s="125">
        <f t="shared" si="103"/>
        <v>619.17380085164768</v>
      </c>
      <c r="AN181" s="111">
        <v>1.149</v>
      </c>
      <c r="AO181" s="2">
        <f t="shared" si="104"/>
        <v>2.0000000000000018E-3</v>
      </c>
      <c r="AP181" s="2">
        <f t="shared" si="105"/>
        <v>6.0320028688285184E-2</v>
      </c>
      <c r="AQ181" s="2">
        <f t="shared" si="106"/>
        <v>114900</v>
      </c>
      <c r="AR181" s="2">
        <f t="shared" si="107"/>
        <v>200</v>
      </c>
      <c r="AS181" s="2">
        <f t="shared" si="108"/>
        <v>5.0603200286882855</v>
      </c>
      <c r="AT181" s="2">
        <f t="shared" si="80"/>
        <v>-6.9270372826741653</v>
      </c>
      <c r="AU181" s="137">
        <f t="shared" si="109"/>
        <v>1.2638999999999685E-2</v>
      </c>
      <c r="AV181" s="125">
        <f t="shared" si="110"/>
        <v>592.22447606624655</v>
      </c>
    </row>
    <row r="182" spans="2:48" x14ac:dyDescent="0.25">
      <c r="B182" s="111">
        <v>-182</v>
      </c>
      <c r="C182" s="3">
        <v>438.19</v>
      </c>
      <c r="D182" s="2">
        <f t="shared" si="74"/>
        <v>6.0000000000002274E-2</v>
      </c>
      <c r="E182" s="2">
        <f t="shared" si="75"/>
        <v>2.6416624622379814</v>
      </c>
      <c r="F182" s="21">
        <f t="shared" si="81"/>
        <v>4.3818999999999998E-4</v>
      </c>
      <c r="G182" s="21">
        <f t="shared" si="82"/>
        <v>6.0000000000023142E-8</v>
      </c>
      <c r="H182" s="113">
        <f t="shared" si="76"/>
        <v>-3.3583375377620186</v>
      </c>
      <c r="J182" s="124">
        <v>1.0469999999999999</v>
      </c>
      <c r="K182" s="2">
        <f t="shared" si="83"/>
        <v>2.100000000000013E-2</v>
      </c>
      <c r="L182" s="2">
        <f t="shared" si="84"/>
        <v>1.9946681678842306E-2</v>
      </c>
      <c r="M182" s="2">
        <f t="shared" si="85"/>
        <v>104700</v>
      </c>
      <c r="N182" s="2">
        <f t="shared" si="86"/>
        <v>2100</v>
      </c>
      <c r="O182" s="2">
        <f t="shared" si="87"/>
        <v>5.0199466816788423</v>
      </c>
      <c r="P182" s="2">
        <f t="shared" si="77"/>
        <v>-145.04211854758924</v>
      </c>
      <c r="Q182" s="137">
        <f t="shared" si="88"/>
        <v>6.2820000000024228E-3</v>
      </c>
      <c r="R182" s="125">
        <f t="shared" si="89"/>
        <v>563.95905105167276</v>
      </c>
      <c r="T182" s="111">
        <v>1.3320000000000001</v>
      </c>
      <c r="U182" s="2">
        <f t="shared" si="90"/>
        <v>6.0000000000000053E-3</v>
      </c>
      <c r="V182" s="2">
        <f t="shared" si="91"/>
        <v>0.12450422483428228</v>
      </c>
      <c r="W182" s="2">
        <f t="shared" si="92"/>
        <v>133200</v>
      </c>
      <c r="X182" s="2">
        <f t="shared" si="93"/>
        <v>600</v>
      </c>
      <c r="Y182" s="2">
        <f t="shared" si="94"/>
        <v>5.1245042248342827</v>
      </c>
      <c r="Z182" s="2">
        <f t="shared" si="78"/>
        <v>-32.825523368515803</v>
      </c>
      <c r="AA182" s="137">
        <f t="shared" si="95"/>
        <v>7.9920000000030834E-3</v>
      </c>
      <c r="AB182" s="125">
        <f t="shared" si="96"/>
        <v>643.15993887376135</v>
      </c>
      <c r="AD182" s="111">
        <v>1.252</v>
      </c>
      <c r="AE182" s="2">
        <f t="shared" si="97"/>
        <v>6.0000000000000053E-3</v>
      </c>
      <c r="AF182" s="2">
        <f t="shared" si="98"/>
        <v>9.7604328874410881E-2</v>
      </c>
      <c r="AG182" s="2">
        <f t="shared" si="99"/>
        <v>125200</v>
      </c>
      <c r="AH182" s="2">
        <f t="shared" si="100"/>
        <v>600</v>
      </c>
      <c r="AI182" s="2">
        <f t="shared" si="101"/>
        <v>5.0976043288744108</v>
      </c>
      <c r="AJ182" s="2">
        <f t="shared" si="79"/>
        <v>-34.917994741900763</v>
      </c>
      <c r="AK182" s="137">
        <f t="shared" si="102"/>
        <v>7.5120000000028974E-3</v>
      </c>
      <c r="AL182" s="125">
        <f t="shared" si="103"/>
        <v>620.9281107131751</v>
      </c>
      <c r="AN182" s="111">
        <v>1.151</v>
      </c>
      <c r="AO182" s="2">
        <f t="shared" si="104"/>
        <v>2.0000000000000018E-3</v>
      </c>
      <c r="AP182" s="2">
        <f t="shared" si="105"/>
        <v>6.107532362979181E-2</v>
      </c>
      <c r="AQ182" s="2">
        <f t="shared" si="106"/>
        <v>115100</v>
      </c>
      <c r="AR182" s="2">
        <f t="shared" si="107"/>
        <v>200</v>
      </c>
      <c r="AS182" s="2">
        <f t="shared" si="108"/>
        <v>5.0610753236297921</v>
      </c>
      <c r="AT182" s="2">
        <f t="shared" si="80"/>
        <v>-12.679980016949504</v>
      </c>
      <c r="AU182" s="137">
        <f t="shared" si="109"/>
        <v>6.9060000000026635E-3</v>
      </c>
      <c r="AV182" s="125">
        <f t="shared" si="110"/>
        <v>592.86042766043488</v>
      </c>
    </row>
    <row r="183" spans="2:48" x14ac:dyDescent="0.25">
      <c r="B183" s="111">
        <v>-181</v>
      </c>
      <c r="C183" s="3">
        <v>438.25</v>
      </c>
      <c r="D183" s="2">
        <f t="shared" si="74"/>
        <v>2.9999999999972715E-2</v>
      </c>
      <c r="E183" s="2">
        <f t="shared" si="75"/>
        <v>2.6417219247658323</v>
      </c>
      <c r="F183" s="21">
        <f t="shared" si="81"/>
        <v>4.3825E-4</v>
      </c>
      <c r="G183" s="21">
        <f t="shared" si="82"/>
        <v>2.9999999999930256E-8</v>
      </c>
      <c r="H183" s="113">
        <f t="shared" si="76"/>
        <v>-3.3582780752341677</v>
      </c>
      <c r="J183" s="124">
        <v>1.0680000000000001</v>
      </c>
      <c r="K183" s="2">
        <f t="shared" si="83"/>
        <v>2.6999999999999913E-2</v>
      </c>
      <c r="L183" s="2">
        <f t="shared" si="84"/>
        <v>2.8571252692537637E-2</v>
      </c>
      <c r="M183" s="2">
        <f t="shared" si="85"/>
        <v>106800</v>
      </c>
      <c r="N183" s="2">
        <f t="shared" si="86"/>
        <v>2700</v>
      </c>
      <c r="O183" s="2">
        <f t="shared" si="87"/>
        <v>5.0285712526925375</v>
      </c>
      <c r="P183" s="2">
        <f t="shared" si="77"/>
        <v>-364.73323022182188</v>
      </c>
      <c r="Q183" s="137">
        <f t="shared" si="88"/>
        <v>3.2039999999925513E-3</v>
      </c>
      <c r="R183" s="125">
        <f t="shared" si="89"/>
        <v>569.83554515137735</v>
      </c>
      <c r="T183" s="111">
        <v>1.3380000000000001</v>
      </c>
      <c r="U183" s="2">
        <f t="shared" si="90"/>
        <v>4.9999999999998934E-3</v>
      </c>
      <c r="V183" s="2">
        <f t="shared" si="91"/>
        <v>0.12645611343180432</v>
      </c>
      <c r="W183" s="2">
        <f t="shared" si="92"/>
        <v>133800</v>
      </c>
      <c r="X183" s="2">
        <f t="shared" si="93"/>
        <v>500</v>
      </c>
      <c r="Y183" s="2">
        <f t="shared" si="94"/>
        <v>5.1264561134318045</v>
      </c>
      <c r="Z183" s="2">
        <f t="shared" si="78"/>
        <v>-54.490303113673086</v>
      </c>
      <c r="AA183" s="137">
        <f t="shared" si="95"/>
        <v>4.0139999999906683E-3</v>
      </c>
      <c r="AB183" s="125">
        <f t="shared" si="96"/>
        <v>644.87823915032095</v>
      </c>
      <c r="AD183" s="111">
        <v>1.258</v>
      </c>
      <c r="AE183" s="2">
        <f t="shared" si="97"/>
        <v>9.9999999999988987E-4</v>
      </c>
      <c r="AF183" s="2">
        <f t="shared" si="98"/>
        <v>9.9680641109250123E-2</v>
      </c>
      <c r="AG183" s="2">
        <f t="shared" si="99"/>
        <v>125800</v>
      </c>
      <c r="AH183" s="2">
        <f t="shared" si="100"/>
        <v>99.999999999985448</v>
      </c>
      <c r="AI183" s="2">
        <f t="shared" si="101"/>
        <v>5.0996806411092503</v>
      </c>
      <c r="AJ183" s="2">
        <f t="shared" si="79"/>
        <v>-11.60813197951915</v>
      </c>
      <c r="AK183" s="137">
        <f t="shared" si="102"/>
        <v>3.7739999999912262E-3</v>
      </c>
      <c r="AL183" s="125">
        <f t="shared" si="103"/>
        <v>622.64336685433773</v>
      </c>
      <c r="AN183" s="111">
        <v>1.153</v>
      </c>
      <c r="AO183" s="2">
        <f t="shared" si="104"/>
        <v>2.9999999999998916E-3</v>
      </c>
      <c r="AP183" s="2">
        <f t="shared" si="105"/>
        <v>6.1829307294699029E-2</v>
      </c>
      <c r="AQ183" s="2">
        <f t="shared" si="106"/>
        <v>115300</v>
      </c>
      <c r="AR183" s="2">
        <f t="shared" si="107"/>
        <v>299.99999999998545</v>
      </c>
      <c r="AS183" s="2">
        <f t="shared" si="108"/>
        <v>5.0618293072946994</v>
      </c>
      <c r="AT183" s="2">
        <f t="shared" si="80"/>
        <v>-37.961476521202854</v>
      </c>
      <c r="AU183" s="137">
        <f t="shared" si="109"/>
        <v>3.4589999999919585E-3</v>
      </c>
      <c r="AV183" s="125">
        <f t="shared" si="110"/>
        <v>593.46009696585952</v>
      </c>
    </row>
    <row r="184" spans="2:48" x14ac:dyDescent="0.25">
      <c r="B184" s="111">
        <v>-180</v>
      </c>
      <c r="C184" s="3">
        <v>438.28</v>
      </c>
      <c r="D184" s="2">
        <f t="shared" si="74"/>
        <v>-2.9999999999972715E-2</v>
      </c>
      <c r="E184" s="2">
        <f t="shared" si="75"/>
        <v>2.6417516529769882</v>
      </c>
      <c r="F184" s="21">
        <f t="shared" si="81"/>
        <v>4.3827999999999993E-4</v>
      </c>
      <c r="G184" s="21">
        <f t="shared" si="82"/>
        <v>-2.9999999999930256E-8</v>
      </c>
      <c r="H184" s="113">
        <f t="shared" si="76"/>
        <v>-3.3582483470230118</v>
      </c>
      <c r="J184" s="124">
        <v>1.095</v>
      </c>
      <c r="K184" s="2">
        <f t="shared" si="83"/>
        <v>2.5000000000000133E-2</v>
      </c>
      <c r="L184" s="2">
        <f t="shared" si="84"/>
        <v>3.941411917613713E-2</v>
      </c>
      <c r="M184" s="2">
        <f t="shared" si="85"/>
        <v>109500</v>
      </c>
      <c r="N184" s="2">
        <f t="shared" si="86"/>
        <v>2500.0000000000146</v>
      </c>
      <c r="O184" s="2">
        <f t="shared" si="87"/>
        <v>5.0394141191761372</v>
      </c>
      <c r="P184" s="2">
        <f t="shared" si="77"/>
        <v>329.784508144087</v>
      </c>
      <c r="Q184" s="137">
        <f t="shared" si="88"/>
        <v>-3.284999999992363E-3</v>
      </c>
      <c r="R184" s="125">
        <f t="shared" si="89"/>
        <v>577.36064785289523</v>
      </c>
      <c r="T184" s="111">
        <v>1.343</v>
      </c>
      <c r="U184" s="2">
        <f t="shared" si="90"/>
        <v>5.0000000000001155E-3</v>
      </c>
      <c r="V184" s="2">
        <f t="shared" si="91"/>
        <v>0.12807601266871535</v>
      </c>
      <c r="W184" s="2">
        <f t="shared" si="92"/>
        <v>134300</v>
      </c>
      <c r="X184" s="2">
        <f t="shared" si="93"/>
        <v>500</v>
      </c>
      <c r="Y184" s="2">
        <f t="shared" si="94"/>
        <v>5.128076012668715</v>
      </c>
      <c r="Z184" s="2">
        <f t="shared" si="78"/>
        <v>54.287811739612138</v>
      </c>
      <c r="AA184" s="137">
        <f t="shared" si="95"/>
        <v>-4.0289999999906338E-3</v>
      </c>
      <c r="AB184" s="125">
        <f t="shared" si="96"/>
        <v>646.29347038030892</v>
      </c>
      <c r="AD184" s="111">
        <v>1.2589999999999999</v>
      </c>
      <c r="AE184" s="2">
        <f t="shared" si="97"/>
        <v>-4.9999999999998934E-3</v>
      </c>
      <c r="AF184" s="2">
        <f t="shared" si="98"/>
        <v>0.10002573010786256</v>
      </c>
      <c r="AG184" s="2">
        <f t="shared" si="99"/>
        <v>125899.99999999999</v>
      </c>
      <c r="AH184" s="2">
        <f t="shared" si="100"/>
        <v>-499.99999999998545</v>
      </c>
      <c r="AI184" s="2">
        <f t="shared" si="101"/>
        <v>5.1000257301078626</v>
      </c>
      <c r="AJ184" s="2">
        <f t="shared" si="79"/>
        <v>-58.133118205575727</v>
      </c>
      <c r="AK184" s="137">
        <f t="shared" si="102"/>
        <v>-3.7769999999912188E-3</v>
      </c>
      <c r="AL184" s="125">
        <f t="shared" si="103"/>
        <v>622.94525629844293</v>
      </c>
      <c r="AN184" s="111">
        <v>1.1559999999999999</v>
      </c>
      <c r="AO184" s="2">
        <f t="shared" si="104"/>
        <v>-6.0000000000000053E-3</v>
      </c>
      <c r="AP184" s="2">
        <f t="shared" si="105"/>
        <v>6.2957834084510222E-2</v>
      </c>
      <c r="AQ184" s="2">
        <f t="shared" si="106"/>
        <v>115599.99999999999</v>
      </c>
      <c r="AR184" s="2">
        <f t="shared" si="107"/>
        <v>-600</v>
      </c>
      <c r="AS184" s="2">
        <f t="shared" si="108"/>
        <v>5.0629578340845098</v>
      </c>
      <c r="AT184" s="2">
        <f t="shared" si="80"/>
        <v>-76.021854091674015</v>
      </c>
      <c r="AU184" s="137">
        <f t="shared" si="109"/>
        <v>-3.4679999999919372E-3</v>
      </c>
      <c r="AV184" s="125">
        <f t="shared" si="110"/>
        <v>594.31589855520258</v>
      </c>
    </row>
    <row r="185" spans="2:48" x14ac:dyDescent="0.25">
      <c r="B185" s="111">
        <v>-179</v>
      </c>
      <c r="C185" s="3">
        <v>438.25</v>
      </c>
      <c r="D185" s="2">
        <f t="shared" si="74"/>
        <v>-6.0000000000002274E-2</v>
      </c>
      <c r="E185" s="2">
        <f t="shared" si="75"/>
        <v>2.6417219247658323</v>
      </c>
      <c r="F185" s="21">
        <f t="shared" si="81"/>
        <v>4.3825E-4</v>
      </c>
      <c r="G185" s="21">
        <f t="shared" si="82"/>
        <v>-6.0000000000023142E-8</v>
      </c>
      <c r="H185" s="113">
        <f t="shared" si="76"/>
        <v>-3.3582780752341677</v>
      </c>
      <c r="J185" s="124">
        <v>1.1200000000000001</v>
      </c>
      <c r="K185" s="2">
        <f t="shared" si="83"/>
        <v>1.6999999999999904E-2</v>
      </c>
      <c r="L185" s="2">
        <f t="shared" si="84"/>
        <v>4.9218022670181653E-2</v>
      </c>
      <c r="M185" s="2">
        <f t="shared" si="85"/>
        <v>112000.00000000001</v>
      </c>
      <c r="N185" s="2">
        <f t="shared" si="86"/>
        <v>1699.9999999999854</v>
      </c>
      <c r="O185" s="2">
        <f t="shared" si="87"/>
        <v>5.0492180226701819</v>
      </c>
      <c r="P185" s="2">
        <f t="shared" si="77"/>
        <v>110.02630150459927</v>
      </c>
      <c r="Q185" s="137">
        <f t="shared" si="88"/>
        <v>-6.7200000000025928E-3</v>
      </c>
      <c r="R185" s="125">
        <f t="shared" si="89"/>
        <v>584.28821214376649</v>
      </c>
      <c r="T185" s="111">
        <v>1.3480000000000001</v>
      </c>
      <c r="U185" s="2">
        <f t="shared" si="90"/>
        <v>6.0000000000000053E-3</v>
      </c>
      <c r="V185" s="2">
        <f t="shared" si="91"/>
        <v>0.12968989219930105</v>
      </c>
      <c r="W185" s="2">
        <f t="shared" si="92"/>
        <v>134800</v>
      </c>
      <c r="X185" s="2">
        <f t="shared" si="93"/>
        <v>600</v>
      </c>
      <c r="Y185" s="2">
        <f t="shared" si="94"/>
        <v>5.129689892199301</v>
      </c>
      <c r="Z185" s="2">
        <f t="shared" si="78"/>
        <v>32.436766809838865</v>
      </c>
      <c r="AA185" s="137">
        <f t="shared" si="95"/>
        <v>-8.0880000000031205E-3</v>
      </c>
      <c r="AB185" s="125">
        <f t="shared" si="96"/>
        <v>647.65759818731885</v>
      </c>
      <c r="AD185" s="111">
        <v>1.254</v>
      </c>
      <c r="AE185" s="2">
        <f t="shared" si="97"/>
        <v>-6.0000000000000053E-3</v>
      </c>
      <c r="AF185" s="2">
        <f t="shared" si="98"/>
        <v>9.8297536494697635E-2</v>
      </c>
      <c r="AG185" s="2">
        <f t="shared" si="99"/>
        <v>125400</v>
      </c>
      <c r="AH185" s="2">
        <f t="shared" si="100"/>
        <v>-600</v>
      </c>
      <c r="AI185" s="2">
        <f t="shared" si="101"/>
        <v>5.0982975364946981</v>
      </c>
      <c r="AJ185" s="2">
        <f t="shared" si="79"/>
        <v>-35.029643433827346</v>
      </c>
      <c r="AK185" s="137">
        <f t="shared" si="102"/>
        <v>-7.5240000000029016E-3</v>
      </c>
      <c r="AL185" s="125">
        <f t="shared" si="103"/>
        <v>621.53162323953848</v>
      </c>
      <c r="AN185" s="111">
        <v>1.1499999999999999</v>
      </c>
      <c r="AO185" s="2">
        <f t="shared" si="104"/>
        <v>3.0000000000001137E-3</v>
      </c>
      <c r="AP185" s="2">
        <f t="shared" si="105"/>
        <v>6.069784035361165E-2</v>
      </c>
      <c r="AQ185" s="2">
        <f t="shared" si="106"/>
        <v>114999.99999999999</v>
      </c>
      <c r="AR185" s="2">
        <f t="shared" si="107"/>
        <v>300.00000000001455</v>
      </c>
      <c r="AS185" s="2">
        <f t="shared" si="108"/>
        <v>5.0606978403536118</v>
      </c>
      <c r="AT185" s="2">
        <f t="shared" si="80"/>
        <v>19.0282347888696</v>
      </c>
      <c r="AU185" s="137">
        <f t="shared" si="109"/>
        <v>-6.9000000000026601E-3</v>
      </c>
      <c r="AV185" s="125">
        <f t="shared" si="110"/>
        <v>592.6262892547602</v>
      </c>
    </row>
    <row r="186" spans="2:48" x14ac:dyDescent="0.25">
      <c r="B186" s="111">
        <v>-178</v>
      </c>
      <c r="C186" s="3">
        <v>438.19</v>
      </c>
      <c r="D186" s="2">
        <f t="shared" si="74"/>
        <v>-0.11000000000001364</v>
      </c>
      <c r="E186" s="2">
        <f t="shared" si="75"/>
        <v>2.6416624622379814</v>
      </c>
      <c r="F186" s="21">
        <f t="shared" si="81"/>
        <v>4.3818999999999998E-4</v>
      </c>
      <c r="G186" s="21">
        <f t="shared" si="82"/>
        <v>-1.0999999999999725E-7</v>
      </c>
      <c r="H186" s="113">
        <f t="shared" si="76"/>
        <v>-3.3583375377620186</v>
      </c>
      <c r="J186" s="124">
        <v>1.137</v>
      </c>
      <c r="K186" s="2">
        <f t="shared" si="83"/>
        <v>1.6000000000000014E-2</v>
      </c>
      <c r="L186" s="2">
        <f t="shared" si="84"/>
        <v>5.5760464687734781E-2</v>
      </c>
      <c r="M186" s="2">
        <f t="shared" si="85"/>
        <v>113700</v>
      </c>
      <c r="N186" s="2">
        <f t="shared" si="86"/>
        <v>1600</v>
      </c>
      <c r="O186" s="2">
        <f t="shared" si="87"/>
        <v>5.0557604646877348</v>
      </c>
      <c r="P186" s="2">
        <f t="shared" si="77"/>
        <v>55.659182513873638</v>
      </c>
      <c r="Q186" s="137">
        <f t="shared" si="88"/>
        <v>-1.2506999999999689E-2</v>
      </c>
      <c r="R186" s="125">
        <f t="shared" si="89"/>
        <v>588.96985773233223</v>
      </c>
      <c r="T186" s="111">
        <v>1.3540000000000001</v>
      </c>
      <c r="U186" s="2">
        <f t="shared" si="90"/>
        <v>6.9999999999998952E-3</v>
      </c>
      <c r="V186" s="2">
        <f t="shared" si="91"/>
        <v>0.13161866434912553</v>
      </c>
      <c r="W186" s="2">
        <f t="shared" si="92"/>
        <v>135400</v>
      </c>
      <c r="X186" s="2">
        <f t="shared" si="93"/>
        <v>700</v>
      </c>
      <c r="Y186" s="2">
        <f t="shared" si="94"/>
        <v>5.1316186643491255</v>
      </c>
      <c r="Z186" s="2">
        <f t="shared" si="78"/>
        <v>20.538769661626283</v>
      </c>
      <c r="AA186" s="137">
        <f t="shared" si="95"/>
        <v>-1.4893999999999628E-2</v>
      </c>
      <c r="AB186" s="125">
        <f t="shared" si="96"/>
        <v>649.27369161792251</v>
      </c>
      <c r="AD186" s="111">
        <v>1.248</v>
      </c>
      <c r="AE186" s="2">
        <f t="shared" si="97"/>
        <v>-8.0000000000000071E-3</v>
      </c>
      <c r="AF186" s="2">
        <f t="shared" si="98"/>
        <v>9.6214585346405188E-2</v>
      </c>
      <c r="AG186" s="2">
        <f t="shared" si="99"/>
        <v>124800</v>
      </c>
      <c r="AH186" s="2">
        <f t="shared" si="100"/>
        <v>-800</v>
      </c>
      <c r="AI186" s="2">
        <f t="shared" si="101"/>
        <v>5.0962145853464049</v>
      </c>
      <c r="AJ186" s="2">
        <f t="shared" si="79"/>
        <v>-25.614528364167878</v>
      </c>
      <c r="AK186" s="137">
        <f t="shared" si="102"/>
        <v>-1.3727999999999657E-2</v>
      </c>
      <c r="AL186" s="125">
        <f t="shared" si="103"/>
        <v>619.81651930514568</v>
      </c>
      <c r="AN186" s="111">
        <v>1.153</v>
      </c>
      <c r="AO186" s="2">
        <f t="shared" si="104"/>
        <v>4.0000000000000036E-3</v>
      </c>
      <c r="AP186" s="2">
        <f t="shared" si="105"/>
        <v>6.1829307294699029E-2</v>
      </c>
      <c r="AQ186" s="2">
        <f t="shared" si="106"/>
        <v>115300</v>
      </c>
      <c r="AR186" s="2">
        <f t="shared" si="107"/>
        <v>400</v>
      </c>
      <c r="AS186" s="2">
        <f t="shared" si="108"/>
        <v>5.0618293072946994</v>
      </c>
      <c r="AT186" s="2">
        <f t="shared" si="80"/>
        <v>13.794110526775567</v>
      </c>
      <c r="AU186" s="137">
        <f t="shared" si="109"/>
        <v>-1.2682999999999684E-2</v>
      </c>
      <c r="AV186" s="125">
        <f t="shared" si="110"/>
        <v>593.41622336444948</v>
      </c>
    </row>
    <row r="187" spans="2:48" x14ac:dyDescent="0.25">
      <c r="B187" s="111">
        <v>-177</v>
      </c>
      <c r="C187" s="3">
        <v>438.08</v>
      </c>
      <c r="D187" s="2">
        <f t="shared" si="74"/>
        <v>-0.14999999999997726</v>
      </c>
      <c r="E187" s="2">
        <f t="shared" si="75"/>
        <v>2.6415534264538958</v>
      </c>
      <c r="F187" s="21">
        <f t="shared" si="81"/>
        <v>4.3807999999999998E-4</v>
      </c>
      <c r="G187" s="21">
        <f t="shared" si="82"/>
        <v>-1.4999999999997654E-7</v>
      </c>
      <c r="H187" s="113">
        <f t="shared" si="76"/>
        <v>-3.3584465735461042</v>
      </c>
      <c r="J187" s="124">
        <v>1.153</v>
      </c>
      <c r="K187" s="2">
        <f t="shared" si="83"/>
        <v>1.2000000000000011E-2</v>
      </c>
      <c r="L187" s="2">
        <f t="shared" si="84"/>
        <v>6.1829307294699029E-2</v>
      </c>
      <c r="M187" s="2">
        <f t="shared" si="85"/>
        <v>115300</v>
      </c>
      <c r="N187" s="2">
        <f t="shared" si="86"/>
        <v>1200</v>
      </c>
      <c r="O187" s="2">
        <f t="shared" si="87"/>
        <v>5.0618293072946994</v>
      </c>
      <c r="P187" s="2">
        <f t="shared" si="77"/>
        <v>30.233574366490188</v>
      </c>
      <c r="Q187" s="137">
        <f t="shared" si="88"/>
        <v>-1.7294999999997295E-2</v>
      </c>
      <c r="R187" s="125">
        <f t="shared" si="89"/>
        <v>593.33578842853103</v>
      </c>
      <c r="T187" s="111">
        <v>1.361</v>
      </c>
      <c r="U187" s="2">
        <f t="shared" si="90"/>
        <v>3.0000000000001137E-3</v>
      </c>
      <c r="V187" s="2">
        <f t="shared" si="91"/>
        <v>0.13385812520333468</v>
      </c>
      <c r="W187" s="2">
        <f t="shared" si="92"/>
        <v>136100</v>
      </c>
      <c r="X187" s="2">
        <f t="shared" si="93"/>
        <v>300</v>
      </c>
      <c r="Y187" s="2">
        <f t="shared" si="94"/>
        <v>5.1338581252033348</v>
      </c>
      <c r="Z187" s="2">
        <f t="shared" si="78"/>
        <v>6.4294337273604052</v>
      </c>
      <c r="AA187" s="137">
        <f t="shared" si="95"/>
        <v>-2.0414999999996807E-2</v>
      </c>
      <c r="AB187" s="125">
        <f t="shared" si="96"/>
        <v>651.12403126732943</v>
      </c>
      <c r="AD187" s="111">
        <v>1.24</v>
      </c>
      <c r="AE187" s="2">
        <f t="shared" si="97"/>
        <v>-6.0000000000000053E-3</v>
      </c>
      <c r="AF187" s="2">
        <f t="shared" si="98"/>
        <v>9.3421685162235063E-2</v>
      </c>
      <c r="AG187" s="2">
        <f t="shared" si="99"/>
        <v>124000</v>
      </c>
      <c r="AH187" s="2">
        <f t="shared" si="100"/>
        <v>-600</v>
      </c>
      <c r="AI187" s="2">
        <f t="shared" si="101"/>
        <v>5.0934216851622347</v>
      </c>
      <c r="AJ187" s="2">
        <f t="shared" si="79"/>
        <v>-14.163487613935558</v>
      </c>
      <c r="AK187" s="137">
        <f t="shared" si="102"/>
        <v>-1.8599999999997091E-2</v>
      </c>
      <c r="AL187" s="125">
        <f t="shared" si="103"/>
        <v>617.50683230822074</v>
      </c>
      <c r="AN187" s="111">
        <v>1.157</v>
      </c>
      <c r="AO187" s="2">
        <f t="shared" si="104"/>
        <v>1.0999999999999899E-2</v>
      </c>
      <c r="AP187" s="2">
        <f t="shared" si="105"/>
        <v>6.333335895174956E-2</v>
      </c>
      <c r="AQ187" s="2">
        <f t="shared" si="106"/>
        <v>115700</v>
      </c>
      <c r="AR187" s="2">
        <f t="shared" si="107"/>
        <v>1099.9999999999854</v>
      </c>
      <c r="AS187" s="2">
        <f t="shared" si="108"/>
        <v>5.0633333589517493</v>
      </c>
      <c r="AT187" s="2">
        <f t="shared" si="80"/>
        <v>27.630628832438134</v>
      </c>
      <c r="AU187" s="137">
        <f t="shared" si="109"/>
        <v>-1.7354999999997286E-2</v>
      </c>
      <c r="AV187" s="125">
        <f t="shared" si="110"/>
        <v>594.44710079081574</v>
      </c>
    </row>
    <row r="188" spans="2:48" x14ac:dyDescent="0.25">
      <c r="B188" s="111">
        <v>-176</v>
      </c>
      <c r="C188" s="3">
        <v>437.93</v>
      </c>
      <c r="D188" s="2">
        <f t="shared" si="74"/>
        <v>-0.18999999999999773</v>
      </c>
      <c r="E188" s="2">
        <f t="shared" si="75"/>
        <v>2.6414046971633121</v>
      </c>
      <c r="F188" s="21">
        <f t="shared" si="81"/>
        <v>4.3793E-4</v>
      </c>
      <c r="G188" s="21">
        <f t="shared" si="82"/>
        <v>-1.9000000000001004E-7</v>
      </c>
      <c r="H188" s="113">
        <f t="shared" si="76"/>
        <v>-3.3585953028366879</v>
      </c>
      <c r="J188" s="124">
        <v>1.165</v>
      </c>
      <c r="K188" s="2">
        <f t="shared" si="83"/>
        <v>1.2999999999999901E-2</v>
      </c>
      <c r="L188" s="2">
        <f t="shared" si="84"/>
        <v>6.6325925362037796E-2</v>
      </c>
      <c r="M188" s="2">
        <f t="shared" si="85"/>
        <v>116500</v>
      </c>
      <c r="N188" s="2">
        <f t="shared" si="86"/>
        <v>1300</v>
      </c>
      <c r="O188" s="2">
        <f t="shared" si="87"/>
        <v>5.0663259253620376</v>
      </c>
      <c r="P188" s="2">
        <f t="shared" si="77"/>
        <v>25.571863872598204</v>
      </c>
      <c r="Q188" s="137">
        <f t="shared" si="88"/>
        <v>-2.2135000000001171E-2</v>
      </c>
      <c r="R188" s="125">
        <f t="shared" si="89"/>
        <v>596.5588999610859</v>
      </c>
      <c r="T188" s="111">
        <v>1.3640000000000001</v>
      </c>
      <c r="U188" s="2">
        <f t="shared" si="90"/>
        <v>-1.0000000000001119E-3</v>
      </c>
      <c r="V188" s="2">
        <f t="shared" si="91"/>
        <v>0.13481437032046015</v>
      </c>
      <c r="W188" s="2">
        <f t="shared" si="92"/>
        <v>136400</v>
      </c>
      <c r="X188" s="2">
        <f t="shared" si="93"/>
        <v>-100</v>
      </c>
      <c r="Y188" s="2">
        <f t="shared" si="94"/>
        <v>5.1348143703204601</v>
      </c>
      <c r="Z188" s="2">
        <f t="shared" si="78"/>
        <v>-1.6900585287676277</v>
      </c>
      <c r="AA188" s="137">
        <f t="shared" si="95"/>
        <v>-2.5916000000001368E-2</v>
      </c>
      <c r="AB188" s="125">
        <f t="shared" si="96"/>
        <v>651.82775926774343</v>
      </c>
      <c r="AD188" s="111">
        <v>1.234</v>
      </c>
      <c r="AE188" s="2">
        <f t="shared" si="97"/>
        <v>-8.999999999999897E-3</v>
      </c>
      <c r="AF188" s="2">
        <f t="shared" si="98"/>
        <v>9.131515969722287E-2</v>
      </c>
      <c r="AG188" s="2">
        <f t="shared" si="99"/>
        <v>123400</v>
      </c>
      <c r="AH188" s="2">
        <f t="shared" si="100"/>
        <v>-899.99999999998545</v>
      </c>
      <c r="AI188" s="2">
        <f t="shared" si="101"/>
        <v>5.0913151596972233</v>
      </c>
      <c r="AJ188" s="2">
        <f t="shared" si="79"/>
        <v>-16.868356986069209</v>
      </c>
      <c r="AK188" s="137">
        <f t="shared" si="102"/>
        <v>-2.344600000000124E-2</v>
      </c>
      <c r="AL188" s="125">
        <f t="shared" si="103"/>
        <v>615.72247429354502</v>
      </c>
      <c r="AN188" s="111">
        <v>1.1679999999999999</v>
      </c>
      <c r="AO188" s="2">
        <f t="shared" si="104"/>
        <v>-4.9999999999998934E-3</v>
      </c>
      <c r="AP188" s="2">
        <f t="shared" si="105"/>
        <v>6.7442842776380657E-2</v>
      </c>
      <c r="AQ188" s="2">
        <f t="shared" si="106"/>
        <v>116799.99999999999</v>
      </c>
      <c r="AR188" s="2">
        <f t="shared" si="107"/>
        <v>-499.99999999998545</v>
      </c>
      <c r="AS188" s="2">
        <f t="shared" si="108"/>
        <v>5.0674428427763809</v>
      </c>
      <c r="AT188" s="2">
        <f t="shared" si="80"/>
        <v>-9.885878313565069</v>
      </c>
      <c r="AU188" s="137">
        <f t="shared" si="109"/>
        <v>-2.2192000000001169E-2</v>
      </c>
      <c r="AV188" s="125">
        <f t="shared" si="110"/>
        <v>597.39209884510581</v>
      </c>
    </row>
    <row r="189" spans="2:48" x14ac:dyDescent="0.25">
      <c r="B189" s="111">
        <v>-175</v>
      </c>
      <c r="C189" s="3">
        <v>437.74</v>
      </c>
      <c r="D189" s="2">
        <f t="shared" si="74"/>
        <v>-0.23000000000001819</v>
      </c>
      <c r="E189" s="2">
        <f t="shared" si="75"/>
        <v>2.6412162335803266</v>
      </c>
      <c r="F189" s="21">
        <f t="shared" si="81"/>
        <v>4.3773999999999999E-4</v>
      </c>
      <c r="G189" s="21">
        <f t="shared" si="82"/>
        <v>-2.3000000000004354E-7</v>
      </c>
      <c r="H189" s="113">
        <f t="shared" si="76"/>
        <v>-3.3587837664196734</v>
      </c>
      <c r="J189" s="124">
        <v>1.1779999999999999</v>
      </c>
      <c r="K189" s="2">
        <f t="shared" si="83"/>
        <v>1.2000000000000011E-2</v>
      </c>
      <c r="L189" s="2">
        <f t="shared" si="84"/>
        <v>7.114529045108281E-2</v>
      </c>
      <c r="M189" s="2">
        <f t="shared" si="85"/>
        <v>117800</v>
      </c>
      <c r="N189" s="2">
        <f t="shared" si="86"/>
        <v>1200</v>
      </c>
      <c r="O189" s="2">
        <f t="shared" si="87"/>
        <v>5.0711452904510832</v>
      </c>
      <c r="P189" s="2">
        <f t="shared" si="77"/>
        <v>19.284462518611353</v>
      </c>
      <c r="Q189" s="137">
        <f t="shared" si="88"/>
        <v>-2.7094000000005128E-2</v>
      </c>
      <c r="R189" s="125">
        <f t="shared" si="89"/>
        <v>600.02748296172058</v>
      </c>
      <c r="T189" s="111">
        <v>1.363</v>
      </c>
      <c r="U189" s="2">
        <f t="shared" si="90"/>
        <v>-2.0000000000000018E-3</v>
      </c>
      <c r="V189" s="2">
        <f t="shared" si="91"/>
        <v>0.13449585583467355</v>
      </c>
      <c r="W189" s="2">
        <f t="shared" si="92"/>
        <v>136300</v>
      </c>
      <c r="X189" s="2">
        <f t="shared" si="93"/>
        <v>-200</v>
      </c>
      <c r="Y189" s="2">
        <f t="shared" si="94"/>
        <v>5.1344958558346736</v>
      </c>
      <c r="Z189" s="2">
        <f t="shared" si="78"/>
        <v>-2.7940054176288172</v>
      </c>
      <c r="AA189" s="137">
        <f t="shared" si="95"/>
        <v>-3.1349000000005935E-2</v>
      </c>
      <c r="AB189" s="125">
        <f t="shared" si="96"/>
        <v>651.38578885978359</v>
      </c>
      <c r="AD189" s="111">
        <v>1.2250000000000001</v>
      </c>
      <c r="AE189" s="2">
        <f t="shared" si="97"/>
        <v>-7.0000000000001172E-3</v>
      </c>
      <c r="AF189" s="2">
        <f t="shared" si="98"/>
        <v>8.8136088700551299E-2</v>
      </c>
      <c r="AG189" s="2">
        <f t="shared" si="99"/>
        <v>122500.00000000001</v>
      </c>
      <c r="AH189" s="2">
        <f t="shared" si="100"/>
        <v>-700.00000000001455</v>
      </c>
      <c r="AI189" s="2">
        <f t="shared" si="101"/>
        <v>5.0881360887005513</v>
      </c>
      <c r="AJ189" s="2">
        <f t="shared" si="79"/>
        <v>-10.903854181695904</v>
      </c>
      <c r="AK189" s="137">
        <f t="shared" si="102"/>
        <v>-2.8175000000005338E-2</v>
      </c>
      <c r="AL189" s="125">
        <f t="shared" si="103"/>
        <v>613.07526878447175</v>
      </c>
      <c r="AN189" s="111">
        <v>1.163</v>
      </c>
      <c r="AO189" s="2">
        <f t="shared" si="104"/>
        <v>-3.0000000000001137E-3</v>
      </c>
      <c r="AP189" s="2">
        <f t="shared" si="105"/>
        <v>6.5579714728448424E-2</v>
      </c>
      <c r="AQ189" s="2">
        <f t="shared" si="106"/>
        <v>116300</v>
      </c>
      <c r="AR189" s="2">
        <f t="shared" si="107"/>
        <v>-300.00000000001455</v>
      </c>
      <c r="AS189" s="2">
        <f t="shared" si="108"/>
        <v>5.0655797147284485</v>
      </c>
      <c r="AT189" s="2">
        <f t="shared" si="80"/>
        <v>-4.914468545735839</v>
      </c>
      <c r="AU189" s="137">
        <f t="shared" si="109"/>
        <v>-2.6749000000005064E-2</v>
      </c>
      <c r="AV189" s="125">
        <f t="shared" si="110"/>
        <v>595.86329599701276</v>
      </c>
    </row>
    <row r="190" spans="2:48" x14ac:dyDescent="0.25">
      <c r="B190" s="111">
        <v>-174</v>
      </c>
      <c r="C190" s="3">
        <v>437.51</v>
      </c>
      <c r="D190" s="2">
        <f t="shared" si="74"/>
        <v>-0.27999999999997272</v>
      </c>
      <c r="E190" s="2">
        <f t="shared" si="75"/>
        <v>2.6409879839759003</v>
      </c>
      <c r="F190" s="21">
        <f t="shared" si="81"/>
        <v>4.3750999999999995E-4</v>
      </c>
      <c r="G190" s="21">
        <f t="shared" si="82"/>
        <v>-2.7999999999996344E-7</v>
      </c>
      <c r="H190" s="113">
        <f t="shared" si="76"/>
        <v>-3.3590120160240997</v>
      </c>
      <c r="J190" s="124">
        <v>1.19</v>
      </c>
      <c r="K190" s="2">
        <f t="shared" si="83"/>
        <v>2.0000000000000018E-3</v>
      </c>
      <c r="L190" s="2">
        <f t="shared" si="84"/>
        <v>7.554696139253074E-2</v>
      </c>
      <c r="M190" s="2">
        <f t="shared" si="85"/>
        <v>119000</v>
      </c>
      <c r="N190" s="2">
        <f t="shared" si="86"/>
        <v>200</v>
      </c>
      <c r="O190" s="2">
        <f t="shared" si="87"/>
        <v>5.075546961392531</v>
      </c>
      <c r="P190" s="2">
        <f t="shared" si="77"/>
        <v>2.6230663778437195</v>
      </c>
      <c r="Q190" s="137">
        <f t="shared" si="88"/>
        <v>-3.3319999999995652E-2</v>
      </c>
      <c r="R190" s="125">
        <f t="shared" si="89"/>
        <v>603.18525339636722</v>
      </c>
      <c r="T190" s="111">
        <v>1.361</v>
      </c>
      <c r="U190" s="2">
        <f t="shared" si="90"/>
        <v>-6.0000000000000053E-3</v>
      </c>
      <c r="V190" s="2">
        <f t="shared" si="91"/>
        <v>0.13385812520333468</v>
      </c>
      <c r="W190" s="2">
        <f t="shared" si="92"/>
        <v>136100</v>
      </c>
      <c r="X190" s="2">
        <f t="shared" si="93"/>
        <v>-600</v>
      </c>
      <c r="Y190" s="2">
        <f t="shared" si="94"/>
        <v>5.1338581252033348</v>
      </c>
      <c r="Z190" s="2">
        <f t="shared" si="78"/>
        <v>-6.9014942650616824</v>
      </c>
      <c r="AA190" s="137">
        <f t="shared" si="95"/>
        <v>-3.8107999999995021E-2</v>
      </c>
      <c r="AB190" s="125">
        <f t="shared" si="96"/>
        <v>650.63204190962676</v>
      </c>
      <c r="AD190" s="111">
        <v>1.218</v>
      </c>
      <c r="AE190" s="2">
        <f t="shared" si="97"/>
        <v>-2.9999999999998916E-3</v>
      </c>
      <c r="AF190" s="2">
        <f t="shared" si="98"/>
        <v>8.5647288296856541E-2</v>
      </c>
      <c r="AG190" s="2">
        <f t="shared" si="99"/>
        <v>121800</v>
      </c>
      <c r="AH190" s="2">
        <f t="shared" si="100"/>
        <v>-299.99999999998545</v>
      </c>
      <c r="AI190" s="2">
        <f t="shared" si="101"/>
        <v>5.0856472882968564</v>
      </c>
      <c r="AJ190" s="2">
        <f t="shared" si="79"/>
        <v>-3.8521244206638858</v>
      </c>
      <c r="AK190" s="137">
        <f t="shared" si="102"/>
        <v>-3.4103999999995548E-2</v>
      </c>
      <c r="AL190" s="125">
        <f t="shared" si="103"/>
        <v>610.95431818216412</v>
      </c>
      <c r="AN190" s="111">
        <v>1.1599999999999999</v>
      </c>
      <c r="AO190" s="2">
        <f t="shared" si="104"/>
        <v>-9.9999999999988987E-4</v>
      </c>
      <c r="AP190" s="2">
        <f t="shared" si="105"/>
        <v>6.445798922691845E-2</v>
      </c>
      <c r="AQ190" s="2">
        <f t="shared" si="106"/>
        <v>115999.99999999999</v>
      </c>
      <c r="AR190" s="2">
        <f t="shared" si="107"/>
        <v>-99.999999999985448</v>
      </c>
      <c r="AS190" s="2">
        <f t="shared" si="108"/>
        <v>5.0644579892269181</v>
      </c>
      <c r="AT190" s="2">
        <f t="shared" si="80"/>
        <v>-1.347163223595204</v>
      </c>
      <c r="AU190" s="137">
        <f t="shared" si="109"/>
        <v>-3.2479999999995755E-2</v>
      </c>
      <c r="AV190" s="125">
        <f t="shared" si="110"/>
        <v>594.86125541158481</v>
      </c>
    </row>
    <row r="191" spans="2:48" x14ac:dyDescent="0.25">
      <c r="B191" s="111">
        <v>-173</v>
      </c>
      <c r="C191" s="3">
        <v>437.23</v>
      </c>
      <c r="D191" s="2">
        <f t="shared" si="74"/>
        <v>-0.31999999999999318</v>
      </c>
      <c r="E191" s="2">
        <f t="shared" si="75"/>
        <v>2.6407099528830362</v>
      </c>
      <c r="F191" s="21">
        <f t="shared" si="81"/>
        <v>4.3722999999999999E-4</v>
      </c>
      <c r="G191" s="21">
        <f t="shared" si="82"/>
        <v>-3.1999999999999694E-7</v>
      </c>
      <c r="H191" s="113">
        <f t="shared" si="76"/>
        <v>-3.3592900471169642</v>
      </c>
      <c r="J191" s="124">
        <v>1.1919999999999999</v>
      </c>
      <c r="K191" s="2">
        <f t="shared" si="83"/>
        <v>2.0000000000000018E-3</v>
      </c>
      <c r="L191" s="2">
        <f t="shared" si="84"/>
        <v>7.6276255404217605E-2</v>
      </c>
      <c r="M191" s="2">
        <f t="shared" si="85"/>
        <v>119200</v>
      </c>
      <c r="N191" s="2">
        <f t="shared" si="86"/>
        <v>200</v>
      </c>
      <c r="O191" s="2">
        <f t="shared" si="87"/>
        <v>5.0762762554042178</v>
      </c>
      <c r="P191" s="2">
        <f t="shared" si="77"/>
        <v>2.2897636360032592</v>
      </c>
      <c r="Q191" s="137">
        <f t="shared" si="88"/>
        <v>-3.8143999999999637E-2</v>
      </c>
      <c r="R191" s="125">
        <f t="shared" si="89"/>
        <v>603.52851771407768</v>
      </c>
      <c r="T191" s="111">
        <v>1.355</v>
      </c>
      <c r="U191" s="2">
        <f t="shared" si="90"/>
        <v>-6.0000000000000053E-3</v>
      </c>
      <c r="V191" s="2">
        <f t="shared" si="91"/>
        <v>0.13193929521042452</v>
      </c>
      <c r="W191" s="2">
        <f t="shared" si="92"/>
        <v>135500</v>
      </c>
      <c r="X191" s="2">
        <f t="shared" si="93"/>
        <v>-600</v>
      </c>
      <c r="Y191" s="2">
        <f t="shared" si="94"/>
        <v>5.1319392952104241</v>
      </c>
      <c r="Z191" s="2">
        <f t="shared" si="78"/>
        <v>-6.0614464377926351</v>
      </c>
      <c r="AA191" s="137">
        <f t="shared" si="95"/>
        <v>-4.3359999999999586E-2</v>
      </c>
      <c r="AB191" s="125">
        <f t="shared" si="96"/>
        <v>648.72662877732819</v>
      </c>
      <c r="AD191" s="111">
        <v>1.2150000000000001</v>
      </c>
      <c r="AE191" s="2">
        <f t="shared" si="97"/>
        <v>-3.0000000000001137E-3</v>
      </c>
      <c r="AF191" s="2">
        <f t="shared" si="98"/>
        <v>8.4576277934331021E-2</v>
      </c>
      <c r="AG191" s="2">
        <f t="shared" si="99"/>
        <v>121500.00000000001</v>
      </c>
      <c r="AH191" s="2">
        <f t="shared" si="100"/>
        <v>-300.00000000001455</v>
      </c>
      <c r="AI191" s="2">
        <f t="shared" si="101"/>
        <v>5.0845762779343309</v>
      </c>
      <c r="AJ191" s="2">
        <f t="shared" si="79"/>
        <v>-3.3766239422123046</v>
      </c>
      <c r="AK191" s="137">
        <f t="shared" si="102"/>
        <v>-3.887999999999963E-2</v>
      </c>
      <c r="AL191" s="125">
        <f t="shared" si="103"/>
        <v>609.90616528741975</v>
      </c>
      <c r="AN191" s="111">
        <v>1.159</v>
      </c>
      <c r="AO191" s="2">
        <f t="shared" si="104"/>
        <v>9.9999999999988987E-4</v>
      </c>
      <c r="AP191" s="2">
        <f t="shared" si="105"/>
        <v>6.4083435963596003E-2</v>
      </c>
      <c r="AQ191" s="2">
        <f t="shared" si="106"/>
        <v>115900</v>
      </c>
      <c r="AR191" s="2">
        <f t="shared" si="107"/>
        <v>99.999999999985448</v>
      </c>
      <c r="AS191" s="2">
        <f t="shared" si="108"/>
        <v>5.064083435963596</v>
      </c>
      <c r="AT191" s="2">
        <f t="shared" si="80"/>
        <v>1.1779592700707426</v>
      </c>
      <c r="AU191" s="137">
        <f t="shared" si="109"/>
        <v>-3.7087999999999642E-2</v>
      </c>
      <c r="AV191" s="125">
        <f t="shared" si="110"/>
        <v>594.37797989145633</v>
      </c>
    </row>
    <row r="192" spans="2:48" x14ac:dyDescent="0.25">
      <c r="B192" s="111">
        <v>-172</v>
      </c>
      <c r="C192" s="3">
        <v>436.91</v>
      </c>
      <c r="D192" s="2">
        <f t="shared" si="74"/>
        <v>-0.37000000000000455</v>
      </c>
      <c r="E192" s="2">
        <f t="shared" si="75"/>
        <v>2.6403919849593236</v>
      </c>
      <c r="F192" s="21">
        <f t="shared" si="81"/>
        <v>4.3690999999999999E-4</v>
      </c>
      <c r="G192" s="21">
        <f t="shared" si="82"/>
        <v>-3.6999999999997105E-7</v>
      </c>
      <c r="H192" s="113">
        <f t="shared" si="76"/>
        <v>-3.3596080150406764</v>
      </c>
      <c r="J192" s="124">
        <v>1.194</v>
      </c>
      <c r="K192" s="2">
        <f t="shared" si="83"/>
        <v>1.0000000000001119E-3</v>
      </c>
      <c r="L192" s="2">
        <f t="shared" si="84"/>
        <v>7.7004326793350258E-2</v>
      </c>
      <c r="M192" s="2">
        <f t="shared" si="85"/>
        <v>119400</v>
      </c>
      <c r="N192" s="2">
        <f t="shared" si="86"/>
        <v>100</v>
      </c>
      <c r="O192" s="2">
        <f t="shared" si="87"/>
        <v>5.0770043267933502</v>
      </c>
      <c r="P192" s="2">
        <f t="shared" si="77"/>
        <v>0.98814385615186318</v>
      </c>
      <c r="Q192" s="137">
        <f t="shared" si="88"/>
        <v>-4.4177999999996539E-2</v>
      </c>
      <c r="R192" s="125">
        <f t="shared" si="89"/>
        <v>603.84078258632792</v>
      </c>
      <c r="T192" s="111">
        <v>1.349</v>
      </c>
      <c r="U192" s="2">
        <f t="shared" si="90"/>
        <v>-4.9999999999998934E-3</v>
      </c>
      <c r="V192" s="2">
        <f t="shared" si="91"/>
        <v>0.13001194967190424</v>
      </c>
      <c r="W192" s="2">
        <f t="shared" si="92"/>
        <v>134900</v>
      </c>
      <c r="X192" s="2">
        <f t="shared" si="93"/>
        <v>-500</v>
      </c>
      <c r="Y192" s="2">
        <f t="shared" si="94"/>
        <v>5.1300119496719043</v>
      </c>
      <c r="Z192" s="2">
        <f t="shared" si="78"/>
        <v>-4.3829896900419358</v>
      </c>
      <c r="AA192" s="137">
        <f t="shared" si="95"/>
        <v>-4.9912999999996092E-2</v>
      </c>
      <c r="AB192" s="125">
        <f t="shared" si="96"/>
        <v>646.78912538438556</v>
      </c>
      <c r="AD192" s="111">
        <v>1.212</v>
      </c>
      <c r="AE192" s="2">
        <f t="shared" si="97"/>
        <v>-6.9999999999998952E-3</v>
      </c>
      <c r="AF192" s="2">
        <f t="shared" si="98"/>
        <v>8.3502619830267397E-2</v>
      </c>
      <c r="AG192" s="2">
        <f t="shared" si="99"/>
        <v>121200</v>
      </c>
      <c r="AH192" s="2">
        <f t="shared" si="100"/>
        <v>-700</v>
      </c>
      <c r="AI192" s="2">
        <f t="shared" si="101"/>
        <v>5.0835026198302673</v>
      </c>
      <c r="AJ192" s="2">
        <f t="shared" si="79"/>
        <v>-6.8368948874704136</v>
      </c>
      <c r="AK192" s="137">
        <f t="shared" si="102"/>
        <v>-4.4843999999996491E-2</v>
      </c>
      <c r="AL192" s="125">
        <f t="shared" si="103"/>
        <v>608.82833207255396</v>
      </c>
      <c r="AN192" s="111">
        <v>1.1599999999999999</v>
      </c>
      <c r="AO192" s="2">
        <f t="shared" si="104"/>
        <v>2.0000000000000018E-3</v>
      </c>
      <c r="AP192" s="2">
        <f t="shared" si="105"/>
        <v>6.445798922691845E-2</v>
      </c>
      <c r="AQ192" s="2">
        <f t="shared" si="106"/>
        <v>115999.99999999999</v>
      </c>
      <c r="AR192" s="2">
        <f t="shared" si="107"/>
        <v>200</v>
      </c>
      <c r="AS192" s="2">
        <f t="shared" si="108"/>
        <v>5.0644579892269181</v>
      </c>
      <c r="AT192" s="2">
        <f t="shared" si="80"/>
        <v>2.0333127633544072</v>
      </c>
      <c r="AU192" s="137">
        <f t="shared" si="109"/>
        <v>-4.2919999999996634E-2</v>
      </c>
      <c r="AV192" s="125">
        <f t="shared" si="110"/>
        <v>594.41985577901198</v>
      </c>
    </row>
    <row r="193" spans="2:48" x14ac:dyDescent="0.25">
      <c r="B193" s="111">
        <v>-171</v>
      </c>
      <c r="C193" s="3">
        <v>436.54</v>
      </c>
      <c r="D193" s="2">
        <f t="shared" si="74"/>
        <v>-0.40000000000003411</v>
      </c>
      <c r="E193" s="2">
        <f t="shared" si="75"/>
        <v>2.6400240441088667</v>
      </c>
      <c r="F193" s="21">
        <f t="shared" si="81"/>
        <v>4.3654000000000002E-4</v>
      </c>
      <c r="G193" s="21">
        <f t="shared" si="82"/>
        <v>-4.0000000000006393E-7</v>
      </c>
      <c r="H193" s="113">
        <f t="shared" si="76"/>
        <v>-3.3599759558911333</v>
      </c>
      <c r="J193" s="124">
        <v>1.1950000000000001</v>
      </c>
      <c r="K193" s="2">
        <f t="shared" si="83"/>
        <v>1.2000000000000011E-2</v>
      </c>
      <c r="L193" s="2">
        <f t="shared" si="84"/>
        <v>7.7367905284156518E-2</v>
      </c>
      <c r="M193" s="2">
        <f t="shared" si="85"/>
        <v>119500</v>
      </c>
      <c r="N193" s="2">
        <f t="shared" si="86"/>
        <v>1200.0000000000146</v>
      </c>
      <c r="O193" s="2">
        <f t="shared" si="87"/>
        <v>5.0773679052841567</v>
      </c>
      <c r="P193" s="2">
        <f t="shared" si="77"/>
        <v>10.899507067721121</v>
      </c>
      <c r="Q193" s="137">
        <f t="shared" si="88"/>
        <v>-4.7800000000007642E-2</v>
      </c>
      <c r="R193" s="125">
        <f t="shared" si="89"/>
        <v>603.83745940518611</v>
      </c>
      <c r="T193" s="111">
        <v>1.3440000000000001</v>
      </c>
      <c r="U193" s="2">
        <f t="shared" si="90"/>
        <v>-6.0000000000000053E-3</v>
      </c>
      <c r="V193" s="2">
        <f t="shared" si="91"/>
        <v>0.12839926871780646</v>
      </c>
      <c r="W193" s="2">
        <f t="shared" si="92"/>
        <v>134400</v>
      </c>
      <c r="X193" s="2">
        <f t="shared" si="93"/>
        <v>-600</v>
      </c>
      <c r="Y193" s="2">
        <f t="shared" si="94"/>
        <v>5.1283992687178062</v>
      </c>
      <c r="Z193" s="2">
        <f t="shared" si="78"/>
        <v>-4.8807684269986646</v>
      </c>
      <c r="AA193" s="137">
        <f t="shared" si="95"/>
        <v>-5.3760000000008593E-2</v>
      </c>
      <c r="AB193" s="125">
        <f t="shared" si="96"/>
        <v>645.08832254441018</v>
      </c>
      <c r="AD193" s="111">
        <v>1.2050000000000001</v>
      </c>
      <c r="AE193" s="2">
        <f t="shared" si="97"/>
        <v>-1.2000000000000011E-2</v>
      </c>
      <c r="AF193" s="2">
        <f t="shared" si="98"/>
        <v>8.098704691088722E-2</v>
      </c>
      <c r="AG193" s="2">
        <f t="shared" si="99"/>
        <v>120500</v>
      </c>
      <c r="AH193" s="2">
        <f t="shared" si="100"/>
        <v>-1200</v>
      </c>
      <c r="AI193" s="2">
        <f t="shared" si="101"/>
        <v>5.0809870469108871</v>
      </c>
      <c r="AJ193" s="2">
        <f t="shared" si="79"/>
        <v>-10.917688366940084</v>
      </c>
      <c r="AK193" s="137">
        <f t="shared" si="102"/>
        <v>-4.8200000000007702E-2</v>
      </c>
      <c r="AL193" s="125">
        <f t="shared" si="103"/>
        <v>606.60597370983214</v>
      </c>
      <c r="AN193" s="111">
        <v>1.1619999999999999</v>
      </c>
      <c r="AO193" s="2">
        <f t="shared" si="104"/>
        <v>1.0000000000001119E-3</v>
      </c>
      <c r="AP193" s="2">
        <f t="shared" si="105"/>
        <v>6.5206128054311904E-2</v>
      </c>
      <c r="AQ193" s="2">
        <f t="shared" si="106"/>
        <v>116199.99999999999</v>
      </c>
      <c r="AR193" s="2">
        <f t="shared" si="107"/>
        <v>100.00000000001455</v>
      </c>
      <c r="AS193" s="2">
        <f t="shared" si="108"/>
        <v>5.0652061280543119</v>
      </c>
      <c r="AT193" s="2">
        <f t="shared" si="80"/>
        <v>0.93836558354758004</v>
      </c>
      <c r="AU193" s="137">
        <f t="shared" si="109"/>
        <v>-4.6480000000007425E-2</v>
      </c>
      <c r="AV193" s="125">
        <f t="shared" si="110"/>
        <v>594.70136219985466</v>
      </c>
    </row>
    <row r="194" spans="2:48" x14ac:dyDescent="0.25">
      <c r="B194" s="111">
        <v>-170</v>
      </c>
      <c r="C194" s="3">
        <v>436.14</v>
      </c>
      <c r="D194" s="2">
        <f t="shared" si="74"/>
        <v>-0.44999999999998863</v>
      </c>
      <c r="E194" s="2">
        <f t="shared" si="75"/>
        <v>2.6396259192408125</v>
      </c>
      <c r="F194" s="21">
        <f t="shared" si="81"/>
        <v>4.3613999999999995E-4</v>
      </c>
      <c r="G194" s="21">
        <f t="shared" si="82"/>
        <v>-4.4999999999998383E-7</v>
      </c>
      <c r="H194" s="113">
        <f t="shared" si="76"/>
        <v>-3.360374080759188</v>
      </c>
      <c r="J194" s="124">
        <v>1.2070000000000001</v>
      </c>
      <c r="K194" s="2">
        <f t="shared" si="83"/>
        <v>8.0000000000000071E-3</v>
      </c>
      <c r="L194" s="2">
        <f t="shared" si="84"/>
        <v>8.1707270097349238E-2</v>
      </c>
      <c r="M194" s="2">
        <f t="shared" si="85"/>
        <v>120700.00000000001</v>
      </c>
      <c r="N194" s="2">
        <f t="shared" si="86"/>
        <v>800</v>
      </c>
      <c r="O194" s="2">
        <f t="shared" si="87"/>
        <v>5.0817072700973496</v>
      </c>
      <c r="P194" s="2">
        <f t="shared" si="77"/>
        <v>6.3993620934245987</v>
      </c>
      <c r="Q194" s="137">
        <f t="shared" si="88"/>
        <v>-5.4314999999998052E-2</v>
      </c>
      <c r="R194" s="125">
        <f t="shared" si="89"/>
        <v>606.8534872854076</v>
      </c>
      <c r="T194" s="111">
        <v>1.3380000000000001</v>
      </c>
      <c r="U194" s="2">
        <f t="shared" si="90"/>
        <v>-1.1000000000000121E-2</v>
      </c>
      <c r="V194" s="2">
        <f t="shared" si="91"/>
        <v>0.12645611343180432</v>
      </c>
      <c r="W194" s="2">
        <f t="shared" si="92"/>
        <v>133800</v>
      </c>
      <c r="X194" s="2">
        <f t="shared" si="93"/>
        <v>-1100</v>
      </c>
      <c r="Y194" s="2">
        <f t="shared" si="94"/>
        <v>5.1264561134318045</v>
      </c>
      <c r="Z194" s="2">
        <f t="shared" si="78"/>
        <v>-7.9968176868626459</v>
      </c>
      <c r="AA194" s="137">
        <f t="shared" si="95"/>
        <v>-6.0209999999997835E-2</v>
      </c>
      <c r="AB194" s="125">
        <f t="shared" si="96"/>
        <v>643.08779286485105</v>
      </c>
      <c r="AD194" s="111">
        <v>1.1930000000000001</v>
      </c>
      <c r="AE194" s="2">
        <f t="shared" si="97"/>
        <v>-1.4000000000000012E-2</v>
      </c>
      <c r="AF194" s="2">
        <f t="shared" si="98"/>
        <v>7.6640443670341896E-2</v>
      </c>
      <c r="AG194" s="2">
        <f t="shared" si="99"/>
        <v>119300</v>
      </c>
      <c r="AH194" s="2">
        <f t="shared" si="100"/>
        <v>-1400</v>
      </c>
      <c r="AI194" s="2">
        <f t="shared" si="101"/>
        <v>5.0766404436703416</v>
      </c>
      <c r="AJ194" s="2">
        <f t="shared" si="79"/>
        <v>-11.435039020205011</v>
      </c>
      <c r="AK194" s="137">
        <f t="shared" si="102"/>
        <v>-5.3684999999998075E-2</v>
      </c>
      <c r="AL194" s="125">
        <f t="shared" si="103"/>
        <v>602.98111875019981</v>
      </c>
      <c r="AN194" s="111">
        <v>1.163</v>
      </c>
      <c r="AO194" s="2">
        <f t="shared" si="104"/>
        <v>4.0000000000000036E-3</v>
      </c>
      <c r="AP194" s="2">
        <f t="shared" si="105"/>
        <v>6.5579714728448424E-2</v>
      </c>
      <c r="AQ194" s="2">
        <f t="shared" si="106"/>
        <v>116300</v>
      </c>
      <c r="AR194" s="2">
        <f t="shared" si="107"/>
        <v>400</v>
      </c>
      <c r="AS194" s="2">
        <f t="shared" si="108"/>
        <v>5.0655797147284485</v>
      </c>
      <c r="AT194" s="2">
        <f t="shared" si="80"/>
        <v>3.3260115557882286</v>
      </c>
      <c r="AU194" s="137">
        <f t="shared" si="109"/>
        <v>-5.2334999999998119E-2</v>
      </c>
      <c r="AV194" s="125">
        <f t="shared" si="110"/>
        <v>594.68318617475472</v>
      </c>
    </row>
    <row r="195" spans="2:48" x14ac:dyDescent="0.25">
      <c r="B195" s="111">
        <v>-169</v>
      </c>
      <c r="C195" s="3">
        <v>435.69</v>
      </c>
      <c r="D195" s="2">
        <f t="shared" si="74"/>
        <v>-0.49000000000000909</v>
      </c>
      <c r="E195" s="2">
        <f t="shared" si="75"/>
        <v>2.6391775920802147</v>
      </c>
      <c r="F195" s="21">
        <f t="shared" si="81"/>
        <v>4.3568999999999997E-4</v>
      </c>
      <c r="G195" s="21">
        <f t="shared" si="82"/>
        <v>-4.9000000000001733E-7</v>
      </c>
      <c r="H195" s="113">
        <f t="shared" si="76"/>
        <v>-3.3608224079197857</v>
      </c>
      <c r="J195" s="124">
        <v>1.2150000000000001</v>
      </c>
      <c r="K195" s="2">
        <f t="shared" si="83"/>
        <v>-1.0000000000001119E-3</v>
      </c>
      <c r="L195" s="2">
        <f t="shared" si="84"/>
        <v>8.4576277934331021E-2</v>
      </c>
      <c r="M195" s="2">
        <f t="shared" si="85"/>
        <v>121500.00000000001</v>
      </c>
      <c r="N195" s="2">
        <f t="shared" si="86"/>
        <v>-100.00000000001455</v>
      </c>
      <c r="O195" s="2">
        <f t="shared" si="87"/>
        <v>5.0845762779343309</v>
      </c>
      <c r="P195" s="2">
        <f t="shared" si="77"/>
        <v>-0.73171117475424374</v>
      </c>
      <c r="Q195" s="137">
        <f t="shared" si="88"/>
        <v>-5.9535000000002114E-2</v>
      </c>
      <c r="R195" s="125">
        <f t="shared" si="89"/>
        <v>608.71952325795553</v>
      </c>
      <c r="T195" s="111">
        <v>1.327</v>
      </c>
      <c r="U195" s="2">
        <f t="shared" si="90"/>
        <v>-1.0000000000000009E-2</v>
      </c>
      <c r="V195" s="2">
        <f t="shared" si="91"/>
        <v>0.1228709228644355</v>
      </c>
      <c r="W195" s="2">
        <f t="shared" si="92"/>
        <v>132700</v>
      </c>
      <c r="X195" s="2">
        <f t="shared" si="93"/>
        <v>-1000</v>
      </c>
      <c r="Y195" s="2">
        <f t="shared" si="94"/>
        <v>5.1228709228644354</v>
      </c>
      <c r="Z195" s="2">
        <f t="shared" si="78"/>
        <v>-6.7221437890006959</v>
      </c>
      <c r="AA195" s="137">
        <f t="shared" si="95"/>
        <v>-6.5023000000002301E-2</v>
      </c>
      <c r="AB195" s="125">
        <f t="shared" si="96"/>
        <v>639.66650811794807</v>
      </c>
      <c r="AD195" s="111">
        <v>1.179</v>
      </c>
      <c r="AE195" s="2">
        <f t="shared" si="97"/>
        <v>-1.6000000000000014E-2</v>
      </c>
      <c r="AF195" s="2">
        <f t="shared" si="98"/>
        <v>7.1513805095089159E-2</v>
      </c>
      <c r="AG195" s="2">
        <f t="shared" si="99"/>
        <v>117900</v>
      </c>
      <c r="AH195" s="2">
        <f t="shared" si="100"/>
        <v>-1600</v>
      </c>
      <c r="AI195" s="2">
        <f t="shared" si="101"/>
        <v>5.0715138050950888</v>
      </c>
      <c r="AJ195" s="2">
        <f t="shared" si="79"/>
        <v>-12.142469649322219</v>
      </c>
      <c r="AK195" s="137">
        <f t="shared" si="102"/>
        <v>-5.7771000000002043E-2</v>
      </c>
      <c r="AL195" s="125">
        <f t="shared" si="103"/>
        <v>598.7722781243865</v>
      </c>
      <c r="AN195" s="111">
        <v>1.167</v>
      </c>
      <c r="AO195" s="2">
        <f t="shared" si="104"/>
        <v>-1.0000000000001119E-3</v>
      </c>
      <c r="AP195" s="2">
        <f t="shared" si="105"/>
        <v>6.7070856045370192E-2</v>
      </c>
      <c r="AQ195" s="2">
        <f t="shared" si="106"/>
        <v>116700</v>
      </c>
      <c r="AR195" s="2">
        <f t="shared" si="107"/>
        <v>-100.00000000001455</v>
      </c>
      <c r="AS195" s="2">
        <f t="shared" si="108"/>
        <v>5.0670708560453699</v>
      </c>
      <c r="AT195" s="2">
        <f t="shared" si="80"/>
        <v>-0.76182016798621743</v>
      </c>
      <c r="AU195" s="137">
        <f t="shared" si="109"/>
        <v>-5.7183000000002024E-2</v>
      </c>
      <c r="AV195" s="125">
        <f t="shared" si="110"/>
        <v>595.45652974653012</v>
      </c>
    </row>
    <row r="196" spans="2:48" x14ac:dyDescent="0.25">
      <c r="B196" s="111">
        <v>-168</v>
      </c>
      <c r="C196" s="3">
        <v>435.2</v>
      </c>
      <c r="D196" s="2">
        <f t="shared" ref="D196:D259" si="111">C197-C196</f>
        <v>-0.53999999999996362</v>
      </c>
      <c r="E196" s="2">
        <f t="shared" ref="E196:E259" si="112">LOG(C196)</f>
        <v>2.6386888866901237</v>
      </c>
      <c r="F196" s="21">
        <f t="shared" si="81"/>
        <v>4.3519999999999995E-4</v>
      </c>
      <c r="G196" s="21">
        <f t="shared" si="82"/>
        <v>-5.3999999999993723E-7</v>
      </c>
      <c r="H196" s="113">
        <f t="shared" ref="H196:H259" si="113">LOG(F196)</f>
        <v>-3.3613111133098768</v>
      </c>
      <c r="J196" s="124">
        <v>1.214</v>
      </c>
      <c r="K196" s="2">
        <f t="shared" si="83"/>
        <v>0</v>
      </c>
      <c r="L196" s="2">
        <f t="shared" si="84"/>
        <v>8.4218686739238768E-2</v>
      </c>
      <c r="M196" s="2">
        <f t="shared" si="85"/>
        <v>121400</v>
      </c>
      <c r="N196" s="2">
        <f t="shared" si="86"/>
        <v>0</v>
      </c>
      <c r="O196" s="2">
        <f t="shared" si="87"/>
        <v>5.0842186867392387</v>
      </c>
      <c r="P196" s="2">
        <f t="shared" ref="P196:P259" si="114">(L197-L196)/(E196-E197)</f>
        <v>0</v>
      </c>
      <c r="Q196" s="137">
        <f t="shared" si="88"/>
        <v>-6.5555999999992384E-2</v>
      </c>
      <c r="R196" s="125">
        <f t="shared" si="89"/>
        <v>608.06595373015671</v>
      </c>
      <c r="T196" s="111">
        <v>1.3169999999999999</v>
      </c>
      <c r="U196" s="2">
        <f t="shared" si="90"/>
        <v>-1.0000000000000009E-2</v>
      </c>
      <c r="V196" s="2">
        <f t="shared" si="91"/>
        <v>0.1195857749617838</v>
      </c>
      <c r="W196" s="2">
        <f t="shared" si="92"/>
        <v>131700</v>
      </c>
      <c r="X196" s="2">
        <f t="shared" si="93"/>
        <v>-1000</v>
      </c>
      <c r="Y196" s="2">
        <f t="shared" si="94"/>
        <v>5.1195857749617835</v>
      </c>
      <c r="Z196" s="2">
        <f t="shared" ref="Z196:Z259" si="115">(V197-V196)/(E196-E197)</f>
        <v>-6.1389460495767159</v>
      </c>
      <c r="AA196" s="137">
        <f t="shared" si="95"/>
        <v>-7.1117999999991729E-2</v>
      </c>
      <c r="AB196" s="125">
        <f t="shared" si="96"/>
        <v>636.49411949144678</v>
      </c>
      <c r="AD196" s="111">
        <v>1.163</v>
      </c>
      <c r="AE196" s="2">
        <f t="shared" si="97"/>
        <v>-1.6000000000000014E-2</v>
      </c>
      <c r="AF196" s="2">
        <f t="shared" si="98"/>
        <v>6.5579714728448424E-2</v>
      </c>
      <c r="AG196" s="2">
        <f t="shared" si="99"/>
        <v>116300</v>
      </c>
      <c r="AH196" s="2">
        <f t="shared" si="100"/>
        <v>-1600</v>
      </c>
      <c r="AI196" s="2">
        <f t="shared" si="101"/>
        <v>5.0655797147284485</v>
      </c>
      <c r="AJ196" s="2">
        <f t="shared" ref="AJ196:AJ259" si="116">(AF197-AF196)/(E196-E197)</f>
        <v>-11.157592421995181</v>
      </c>
      <c r="AK196" s="137">
        <f t="shared" si="102"/>
        <v>-6.2801999999992697E-2</v>
      </c>
      <c r="AL196" s="125">
        <f t="shared" si="103"/>
        <v>593.98987165417816</v>
      </c>
      <c r="AN196" s="111">
        <v>1.1659999999999999</v>
      </c>
      <c r="AO196" s="2">
        <f t="shared" si="104"/>
        <v>3.0000000000001137E-3</v>
      </c>
      <c r="AP196" s="2">
        <f t="shared" si="105"/>
        <v>6.6698550422995259E-2</v>
      </c>
      <c r="AQ196" s="2">
        <f t="shared" si="106"/>
        <v>116599.99999999999</v>
      </c>
      <c r="AR196" s="2">
        <f t="shared" si="107"/>
        <v>300.00000000001455</v>
      </c>
      <c r="AS196" s="2">
        <f t="shared" si="108"/>
        <v>5.0666985504229949</v>
      </c>
      <c r="AT196" s="2">
        <f t="shared" ref="AT196:AT259" si="117">(AP197-AP196)/(E196-E197)</f>
        <v>2.0696178131912988</v>
      </c>
      <c r="AU196" s="137">
        <f t="shared" si="109"/>
        <v>-6.2963999999992679E-2</v>
      </c>
      <c r="AV196" s="125">
        <f t="shared" si="110"/>
        <v>594.81787648217687</v>
      </c>
    </row>
    <row r="197" spans="2:48" x14ac:dyDescent="0.25">
      <c r="B197" s="111">
        <v>-167</v>
      </c>
      <c r="C197" s="3">
        <v>434.66</v>
      </c>
      <c r="D197" s="2">
        <f t="shared" si="111"/>
        <v>-0.57000000000005002</v>
      </c>
      <c r="E197" s="2">
        <f t="shared" si="112"/>
        <v>2.6381496756668459</v>
      </c>
      <c r="F197" s="21">
        <f t="shared" ref="F197:F260" si="118">C197*10^-6</f>
        <v>4.3466000000000002E-4</v>
      </c>
      <c r="G197" s="21">
        <f t="shared" ref="G197:G260" si="119">F198-F197</f>
        <v>-5.7000000000008433E-7</v>
      </c>
      <c r="H197" s="113">
        <f t="shared" si="113"/>
        <v>-3.3618503243331541</v>
      </c>
      <c r="J197" s="124">
        <v>1.214</v>
      </c>
      <c r="K197" s="2">
        <f t="shared" ref="K197:K260" si="120">J198-J197</f>
        <v>-9.9999999999988987E-4</v>
      </c>
      <c r="L197" s="2">
        <f t="shared" ref="L197:L260" si="121">LOG(J197)</f>
        <v>8.4218686739238768E-2</v>
      </c>
      <c r="M197" s="2">
        <f t="shared" ref="M197:M260" si="122">J197*100000</f>
        <v>121400</v>
      </c>
      <c r="N197" s="2">
        <f t="shared" ref="N197:N260" si="123">M198-M197</f>
        <v>-99.999999999985448</v>
      </c>
      <c r="O197" s="2">
        <f t="shared" ref="O197:O260" si="124">LOG(M197)</f>
        <v>5.0842186867392387</v>
      </c>
      <c r="P197" s="2">
        <f t="shared" si="114"/>
        <v>-0.6279862688760518</v>
      </c>
      <c r="Q197" s="137">
        <f t="shared" ref="Q197:Q260" si="125">G197*M197</f>
        <v>-6.9198000000010237E-2</v>
      </c>
      <c r="R197" s="125">
        <f t="shared" ref="R197:R260" si="126">(M197*F197)/((BE$4+BE$5)*286.9)+273</f>
        <v>607.65020093830412</v>
      </c>
      <c r="T197" s="111">
        <v>1.3069999999999999</v>
      </c>
      <c r="U197" s="2">
        <f t="shared" ref="U197:U260" si="127">T198-T197</f>
        <v>-8.999999999999897E-3</v>
      </c>
      <c r="V197" s="2">
        <f t="shared" ref="V197:V260" si="128">LOG(T197)</f>
        <v>0.11627558758054428</v>
      </c>
      <c r="W197" s="2">
        <f t="shared" ref="W197:W260" si="129">T197*100000</f>
        <v>130700</v>
      </c>
      <c r="X197" s="2">
        <f t="shared" ref="X197:X260" si="130">W198-W197</f>
        <v>-900</v>
      </c>
      <c r="Y197" s="2">
        <f t="shared" ref="Y197:Y260" si="131">LOG(W197)</f>
        <v>5.1162755875805441</v>
      </c>
      <c r="Z197" s="2">
        <f t="shared" si="115"/>
        <v>-5.2657035978252615</v>
      </c>
      <c r="AA197" s="137">
        <f t="shared" ref="AA197:AA260" si="132">W197*G197</f>
        <v>-7.4499000000011029E-2</v>
      </c>
      <c r="AB197" s="125">
        <f t="shared" ref="AB197:AB260" si="133">(W197*F197)/((BE$4+BE$5)*286.9)+273</f>
        <v>633.28650133967335</v>
      </c>
      <c r="AD197" s="111">
        <v>1.147</v>
      </c>
      <c r="AE197" s="2">
        <f t="shared" ref="AE197:AE260" si="134">AD198-AD197</f>
        <v>-1.1000000000000121E-2</v>
      </c>
      <c r="AF197" s="2">
        <f t="shared" ref="AF197:AF260" si="135">LOG(AD197)</f>
        <v>5.9563417901267686E-2</v>
      </c>
      <c r="AG197" s="2">
        <f t="shared" ref="AG197:AG260" si="136">AD197*100000</f>
        <v>114700</v>
      </c>
      <c r="AH197" s="2">
        <f t="shared" ref="AH197:AH260" si="137">AG198-AG197</f>
        <v>-1100.0000000000146</v>
      </c>
      <c r="AI197" s="2">
        <f t="shared" ref="AI197:AI260" si="138">LOG(AG197)</f>
        <v>5.0595634179012681</v>
      </c>
      <c r="AJ197" s="2">
        <f t="shared" si="116"/>
        <v>-7.3436172626148464</v>
      </c>
      <c r="AK197" s="137">
        <f t="shared" ref="AK197:AK260" si="139">AG197*G197</f>
        <v>-6.5379000000009679E-2</v>
      </c>
      <c r="AL197" s="125">
        <f t="shared" ref="AL197:AL260" si="140">(AG197*F197)/((BE$4+BE$5)*286.9)+273</f>
        <v>589.18103828355424</v>
      </c>
      <c r="AN197" s="111">
        <v>1.169</v>
      </c>
      <c r="AO197" s="2">
        <f t="shared" ref="AO197:AO260" si="141">(AN198-AN197)</f>
        <v>-1.0000000000001119E-3</v>
      </c>
      <c r="AP197" s="2">
        <f t="shared" ref="AP197:AP260" si="142">LOG(AN197)</f>
        <v>6.7814511161840119E-2</v>
      </c>
      <c r="AQ197" s="2">
        <f t="shared" ref="AQ197:AQ260" si="143">AN197*100000</f>
        <v>116900</v>
      </c>
      <c r="AR197" s="2">
        <f t="shared" ref="AR197:AR260" si="144">AQ198-AQ197</f>
        <v>-100.00000000001455</v>
      </c>
      <c r="AS197" s="2">
        <f t="shared" ref="AS197:AS260" si="145">LOG(AQ197)</f>
        <v>5.0678145111618402</v>
      </c>
      <c r="AT197" s="2">
        <f t="shared" si="117"/>
        <v>-0.65217059535025046</v>
      </c>
      <c r="AU197" s="137">
        <f t="shared" ref="AU197:AU260" si="146">AQ197*G197</f>
        <v>-6.6633000000009851E-2</v>
      </c>
      <c r="AV197" s="125">
        <f t="shared" ref="AV197:AV260" si="147">(AQ197*F197)/((BE$4+BE$5)*286.9)+273</f>
        <v>595.24553945377056</v>
      </c>
    </row>
    <row r="198" spans="2:48" x14ac:dyDescent="0.25">
      <c r="B198" s="111">
        <v>-166</v>
      </c>
      <c r="C198" s="3">
        <v>434.09</v>
      </c>
      <c r="D198" s="2">
        <f t="shared" si="111"/>
        <v>-0.6199999999999477</v>
      </c>
      <c r="E198" s="2">
        <f t="shared" si="112"/>
        <v>2.6375797812433479</v>
      </c>
      <c r="F198" s="21">
        <f t="shared" si="118"/>
        <v>4.3408999999999993E-4</v>
      </c>
      <c r="G198" s="21">
        <f t="shared" si="119"/>
        <v>-6.1999999999995002E-7</v>
      </c>
      <c r="H198" s="113">
        <f t="shared" si="113"/>
        <v>-3.3624202187566521</v>
      </c>
      <c r="J198" s="124">
        <v>1.2130000000000001</v>
      </c>
      <c r="K198" s="2">
        <f t="shared" si="120"/>
        <v>-3.0000000000001137E-3</v>
      </c>
      <c r="L198" s="2">
        <f t="shared" si="121"/>
        <v>8.3860800866573007E-2</v>
      </c>
      <c r="M198" s="2">
        <f t="shared" si="122"/>
        <v>121300.00000000001</v>
      </c>
      <c r="N198" s="2">
        <f t="shared" si="123"/>
        <v>-300.00000000001455</v>
      </c>
      <c r="O198" s="2">
        <f t="shared" si="124"/>
        <v>5.0838608008665727</v>
      </c>
      <c r="P198" s="2">
        <f t="shared" si="114"/>
        <v>-1.7325102757648203</v>
      </c>
      <c r="Q198" s="137">
        <f t="shared" si="125"/>
        <v>-7.5205999999993944E-2</v>
      </c>
      <c r="R198" s="125">
        <f t="shared" si="126"/>
        <v>606.93605311610395</v>
      </c>
      <c r="T198" s="111">
        <v>1.298</v>
      </c>
      <c r="U198" s="2">
        <f t="shared" si="127"/>
        <v>-1.3000000000000123E-2</v>
      </c>
      <c r="V198" s="2">
        <f t="shared" si="128"/>
        <v>0.11327469246435044</v>
      </c>
      <c r="W198" s="2">
        <f t="shared" si="129"/>
        <v>129800</v>
      </c>
      <c r="X198" s="2">
        <f t="shared" si="130"/>
        <v>-1300.0000000000146</v>
      </c>
      <c r="Y198" s="2">
        <f t="shared" si="131"/>
        <v>5.1132746924643504</v>
      </c>
      <c r="Z198" s="2">
        <f t="shared" si="115"/>
        <v>-7.0425569844308304</v>
      </c>
      <c r="AA198" s="137">
        <f t="shared" si="132"/>
        <v>-8.0475999999993511E-2</v>
      </c>
      <c r="AB198" s="125">
        <f t="shared" si="133"/>
        <v>630.33635362300311</v>
      </c>
      <c r="AD198" s="111">
        <v>1.1359999999999999</v>
      </c>
      <c r="AE198" s="2">
        <f t="shared" si="134"/>
        <v>0</v>
      </c>
      <c r="AF198" s="2">
        <f t="shared" si="135"/>
        <v>5.5378331375000027E-2</v>
      </c>
      <c r="AG198" s="2">
        <f t="shared" si="136"/>
        <v>113599.99999999999</v>
      </c>
      <c r="AH198" s="2">
        <f t="shared" si="137"/>
        <v>0</v>
      </c>
      <c r="AI198" s="2">
        <f t="shared" si="138"/>
        <v>5.0553783313749996</v>
      </c>
      <c r="AJ198" s="2">
        <f t="shared" si="116"/>
        <v>0</v>
      </c>
      <c r="AK198" s="137">
        <f t="shared" si="139"/>
        <v>-7.0431999999994319E-2</v>
      </c>
      <c r="AL198" s="125">
        <f t="shared" si="140"/>
        <v>585.73813383338324</v>
      </c>
      <c r="AN198" s="111">
        <v>1.1679999999999999</v>
      </c>
      <c r="AO198" s="2">
        <f t="shared" si="141"/>
        <v>-2.0000000000000018E-3</v>
      </c>
      <c r="AP198" s="2">
        <f t="shared" si="142"/>
        <v>6.7442842776380657E-2</v>
      </c>
      <c r="AQ198" s="2">
        <f t="shared" si="143"/>
        <v>116799.99999999999</v>
      </c>
      <c r="AR198" s="2">
        <f t="shared" si="144"/>
        <v>-200</v>
      </c>
      <c r="AS198" s="2">
        <f t="shared" si="145"/>
        <v>5.0674428427763809</v>
      </c>
      <c r="AT198" s="2">
        <f t="shared" si="117"/>
        <v>-1.1990492089572655</v>
      </c>
      <c r="AU198" s="137">
        <f t="shared" si="146"/>
        <v>-7.2415999999994152E-2</v>
      </c>
      <c r="AV198" s="125">
        <f t="shared" si="147"/>
        <v>594.54765873009831</v>
      </c>
    </row>
    <row r="199" spans="2:48" x14ac:dyDescent="0.25">
      <c r="B199" s="111">
        <v>-165</v>
      </c>
      <c r="C199" s="3">
        <v>433.47</v>
      </c>
      <c r="D199" s="2">
        <f t="shared" si="111"/>
        <v>-0.67000000000001592</v>
      </c>
      <c r="E199" s="2">
        <f t="shared" si="112"/>
        <v>2.6369590457907699</v>
      </c>
      <c r="F199" s="21">
        <f t="shared" si="118"/>
        <v>4.3346999999999998E-4</v>
      </c>
      <c r="G199" s="21">
        <f t="shared" si="119"/>
        <v>-6.6999999999997834E-7</v>
      </c>
      <c r="H199" s="113">
        <f t="shared" si="113"/>
        <v>-3.3630409542092301</v>
      </c>
      <c r="J199" s="124">
        <v>1.21</v>
      </c>
      <c r="K199" s="2">
        <f t="shared" si="120"/>
        <v>0</v>
      </c>
      <c r="L199" s="2">
        <f t="shared" si="121"/>
        <v>8.2785370316450071E-2</v>
      </c>
      <c r="M199" s="2">
        <f t="shared" si="122"/>
        <v>121000</v>
      </c>
      <c r="N199" s="2">
        <f t="shared" si="123"/>
        <v>0</v>
      </c>
      <c r="O199" s="2">
        <f t="shared" si="124"/>
        <v>5.0827853703164498</v>
      </c>
      <c r="P199" s="2">
        <f t="shared" si="114"/>
        <v>0</v>
      </c>
      <c r="Q199" s="137">
        <f t="shared" si="125"/>
        <v>-8.106999999999738E-2</v>
      </c>
      <c r="R199" s="125">
        <f t="shared" si="126"/>
        <v>605.63438716227222</v>
      </c>
      <c r="T199" s="111">
        <v>1.2849999999999999</v>
      </c>
      <c r="U199" s="2">
        <f t="shared" si="127"/>
        <v>-2.0999999999999908E-2</v>
      </c>
      <c r="V199" s="2">
        <f t="shared" si="128"/>
        <v>0.10890312766731332</v>
      </c>
      <c r="W199" s="2">
        <f t="shared" si="129"/>
        <v>128499.99999999999</v>
      </c>
      <c r="X199" s="2">
        <f t="shared" si="130"/>
        <v>-2099.9999999999854</v>
      </c>
      <c r="Y199" s="2">
        <f t="shared" si="131"/>
        <v>5.1089031276673129</v>
      </c>
      <c r="Z199" s="2">
        <f t="shared" si="115"/>
        <v>-10.652159738068248</v>
      </c>
      <c r="AA199" s="137">
        <f t="shared" si="132"/>
        <v>-8.6094999999997202E-2</v>
      </c>
      <c r="AB199" s="125">
        <f t="shared" si="133"/>
        <v>626.25222107728905</v>
      </c>
      <c r="AD199" s="111">
        <v>1.1359999999999999</v>
      </c>
      <c r="AE199" s="2">
        <f t="shared" si="134"/>
        <v>3.0000000000001137E-3</v>
      </c>
      <c r="AF199" s="2">
        <f t="shared" si="135"/>
        <v>5.5378331375000027E-2</v>
      </c>
      <c r="AG199" s="2">
        <f t="shared" si="136"/>
        <v>113599.99999999999</v>
      </c>
      <c r="AH199" s="2">
        <f t="shared" si="137"/>
        <v>300.00000000001455</v>
      </c>
      <c r="AI199" s="2">
        <f t="shared" si="138"/>
        <v>5.0553783313749996</v>
      </c>
      <c r="AJ199" s="2">
        <f t="shared" si="116"/>
        <v>1.7049768661155325</v>
      </c>
      <c r="AK199" s="137">
        <f t="shared" si="139"/>
        <v>-7.6111999999997529E-2</v>
      </c>
      <c r="AL199" s="125">
        <f t="shared" si="140"/>
        <v>585.29145769945558</v>
      </c>
      <c r="AN199" s="111">
        <v>1.1659999999999999</v>
      </c>
      <c r="AO199" s="2">
        <f t="shared" si="141"/>
        <v>5.0000000000001155E-3</v>
      </c>
      <c r="AP199" s="2">
        <f t="shared" si="142"/>
        <v>6.6698550422995259E-2</v>
      </c>
      <c r="AQ199" s="2">
        <f t="shared" si="143"/>
        <v>116599.99999999999</v>
      </c>
      <c r="AR199" s="2">
        <f t="shared" si="144"/>
        <v>500.00000000001455</v>
      </c>
      <c r="AS199" s="2">
        <f t="shared" si="145"/>
        <v>5.0666985504229949</v>
      </c>
      <c r="AT199" s="2">
        <f t="shared" si="117"/>
        <v>2.7662430754965439</v>
      </c>
      <c r="AU199" s="137">
        <f t="shared" si="146"/>
        <v>-7.8121999999997471E-2</v>
      </c>
      <c r="AV199" s="125">
        <f t="shared" si="147"/>
        <v>593.53859126546229</v>
      </c>
    </row>
    <row r="200" spans="2:48" x14ac:dyDescent="0.25">
      <c r="B200" s="111">
        <v>-164</v>
      </c>
      <c r="C200" s="3">
        <v>432.8</v>
      </c>
      <c r="D200" s="2">
        <f t="shared" si="111"/>
        <v>-0.69999999999998863</v>
      </c>
      <c r="E200" s="2">
        <f t="shared" si="112"/>
        <v>2.636287252098513</v>
      </c>
      <c r="F200" s="21">
        <f t="shared" si="118"/>
        <v>4.328E-4</v>
      </c>
      <c r="G200" s="21">
        <f t="shared" si="119"/>
        <v>-7.0000000000001701E-7</v>
      </c>
      <c r="H200" s="113">
        <f t="shared" si="113"/>
        <v>-3.363712747901487</v>
      </c>
      <c r="J200" s="124">
        <v>1.21</v>
      </c>
      <c r="K200" s="2">
        <f t="shared" si="120"/>
        <v>8.0000000000000071E-3</v>
      </c>
      <c r="L200" s="2">
        <f t="shared" si="121"/>
        <v>8.2785370316450071E-2</v>
      </c>
      <c r="M200" s="2">
        <f t="shared" si="122"/>
        <v>121000</v>
      </c>
      <c r="N200" s="2">
        <f t="shared" si="123"/>
        <v>800</v>
      </c>
      <c r="O200" s="2">
        <f t="shared" si="124"/>
        <v>5.0827853703164498</v>
      </c>
      <c r="P200" s="2">
        <f t="shared" si="114"/>
        <v>4.0710893906803545</v>
      </c>
      <c r="Q200" s="137">
        <f t="shared" si="125"/>
        <v>-8.4700000000002065E-2</v>
      </c>
      <c r="R200" s="125">
        <f t="shared" si="126"/>
        <v>605.12024537760726</v>
      </c>
      <c r="T200" s="111">
        <v>1.264</v>
      </c>
      <c r="U200" s="2">
        <f t="shared" si="127"/>
        <v>-1.6999999999999904E-2</v>
      </c>
      <c r="V200" s="2">
        <f t="shared" si="128"/>
        <v>0.10174707394636621</v>
      </c>
      <c r="W200" s="2">
        <f t="shared" si="129"/>
        <v>126400</v>
      </c>
      <c r="X200" s="2">
        <f t="shared" si="130"/>
        <v>-1699.9999999999854</v>
      </c>
      <c r="Y200" s="2">
        <f t="shared" si="131"/>
        <v>5.101747073946366</v>
      </c>
      <c r="Z200" s="2">
        <f t="shared" si="115"/>
        <v>-8.3652053486781046</v>
      </c>
      <c r="AA200" s="137">
        <f t="shared" si="132"/>
        <v>-8.8480000000002154E-2</v>
      </c>
      <c r="AB200" s="125">
        <f t="shared" si="133"/>
        <v>619.94214062586411</v>
      </c>
      <c r="AD200" s="111">
        <v>1.139</v>
      </c>
      <c r="AE200" s="2">
        <f t="shared" si="134"/>
        <v>1.0000000000000009E-2</v>
      </c>
      <c r="AF200" s="2">
        <f t="shared" si="135"/>
        <v>5.6523724079100369E-2</v>
      </c>
      <c r="AG200" s="2">
        <f t="shared" si="136"/>
        <v>113900</v>
      </c>
      <c r="AH200" s="2">
        <f t="shared" si="137"/>
        <v>1000</v>
      </c>
      <c r="AI200" s="2">
        <f t="shared" si="138"/>
        <v>5.0565237240791001</v>
      </c>
      <c r="AJ200" s="2">
        <f t="shared" si="116"/>
        <v>5.4002579822529313</v>
      </c>
      <c r="AK200" s="137">
        <f t="shared" si="139"/>
        <v>-7.9730000000001938E-2</v>
      </c>
      <c r="AL200" s="125">
        <f t="shared" si="140"/>
        <v>585.63219792156588</v>
      </c>
      <c r="AN200" s="111">
        <v>1.171</v>
      </c>
      <c r="AO200" s="2">
        <f t="shared" si="141"/>
        <v>0</v>
      </c>
      <c r="AP200" s="2">
        <f t="shared" si="142"/>
        <v>6.855689507236315E-2</v>
      </c>
      <c r="AQ200" s="2">
        <f t="shared" si="143"/>
        <v>117100</v>
      </c>
      <c r="AR200" s="2">
        <f t="shared" si="144"/>
        <v>0</v>
      </c>
      <c r="AS200" s="2">
        <f t="shared" si="145"/>
        <v>5.068556895072363</v>
      </c>
      <c r="AT200" s="2">
        <f t="shared" si="117"/>
        <v>0</v>
      </c>
      <c r="AU200" s="137">
        <f t="shared" si="146"/>
        <v>-8.1970000000001986E-2</v>
      </c>
      <c r="AV200" s="125">
        <f t="shared" si="147"/>
        <v>594.41554325386619</v>
      </c>
    </row>
    <row r="201" spans="2:48" x14ac:dyDescent="0.25">
      <c r="B201" s="111">
        <v>-163</v>
      </c>
      <c r="C201" s="3">
        <v>432.1</v>
      </c>
      <c r="D201" s="2">
        <f t="shared" si="111"/>
        <v>-0.75</v>
      </c>
      <c r="E201" s="2">
        <f t="shared" si="112"/>
        <v>2.6355842663112301</v>
      </c>
      <c r="F201" s="21">
        <f t="shared" si="118"/>
        <v>4.3209999999999999E-4</v>
      </c>
      <c r="G201" s="21">
        <f t="shared" si="119"/>
        <v>-7.4999999999999113E-7</v>
      </c>
      <c r="H201" s="113">
        <f t="shared" si="113"/>
        <v>-3.3644157336887699</v>
      </c>
      <c r="J201" s="124">
        <v>1.218</v>
      </c>
      <c r="K201" s="2">
        <f t="shared" si="120"/>
        <v>5.0000000000001155E-3</v>
      </c>
      <c r="L201" s="2">
        <f t="shared" si="121"/>
        <v>8.5647288296856541E-2</v>
      </c>
      <c r="M201" s="2">
        <f t="shared" si="122"/>
        <v>121800</v>
      </c>
      <c r="N201" s="2">
        <f t="shared" si="123"/>
        <v>500.00000000001455</v>
      </c>
      <c r="O201" s="2">
        <f t="shared" si="124"/>
        <v>5.0856472882968564</v>
      </c>
      <c r="P201" s="2">
        <f t="shared" si="114"/>
        <v>2.3581892405926603</v>
      </c>
      <c r="Q201" s="137">
        <f t="shared" si="125"/>
        <v>-9.1349999999998918E-2</v>
      </c>
      <c r="R201" s="125">
        <f t="shared" si="126"/>
        <v>606.77536716078066</v>
      </c>
      <c r="T201" s="111">
        <v>1.2470000000000001</v>
      </c>
      <c r="U201" s="2">
        <f t="shared" si="127"/>
        <v>-7.0000000000001172E-3</v>
      </c>
      <c r="V201" s="2">
        <f t="shared" si="128"/>
        <v>9.5866453478542654E-2</v>
      </c>
      <c r="W201" s="2">
        <f t="shared" si="129"/>
        <v>124700.00000000001</v>
      </c>
      <c r="X201" s="2">
        <f t="shared" si="130"/>
        <v>-700.00000000001455</v>
      </c>
      <c r="Y201" s="2">
        <f t="shared" si="131"/>
        <v>5.0958664534785427</v>
      </c>
      <c r="Z201" s="2">
        <f t="shared" si="115"/>
        <v>-3.2404044717584464</v>
      </c>
      <c r="AA201" s="137">
        <f t="shared" si="132"/>
        <v>-9.3524999999998901E-2</v>
      </c>
      <c r="AB201" s="125">
        <f t="shared" si="133"/>
        <v>614.7223997122278</v>
      </c>
      <c r="AD201" s="111">
        <v>1.149</v>
      </c>
      <c r="AE201" s="2">
        <f t="shared" si="134"/>
        <v>1.8999999999999906E-2</v>
      </c>
      <c r="AF201" s="2">
        <f t="shared" si="135"/>
        <v>6.0320028688285184E-2</v>
      </c>
      <c r="AG201" s="2">
        <f t="shared" si="136"/>
        <v>114900</v>
      </c>
      <c r="AH201" s="2">
        <f t="shared" si="137"/>
        <v>1899.9999999999854</v>
      </c>
      <c r="AI201" s="2">
        <f t="shared" si="138"/>
        <v>5.0603200286882855</v>
      </c>
      <c r="AJ201" s="2">
        <f t="shared" si="116"/>
        <v>9.4408940383472704</v>
      </c>
      <c r="AK201" s="137">
        <f t="shared" si="139"/>
        <v>-8.6174999999998975E-2</v>
      </c>
      <c r="AL201" s="125">
        <f t="shared" si="140"/>
        <v>587.86691040044082</v>
      </c>
      <c r="AN201" s="111">
        <v>1.171</v>
      </c>
      <c r="AO201" s="2">
        <f t="shared" si="141"/>
        <v>2.0000000000000018E-3</v>
      </c>
      <c r="AP201" s="2">
        <f t="shared" si="142"/>
        <v>6.855689507236315E-2</v>
      </c>
      <c r="AQ201" s="2">
        <f t="shared" si="143"/>
        <v>117100</v>
      </c>
      <c r="AR201" s="2">
        <f t="shared" si="144"/>
        <v>200</v>
      </c>
      <c r="AS201" s="2">
        <f t="shared" si="145"/>
        <v>5.068556895072363</v>
      </c>
      <c r="AT201" s="2">
        <f t="shared" si="117"/>
        <v>0.98230943388490288</v>
      </c>
      <c r="AU201" s="137">
        <f t="shared" si="146"/>
        <v>-8.7824999999998959E-2</v>
      </c>
      <c r="AV201" s="125">
        <f t="shared" si="147"/>
        <v>593.89569371533184</v>
      </c>
    </row>
    <row r="202" spans="2:48" x14ac:dyDescent="0.25">
      <c r="B202" s="111">
        <v>-162</v>
      </c>
      <c r="C202" s="3">
        <v>431.35</v>
      </c>
      <c r="D202" s="2">
        <f t="shared" si="111"/>
        <v>-0.80000000000001137</v>
      </c>
      <c r="E202" s="2">
        <f t="shared" si="112"/>
        <v>2.6348298023738992</v>
      </c>
      <c r="F202" s="21">
        <f t="shared" si="118"/>
        <v>4.3135E-4</v>
      </c>
      <c r="G202" s="21">
        <f t="shared" si="119"/>
        <v>-8.0000000000001945E-7</v>
      </c>
      <c r="H202" s="113">
        <f t="shared" si="113"/>
        <v>-3.3651701976261008</v>
      </c>
      <c r="J202" s="124">
        <v>1.2230000000000001</v>
      </c>
      <c r="K202" s="2">
        <f t="shared" si="120"/>
        <v>-5.0000000000001155E-3</v>
      </c>
      <c r="L202" s="2">
        <f t="shared" si="121"/>
        <v>8.7426457036285488E-2</v>
      </c>
      <c r="M202" s="2">
        <f t="shared" si="122"/>
        <v>122300.00000000001</v>
      </c>
      <c r="N202" s="2">
        <f t="shared" si="123"/>
        <v>-500.00000000001455</v>
      </c>
      <c r="O202" s="2">
        <f t="shared" si="124"/>
        <v>5.0874264570362859</v>
      </c>
      <c r="P202" s="2">
        <f t="shared" si="114"/>
        <v>-2.2068336693779695</v>
      </c>
      <c r="Q202" s="137">
        <f t="shared" si="125"/>
        <v>-9.7840000000002383E-2</v>
      </c>
      <c r="R202" s="125">
        <f t="shared" si="126"/>
        <v>607.56382993836144</v>
      </c>
      <c r="T202" s="111">
        <v>1.24</v>
      </c>
      <c r="U202" s="2">
        <f t="shared" si="127"/>
        <v>3.0000000000001137E-3</v>
      </c>
      <c r="V202" s="2">
        <f t="shared" si="128"/>
        <v>9.3421685162235063E-2</v>
      </c>
      <c r="W202" s="2">
        <f t="shared" si="129"/>
        <v>124000</v>
      </c>
      <c r="X202" s="2">
        <f t="shared" si="130"/>
        <v>300.00000000001455</v>
      </c>
      <c r="Y202" s="2">
        <f t="shared" si="131"/>
        <v>5.0934216851622347</v>
      </c>
      <c r="Z202" s="2">
        <f t="shared" si="115"/>
        <v>1.3017018302681636</v>
      </c>
      <c r="AA202" s="137">
        <f t="shared" si="132"/>
        <v>-9.9200000000002411E-2</v>
      </c>
      <c r="AB202" s="125">
        <f t="shared" si="133"/>
        <v>612.21434924249229</v>
      </c>
      <c r="AD202" s="111">
        <v>1.1679999999999999</v>
      </c>
      <c r="AE202" s="2">
        <f t="shared" si="134"/>
        <v>2.200000000000002E-2</v>
      </c>
      <c r="AF202" s="2">
        <f t="shared" si="135"/>
        <v>6.7442842776380657E-2</v>
      </c>
      <c r="AG202" s="2">
        <f t="shared" si="136"/>
        <v>116799.99999999999</v>
      </c>
      <c r="AH202" s="2">
        <f t="shared" si="137"/>
        <v>2200.0000000000146</v>
      </c>
      <c r="AI202" s="2">
        <f t="shared" si="138"/>
        <v>5.0674428427763809</v>
      </c>
      <c r="AJ202" s="2">
        <f t="shared" si="116"/>
        <v>10.052133575870441</v>
      </c>
      <c r="AK202" s="137">
        <f t="shared" si="139"/>
        <v>-9.3440000000002257E-2</v>
      </c>
      <c r="AL202" s="125">
        <f t="shared" si="140"/>
        <v>592.51803218970235</v>
      </c>
      <c r="AN202" s="111">
        <v>1.173</v>
      </c>
      <c r="AO202" s="2">
        <f t="shared" si="141"/>
        <v>9.9999999999988987E-4</v>
      </c>
      <c r="AP202" s="2">
        <f t="shared" si="142"/>
        <v>6.9298012115529259E-2</v>
      </c>
      <c r="AQ202" s="2">
        <f t="shared" si="143"/>
        <v>117300</v>
      </c>
      <c r="AR202" s="2">
        <f t="shared" si="144"/>
        <v>100</v>
      </c>
      <c r="AS202" s="2">
        <f t="shared" si="145"/>
        <v>5.0692980121155289</v>
      </c>
      <c r="AT202" s="2">
        <f t="shared" si="117"/>
        <v>0.45904335568885879</v>
      </c>
      <c r="AU202" s="137">
        <f t="shared" si="146"/>
        <v>-9.3840000000002283E-2</v>
      </c>
      <c r="AV202" s="125">
        <f t="shared" si="147"/>
        <v>593.88583198503511</v>
      </c>
    </row>
    <row r="203" spans="2:48" x14ac:dyDescent="0.25">
      <c r="B203" s="111">
        <v>-161</v>
      </c>
      <c r="C203" s="3">
        <v>430.55</v>
      </c>
      <c r="D203" s="2">
        <f t="shared" si="111"/>
        <v>-0.82999999999998408</v>
      </c>
      <c r="E203" s="2">
        <f t="shared" si="112"/>
        <v>2.6340235935670839</v>
      </c>
      <c r="F203" s="21">
        <f t="shared" si="118"/>
        <v>4.3054999999999998E-4</v>
      </c>
      <c r="G203" s="21">
        <f t="shared" si="119"/>
        <v>-8.299999999999497E-7</v>
      </c>
      <c r="H203" s="113">
        <f t="shared" si="113"/>
        <v>-3.3659764064329161</v>
      </c>
      <c r="J203" s="124">
        <v>1.218</v>
      </c>
      <c r="K203" s="2">
        <f t="shared" si="120"/>
        <v>-1.0000000000000009E-2</v>
      </c>
      <c r="L203" s="2">
        <f t="shared" si="121"/>
        <v>8.5647288296856541E-2</v>
      </c>
      <c r="M203" s="2">
        <f t="shared" si="122"/>
        <v>121800</v>
      </c>
      <c r="N203" s="2">
        <f t="shared" si="123"/>
        <v>-1000</v>
      </c>
      <c r="O203" s="2">
        <f t="shared" si="124"/>
        <v>5.0856472882968564</v>
      </c>
      <c r="P203" s="2">
        <f t="shared" si="114"/>
        <v>-4.272363677594158</v>
      </c>
      <c r="Q203" s="137">
        <f t="shared" si="125"/>
        <v>-0.10109399999999387</v>
      </c>
      <c r="R203" s="125">
        <f t="shared" si="126"/>
        <v>605.57807065742668</v>
      </c>
      <c r="T203" s="111">
        <v>1.2430000000000001</v>
      </c>
      <c r="U203" s="2">
        <f t="shared" si="127"/>
        <v>8.999999999999897E-3</v>
      </c>
      <c r="V203" s="2">
        <f t="shared" si="128"/>
        <v>9.4471128641644794E-2</v>
      </c>
      <c r="W203" s="2">
        <f t="shared" si="129"/>
        <v>124300.00000000001</v>
      </c>
      <c r="X203" s="2">
        <f t="shared" si="130"/>
        <v>899.99999999998545</v>
      </c>
      <c r="Y203" s="2">
        <f t="shared" si="131"/>
        <v>5.0944711286416444</v>
      </c>
      <c r="Z203" s="2">
        <f t="shared" si="115"/>
        <v>3.7387841607821084</v>
      </c>
      <c r="AA203" s="137">
        <f t="shared" si="132"/>
        <v>-0.10316899999999377</v>
      </c>
      <c r="AB203" s="125">
        <f t="shared" si="133"/>
        <v>612.40438573660219</v>
      </c>
      <c r="AD203" s="111">
        <v>1.19</v>
      </c>
      <c r="AE203" s="2">
        <f t="shared" si="134"/>
        <v>1.9000000000000128E-2</v>
      </c>
      <c r="AF203" s="2">
        <f t="shared" si="135"/>
        <v>7.554696139253074E-2</v>
      </c>
      <c r="AG203" s="2">
        <f t="shared" si="136"/>
        <v>119000</v>
      </c>
      <c r="AH203" s="2">
        <f t="shared" si="137"/>
        <v>1900.0000000000146</v>
      </c>
      <c r="AI203" s="2">
        <f t="shared" si="138"/>
        <v>5.075546961392531</v>
      </c>
      <c r="AJ203" s="2">
        <f t="shared" si="116"/>
        <v>8.2089759765517893</v>
      </c>
      <c r="AK203" s="137">
        <f t="shared" si="139"/>
        <v>-9.8769999999994015E-2</v>
      </c>
      <c r="AL203" s="125">
        <f t="shared" si="140"/>
        <v>597.93259776875027</v>
      </c>
      <c r="AN203" s="111">
        <v>1.1739999999999999</v>
      </c>
      <c r="AO203" s="2">
        <f t="shared" si="141"/>
        <v>6.0000000000000053E-3</v>
      </c>
      <c r="AP203" s="2">
        <f t="shared" si="142"/>
        <v>6.9668096911595645E-2</v>
      </c>
      <c r="AQ203" s="2">
        <f t="shared" si="143"/>
        <v>117400</v>
      </c>
      <c r="AR203" s="2">
        <f t="shared" si="144"/>
        <v>600</v>
      </c>
      <c r="AS203" s="2">
        <f t="shared" si="145"/>
        <v>5.0696680969115953</v>
      </c>
      <c r="AT203" s="2">
        <f t="shared" si="117"/>
        <v>2.6418142798205637</v>
      </c>
      <c r="AU203" s="137">
        <f t="shared" si="146"/>
        <v>-9.7441999999994089E-2</v>
      </c>
      <c r="AV203" s="125">
        <f t="shared" si="147"/>
        <v>593.563756118078</v>
      </c>
    </row>
    <row r="204" spans="2:48" x14ac:dyDescent="0.25">
      <c r="B204" s="111">
        <v>-160</v>
      </c>
      <c r="C204" s="3">
        <v>429.72</v>
      </c>
      <c r="D204" s="2">
        <f t="shared" si="111"/>
        <v>-0.8800000000000523</v>
      </c>
      <c r="E204" s="2">
        <f t="shared" si="112"/>
        <v>2.6331855670595279</v>
      </c>
      <c r="F204" s="21">
        <f t="shared" si="118"/>
        <v>4.2972000000000003E-4</v>
      </c>
      <c r="G204" s="21">
        <f t="shared" si="119"/>
        <v>-8.8000000000008644E-7</v>
      </c>
      <c r="H204" s="113">
        <f t="shared" si="113"/>
        <v>-3.3668144329404721</v>
      </c>
      <c r="J204" s="124">
        <v>1.208</v>
      </c>
      <c r="K204" s="2">
        <f t="shared" si="120"/>
        <v>-2.0000000000000018E-3</v>
      </c>
      <c r="L204" s="2">
        <f t="shared" si="121"/>
        <v>8.2066934285113011E-2</v>
      </c>
      <c r="M204" s="2">
        <f t="shared" si="122"/>
        <v>120800</v>
      </c>
      <c r="N204" s="2">
        <f t="shared" si="123"/>
        <v>-200</v>
      </c>
      <c r="O204" s="2">
        <f t="shared" si="124"/>
        <v>5.0820669342851126</v>
      </c>
      <c r="P204" s="2">
        <f t="shared" si="114"/>
        <v>-0.80831503331295373</v>
      </c>
      <c r="Q204" s="137">
        <f t="shared" si="125"/>
        <v>-0.10630400000001045</v>
      </c>
      <c r="R204" s="125">
        <f t="shared" si="126"/>
        <v>602.21167547690197</v>
      </c>
      <c r="T204" s="111">
        <v>1.252</v>
      </c>
      <c r="U204" s="2">
        <f t="shared" si="127"/>
        <v>1.6999999999999904E-2</v>
      </c>
      <c r="V204" s="2">
        <f t="shared" si="128"/>
        <v>9.7604328874410881E-2</v>
      </c>
      <c r="W204" s="2">
        <f t="shared" si="129"/>
        <v>125200</v>
      </c>
      <c r="X204" s="2">
        <f t="shared" si="130"/>
        <v>1699.9999999999854</v>
      </c>
      <c r="Y204" s="2">
        <f t="shared" si="131"/>
        <v>5.0976043288744108</v>
      </c>
      <c r="Z204" s="2">
        <f t="shared" si="115"/>
        <v>6.5791605640117279</v>
      </c>
      <c r="AA204" s="137">
        <f t="shared" si="132"/>
        <v>-0.11017600000001082</v>
      </c>
      <c r="AB204" s="125">
        <f t="shared" si="133"/>
        <v>614.20282921943817</v>
      </c>
      <c r="AD204" s="111">
        <v>1.2090000000000001</v>
      </c>
      <c r="AE204" s="2">
        <f t="shared" si="134"/>
        <v>2.2999999999999909E-2</v>
      </c>
      <c r="AF204" s="2">
        <f t="shared" si="135"/>
        <v>8.2426300860771906E-2</v>
      </c>
      <c r="AG204" s="2">
        <f t="shared" si="136"/>
        <v>120900.00000000001</v>
      </c>
      <c r="AH204" s="2">
        <f t="shared" si="137"/>
        <v>2299.9999999999854</v>
      </c>
      <c r="AI204" s="2">
        <f t="shared" si="138"/>
        <v>5.0824263008607717</v>
      </c>
      <c r="AJ204" s="2">
        <f t="shared" si="116"/>
        <v>9.1930735812785151</v>
      </c>
      <c r="AK204" s="137">
        <f t="shared" si="139"/>
        <v>-0.10639200000001046</v>
      </c>
      <c r="AL204" s="125">
        <f t="shared" si="140"/>
        <v>602.4842016983232</v>
      </c>
      <c r="AN204" s="111">
        <v>1.18</v>
      </c>
      <c r="AO204" s="2">
        <f t="shared" si="141"/>
        <v>3.0000000000001137E-3</v>
      </c>
      <c r="AP204" s="2">
        <f t="shared" si="142"/>
        <v>7.1882007306125359E-2</v>
      </c>
      <c r="AQ204" s="2">
        <f t="shared" si="143"/>
        <v>118000</v>
      </c>
      <c r="AR204" s="2">
        <f t="shared" si="144"/>
        <v>300</v>
      </c>
      <c r="AS204" s="2">
        <f t="shared" si="145"/>
        <v>5.071882007306125</v>
      </c>
      <c r="AT204" s="2">
        <f t="shared" si="117"/>
        <v>1.2386414043515463</v>
      </c>
      <c r="AU204" s="137">
        <f t="shared" si="146"/>
        <v>-0.1038400000000102</v>
      </c>
      <c r="AV204" s="125">
        <f t="shared" si="147"/>
        <v>594.58094127710615</v>
      </c>
    </row>
    <row r="205" spans="2:48" x14ac:dyDescent="0.25">
      <c r="B205" s="111">
        <v>-159</v>
      </c>
      <c r="C205" s="3">
        <v>428.84</v>
      </c>
      <c r="D205" s="2">
        <f t="shared" si="111"/>
        <v>-0.91999999999995907</v>
      </c>
      <c r="E205" s="2">
        <f t="shared" si="112"/>
        <v>2.6322952873402072</v>
      </c>
      <c r="F205" s="21">
        <f t="shared" si="118"/>
        <v>4.2883999999999994E-4</v>
      </c>
      <c r="G205" s="21">
        <f t="shared" si="119"/>
        <v>-9.1999999999995731E-7</v>
      </c>
      <c r="H205" s="113">
        <f t="shared" si="113"/>
        <v>-3.3677047126597928</v>
      </c>
      <c r="J205" s="124">
        <v>1.206</v>
      </c>
      <c r="K205" s="2">
        <f t="shared" si="120"/>
        <v>-2.0000000000000018E-3</v>
      </c>
      <c r="L205" s="2">
        <f t="shared" si="121"/>
        <v>8.134730780413249E-2</v>
      </c>
      <c r="M205" s="2">
        <f t="shared" si="122"/>
        <v>120600</v>
      </c>
      <c r="N205" s="2">
        <f t="shared" si="123"/>
        <v>-200</v>
      </c>
      <c r="O205" s="2">
        <f t="shared" si="124"/>
        <v>5.0813473078041325</v>
      </c>
      <c r="P205" s="2">
        <f t="shared" si="114"/>
        <v>-0.77283047752029954</v>
      </c>
      <c r="Q205" s="137">
        <f t="shared" si="125"/>
        <v>-0.11095199999999485</v>
      </c>
      <c r="R205" s="125">
        <f t="shared" si="126"/>
        <v>600.99356469777058</v>
      </c>
      <c r="T205" s="111">
        <v>1.2689999999999999</v>
      </c>
      <c r="U205" s="2">
        <f t="shared" si="127"/>
        <v>2.6000000000000023E-2</v>
      </c>
      <c r="V205" s="2">
        <f t="shared" si="128"/>
        <v>0.10346162209470475</v>
      </c>
      <c r="W205" s="2">
        <f t="shared" si="129"/>
        <v>126899.99999999999</v>
      </c>
      <c r="X205" s="2">
        <f t="shared" si="130"/>
        <v>2600.0000000000146</v>
      </c>
      <c r="Y205" s="2">
        <f t="shared" si="131"/>
        <v>5.1034616220947049</v>
      </c>
      <c r="Z205" s="2">
        <f t="shared" si="115"/>
        <v>9.4436830222842936</v>
      </c>
      <c r="AA205" s="137">
        <f t="shared" si="132"/>
        <v>-0.11674799999999456</v>
      </c>
      <c r="AB205" s="125">
        <f t="shared" si="133"/>
        <v>618.12755688347499</v>
      </c>
      <c r="AD205" s="111">
        <v>1.232</v>
      </c>
      <c r="AE205" s="2">
        <f t="shared" si="134"/>
        <v>2.0999999999999908E-2</v>
      </c>
      <c r="AF205" s="2">
        <f t="shared" si="135"/>
        <v>9.0610707828406648E-2</v>
      </c>
      <c r="AG205" s="2">
        <f t="shared" si="136"/>
        <v>123200</v>
      </c>
      <c r="AH205" s="2">
        <f t="shared" si="137"/>
        <v>2099.9999999999854</v>
      </c>
      <c r="AI205" s="2">
        <f t="shared" si="138"/>
        <v>5.0906107078284064</v>
      </c>
      <c r="AJ205" s="2">
        <f t="shared" si="116"/>
        <v>7.8699944877320958</v>
      </c>
      <c r="AK205" s="137">
        <f t="shared" si="139"/>
        <v>-0.11334399999999474</v>
      </c>
      <c r="AL205" s="125">
        <f t="shared" si="140"/>
        <v>608.06473607599787</v>
      </c>
      <c r="AN205" s="111">
        <v>1.1830000000000001</v>
      </c>
      <c r="AO205" s="2">
        <f t="shared" si="141"/>
        <v>8.0000000000000071E-3</v>
      </c>
      <c r="AP205" s="2">
        <f t="shared" si="142"/>
        <v>7.2984744627930392E-2</v>
      </c>
      <c r="AQ205" s="2">
        <f t="shared" si="143"/>
        <v>118300</v>
      </c>
      <c r="AR205" s="2">
        <f t="shared" si="144"/>
        <v>800</v>
      </c>
      <c r="AS205" s="2">
        <f t="shared" si="145"/>
        <v>5.0729847446279308</v>
      </c>
      <c r="AT205" s="2">
        <f t="shared" si="117"/>
        <v>3.1382107387616114</v>
      </c>
      <c r="AU205" s="137">
        <f t="shared" si="146"/>
        <v>-0.10883599999999495</v>
      </c>
      <c r="AV205" s="125">
        <f t="shared" si="147"/>
        <v>594.73829770933889</v>
      </c>
    </row>
    <row r="206" spans="2:48" x14ac:dyDescent="0.25">
      <c r="B206" s="111">
        <v>-158</v>
      </c>
      <c r="C206" s="3">
        <v>427.92</v>
      </c>
      <c r="D206" s="2">
        <f t="shared" si="111"/>
        <v>-0.96000000000003638</v>
      </c>
      <c r="E206" s="2">
        <f t="shared" si="112"/>
        <v>2.6313625848869608</v>
      </c>
      <c r="F206" s="21">
        <f t="shared" si="118"/>
        <v>4.2791999999999998E-4</v>
      </c>
      <c r="G206" s="21">
        <f t="shared" si="119"/>
        <v>-9.6000000000004502E-7</v>
      </c>
      <c r="H206" s="113">
        <f t="shared" si="113"/>
        <v>-3.3686374151130396</v>
      </c>
      <c r="J206" s="124">
        <v>1.204</v>
      </c>
      <c r="K206" s="2">
        <f t="shared" si="120"/>
        <v>2.0000000000000018E-3</v>
      </c>
      <c r="L206" s="2">
        <f t="shared" si="121"/>
        <v>8.0626486921805726E-2</v>
      </c>
      <c r="M206" s="2">
        <f t="shared" si="122"/>
        <v>120400</v>
      </c>
      <c r="N206" s="2">
        <f t="shared" si="123"/>
        <v>200</v>
      </c>
      <c r="O206" s="2">
        <f t="shared" si="124"/>
        <v>5.0806264869218056</v>
      </c>
      <c r="P206" s="2">
        <f t="shared" si="114"/>
        <v>0.73900400838615932</v>
      </c>
      <c r="Q206" s="137">
        <f t="shared" si="125"/>
        <v>-0.11558400000000542</v>
      </c>
      <c r="R206" s="125">
        <f t="shared" si="126"/>
        <v>599.74714345944676</v>
      </c>
      <c r="T206" s="111">
        <v>1.2949999999999999</v>
      </c>
      <c r="U206" s="2">
        <f t="shared" si="127"/>
        <v>3.6000000000000032E-2</v>
      </c>
      <c r="V206" s="2">
        <f t="shared" si="128"/>
        <v>0.11226976841727061</v>
      </c>
      <c r="W206" s="2">
        <f t="shared" si="129"/>
        <v>129500</v>
      </c>
      <c r="X206" s="2">
        <f t="shared" si="130"/>
        <v>3600</v>
      </c>
      <c r="Y206" s="2">
        <f t="shared" si="131"/>
        <v>5.1122697684172707</v>
      </c>
      <c r="Z206" s="2">
        <f t="shared" si="115"/>
        <v>12.208680525497858</v>
      </c>
      <c r="AA206" s="137">
        <f t="shared" si="132"/>
        <v>-0.12432000000000583</v>
      </c>
      <c r="AB206" s="125">
        <f t="shared" si="133"/>
        <v>624.44314848835847</v>
      </c>
      <c r="AD206" s="111">
        <v>1.2529999999999999</v>
      </c>
      <c r="AE206" s="2">
        <f t="shared" si="134"/>
        <v>1.8000000000000016E-2</v>
      </c>
      <c r="AF206" s="2">
        <f t="shared" si="135"/>
        <v>9.7951070994149958E-2</v>
      </c>
      <c r="AG206" s="2">
        <f t="shared" si="136"/>
        <v>125299.99999999999</v>
      </c>
      <c r="AH206" s="2">
        <f t="shared" si="137"/>
        <v>1800</v>
      </c>
      <c r="AI206" s="2">
        <f t="shared" si="138"/>
        <v>5.0979510709941502</v>
      </c>
      <c r="AJ206" s="2">
        <f t="shared" si="116"/>
        <v>6.3507389100946448</v>
      </c>
      <c r="AK206" s="137">
        <f t="shared" si="139"/>
        <v>-0.12028800000000563</v>
      </c>
      <c r="AL206" s="125">
        <f t="shared" si="140"/>
        <v>613.04499232116848</v>
      </c>
      <c r="AN206" s="111">
        <v>1.1910000000000001</v>
      </c>
      <c r="AO206" s="2">
        <f t="shared" si="141"/>
        <v>4.9999999999998934E-3</v>
      </c>
      <c r="AP206" s="2">
        <f t="shared" si="142"/>
        <v>7.5911761482777521E-2</v>
      </c>
      <c r="AQ206" s="2">
        <f t="shared" si="143"/>
        <v>119100</v>
      </c>
      <c r="AR206" s="2">
        <f t="shared" si="144"/>
        <v>500</v>
      </c>
      <c r="AS206" s="2">
        <f t="shared" si="145"/>
        <v>5.0759117614827778</v>
      </c>
      <c r="AT206" s="2">
        <f t="shared" si="117"/>
        <v>1.8653140513015982</v>
      </c>
      <c r="AU206" s="137">
        <f t="shared" si="146"/>
        <v>-0.11433600000000536</v>
      </c>
      <c r="AV206" s="125">
        <f t="shared" si="147"/>
        <v>596.21914274103096</v>
      </c>
    </row>
    <row r="207" spans="2:48" x14ac:dyDescent="0.25">
      <c r="B207" s="111">
        <v>-157</v>
      </c>
      <c r="C207" s="3">
        <v>426.96</v>
      </c>
      <c r="D207" s="2">
        <f t="shared" si="111"/>
        <v>-1.0099999999999909</v>
      </c>
      <c r="E207" s="2">
        <f t="shared" si="112"/>
        <v>2.6303871897955311</v>
      </c>
      <c r="F207" s="21">
        <f t="shared" si="118"/>
        <v>4.2695999999999994E-4</v>
      </c>
      <c r="G207" s="21">
        <f t="shared" si="119"/>
        <v>-1.0099999999999649E-6</v>
      </c>
      <c r="H207" s="113">
        <f t="shared" si="113"/>
        <v>-3.3696128102044689</v>
      </c>
      <c r="J207" s="124">
        <v>1.206</v>
      </c>
      <c r="K207" s="2">
        <f t="shared" si="120"/>
        <v>-2.9999999999998916E-3</v>
      </c>
      <c r="L207" s="2">
        <f t="shared" si="121"/>
        <v>8.134730780413249E-2</v>
      </c>
      <c r="M207" s="2">
        <f t="shared" si="122"/>
        <v>120600</v>
      </c>
      <c r="N207" s="2">
        <f t="shared" si="123"/>
        <v>-300</v>
      </c>
      <c r="O207" s="2">
        <f t="shared" si="124"/>
        <v>5.0813473078041325</v>
      </c>
      <c r="P207" s="2">
        <f t="shared" si="114"/>
        <v>-1.0516380925939333</v>
      </c>
      <c r="Q207" s="137">
        <f t="shared" si="125"/>
        <v>-0.12180599999999576</v>
      </c>
      <c r="R207" s="125">
        <f t="shared" si="126"/>
        <v>599.55566734297213</v>
      </c>
      <c r="T207" s="111">
        <v>1.331</v>
      </c>
      <c r="U207" s="2">
        <f t="shared" si="127"/>
        <v>3.7000000000000144E-2</v>
      </c>
      <c r="V207" s="2">
        <f t="shared" si="128"/>
        <v>0.12417805547467511</v>
      </c>
      <c r="W207" s="2">
        <f t="shared" si="129"/>
        <v>133100</v>
      </c>
      <c r="X207" s="2">
        <f t="shared" si="130"/>
        <v>3700</v>
      </c>
      <c r="Y207" s="2">
        <f t="shared" si="131"/>
        <v>5.1241780554746752</v>
      </c>
      <c r="Z207" s="2">
        <f t="shared" si="115"/>
        <v>11.577310392121964</v>
      </c>
      <c r="AA207" s="137">
        <f t="shared" si="132"/>
        <v>-0.13443099999999533</v>
      </c>
      <c r="AB207" s="125">
        <f t="shared" si="133"/>
        <v>633.40264778896835</v>
      </c>
      <c r="AD207" s="111">
        <v>1.2709999999999999</v>
      </c>
      <c r="AE207" s="2">
        <f t="shared" si="134"/>
        <v>1.5000000000000124E-2</v>
      </c>
      <c r="AF207" s="2">
        <f t="shared" si="135"/>
        <v>0.10414555055400815</v>
      </c>
      <c r="AG207" s="2">
        <f t="shared" si="136"/>
        <v>127099.99999999999</v>
      </c>
      <c r="AH207" s="2">
        <f t="shared" si="137"/>
        <v>1500.0000000000146</v>
      </c>
      <c r="AI207" s="2">
        <f t="shared" si="138"/>
        <v>5.1041455505540085</v>
      </c>
      <c r="AJ207" s="2">
        <f t="shared" si="116"/>
        <v>4.9538989372228768</v>
      </c>
      <c r="AK207" s="137">
        <f t="shared" si="139"/>
        <v>-0.12837099999999552</v>
      </c>
      <c r="AL207" s="125">
        <f t="shared" si="140"/>
        <v>617.15609717489019</v>
      </c>
      <c r="AN207" s="111">
        <v>1.196</v>
      </c>
      <c r="AO207" s="2">
        <f t="shared" si="141"/>
        <v>8.0000000000000071E-3</v>
      </c>
      <c r="AP207" s="2">
        <f t="shared" si="142"/>
        <v>7.7731179652392027E-2</v>
      </c>
      <c r="AQ207" s="2">
        <f t="shared" si="143"/>
        <v>119600</v>
      </c>
      <c r="AR207" s="2">
        <f t="shared" si="144"/>
        <v>800</v>
      </c>
      <c r="AS207" s="2">
        <f t="shared" si="145"/>
        <v>5.0777311796523916</v>
      </c>
      <c r="AT207" s="2">
        <f t="shared" si="117"/>
        <v>2.8148935982536787</v>
      </c>
      <c r="AU207" s="137">
        <f t="shared" si="146"/>
        <v>-0.12079599999999581</v>
      </c>
      <c r="AV207" s="125">
        <f t="shared" si="147"/>
        <v>596.84790890729232</v>
      </c>
    </row>
    <row r="208" spans="2:48" x14ac:dyDescent="0.25">
      <c r="B208" s="111">
        <v>-156</v>
      </c>
      <c r="C208" s="3">
        <v>425.95</v>
      </c>
      <c r="D208" s="2">
        <f t="shared" si="111"/>
        <v>-1.0500000000000114</v>
      </c>
      <c r="E208" s="2">
        <f t="shared" si="112"/>
        <v>2.6293586225803405</v>
      </c>
      <c r="F208" s="21">
        <f t="shared" si="118"/>
        <v>4.2594999999999997E-4</v>
      </c>
      <c r="G208" s="21">
        <f t="shared" si="119"/>
        <v>-1.0499999999999984E-6</v>
      </c>
      <c r="H208" s="113">
        <f t="shared" si="113"/>
        <v>-3.3706413774196595</v>
      </c>
      <c r="J208" s="124">
        <v>1.2030000000000001</v>
      </c>
      <c r="K208" s="2">
        <f t="shared" si="120"/>
        <v>-1.0000000000001119E-3</v>
      </c>
      <c r="L208" s="2">
        <f t="shared" si="121"/>
        <v>8.0265627339844769E-2</v>
      </c>
      <c r="M208" s="2">
        <f t="shared" si="122"/>
        <v>120300</v>
      </c>
      <c r="N208" s="2">
        <f t="shared" si="123"/>
        <v>-100</v>
      </c>
      <c r="O208" s="2">
        <f t="shared" si="124"/>
        <v>5.0802656273398448</v>
      </c>
      <c r="P208" s="2">
        <f t="shared" si="114"/>
        <v>-0.33693678531371574</v>
      </c>
      <c r="Q208" s="137">
        <f t="shared" si="125"/>
        <v>-0.12631499999999982</v>
      </c>
      <c r="R208" s="125">
        <f t="shared" si="126"/>
        <v>597.97277401404267</v>
      </c>
      <c r="T208" s="111">
        <v>1.3680000000000001</v>
      </c>
      <c r="U208" s="2">
        <f t="shared" si="127"/>
        <v>3.2999999999999918E-2</v>
      </c>
      <c r="V208" s="2">
        <f t="shared" si="128"/>
        <v>0.13608609738409747</v>
      </c>
      <c r="W208" s="2">
        <f t="shared" si="129"/>
        <v>136800</v>
      </c>
      <c r="X208" s="2">
        <f t="shared" si="130"/>
        <v>3300</v>
      </c>
      <c r="Y208" s="2">
        <f t="shared" si="131"/>
        <v>5.1360860973840978</v>
      </c>
      <c r="Z208" s="2">
        <f t="shared" si="115"/>
        <v>9.6577293413337415</v>
      </c>
      <c r="AA208" s="137">
        <f t="shared" si="132"/>
        <v>-0.1436399999999998</v>
      </c>
      <c r="AB208" s="125">
        <f t="shared" si="133"/>
        <v>642.54509962694124</v>
      </c>
      <c r="AD208" s="111">
        <v>1.286</v>
      </c>
      <c r="AE208" s="2">
        <f t="shared" si="134"/>
        <v>1.8000000000000016E-2</v>
      </c>
      <c r="AF208" s="2">
        <f t="shared" si="135"/>
        <v>0.10924096858820327</v>
      </c>
      <c r="AG208" s="2">
        <f t="shared" si="136"/>
        <v>128600</v>
      </c>
      <c r="AH208" s="2">
        <f t="shared" si="137"/>
        <v>1800</v>
      </c>
      <c r="AI208" s="2">
        <f t="shared" si="138"/>
        <v>5.1092409685882032</v>
      </c>
      <c r="AJ208" s="2">
        <f t="shared" si="116"/>
        <v>5.6317480448004913</v>
      </c>
      <c r="AK208" s="137">
        <f t="shared" si="139"/>
        <v>-0.13502999999999979</v>
      </c>
      <c r="AL208" s="125">
        <f t="shared" si="140"/>
        <v>620.39400447386436</v>
      </c>
      <c r="AN208" s="111">
        <v>1.204</v>
      </c>
      <c r="AO208" s="2">
        <f t="shared" si="141"/>
        <v>6.0000000000000053E-3</v>
      </c>
      <c r="AP208" s="2">
        <f t="shared" si="142"/>
        <v>8.0626486921805726E-2</v>
      </c>
      <c r="AQ208" s="2">
        <f t="shared" si="143"/>
        <v>120400</v>
      </c>
      <c r="AR208" s="2">
        <f t="shared" si="144"/>
        <v>600</v>
      </c>
      <c r="AS208" s="2">
        <f t="shared" si="145"/>
        <v>5.0806264869218056</v>
      </c>
      <c r="AT208" s="2">
        <f t="shared" si="117"/>
        <v>2.0140876321170538</v>
      </c>
      <c r="AU208" s="137">
        <f t="shared" si="146"/>
        <v>-0.12641999999999981</v>
      </c>
      <c r="AV208" s="125">
        <f t="shared" si="147"/>
        <v>598.24290932078748</v>
      </c>
    </row>
    <row r="209" spans="2:48" x14ac:dyDescent="0.25">
      <c r="B209" s="111">
        <v>-155</v>
      </c>
      <c r="C209" s="3">
        <v>424.9</v>
      </c>
      <c r="D209" s="2">
        <f t="shared" si="111"/>
        <v>-1.0999999999999659</v>
      </c>
      <c r="E209" s="2">
        <f t="shared" si="112"/>
        <v>2.6282867310895144</v>
      </c>
      <c r="F209" s="21">
        <f t="shared" si="118"/>
        <v>4.2489999999999997E-4</v>
      </c>
      <c r="G209" s="21">
        <f t="shared" si="119"/>
        <v>-1.0999999999999725E-6</v>
      </c>
      <c r="H209" s="113">
        <f t="shared" si="113"/>
        <v>-3.3717132689104856</v>
      </c>
      <c r="J209" s="124">
        <v>1.202</v>
      </c>
      <c r="K209" s="2">
        <f t="shared" si="120"/>
        <v>7.0000000000001172E-3</v>
      </c>
      <c r="L209" s="2">
        <f t="shared" si="121"/>
        <v>7.9904467666720699E-2</v>
      </c>
      <c r="M209" s="2">
        <f t="shared" si="122"/>
        <v>120200</v>
      </c>
      <c r="N209" s="2">
        <f t="shared" si="123"/>
        <v>700.00000000001455</v>
      </c>
      <c r="O209" s="2">
        <f t="shared" si="124"/>
        <v>5.0799044676667204</v>
      </c>
      <c r="P209" s="2">
        <f t="shared" si="114"/>
        <v>2.2400789436110093</v>
      </c>
      <c r="Q209" s="137">
        <f t="shared" si="125"/>
        <v>-0.1322199999999967</v>
      </c>
      <c r="R209" s="125">
        <f t="shared" si="126"/>
        <v>596.90222135633485</v>
      </c>
      <c r="T209" s="111">
        <v>1.401</v>
      </c>
      <c r="U209" s="2">
        <f t="shared" si="127"/>
        <v>2.6999999999999913E-2</v>
      </c>
      <c r="V209" s="2">
        <f t="shared" si="128"/>
        <v>0.1464381352857746</v>
      </c>
      <c r="W209" s="2">
        <f t="shared" si="129"/>
        <v>140100</v>
      </c>
      <c r="X209" s="2">
        <f t="shared" si="130"/>
        <v>2700</v>
      </c>
      <c r="Y209" s="2">
        <f t="shared" si="131"/>
        <v>5.1464381352857744</v>
      </c>
      <c r="Z209" s="2">
        <f t="shared" si="115"/>
        <v>7.3638558322774115</v>
      </c>
      <c r="AA209" s="137">
        <f t="shared" si="132"/>
        <v>-0.15410999999999614</v>
      </c>
      <c r="AB209" s="125">
        <f t="shared" si="133"/>
        <v>650.52663237955505</v>
      </c>
      <c r="AD209" s="111">
        <v>1.304</v>
      </c>
      <c r="AE209" s="2">
        <f t="shared" si="134"/>
        <v>1.4999999999999902E-2</v>
      </c>
      <c r="AF209" s="2">
        <f t="shared" si="135"/>
        <v>0.11527759139590141</v>
      </c>
      <c r="AG209" s="2">
        <f t="shared" si="136"/>
        <v>130400</v>
      </c>
      <c r="AH209" s="2">
        <f t="shared" si="137"/>
        <v>1500</v>
      </c>
      <c r="AI209" s="2">
        <f t="shared" si="138"/>
        <v>5.115277591395901</v>
      </c>
      <c r="AJ209" s="2">
        <f t="shared" si="116"/>
        <v>4.4122384669687174</v>
      </c>
      <c r="AK209" s="137">
        <f t="shared" si="139"/>
        <v>-0.1434399999999964</v>
      </c>
      <c r="AL209" s="125">
        <f t="shared" si="140"/>
        <v>624.38810037326175</v>
      </c>
      <c r="AN209" s="111">
        <v>1.21</v>
      </c>
      <c r="AO209" s="2">
        <f t="shared" si="141"/>
        <v>6.0000000000000053E-3</v>
      </c>
      <c r="AP209" s="2">
        <f t="shared" si="142"/>
        <v>8.2785370316450071E-2</v>
      </c>
      <c r="AQ209" s="2">
        <f t="shared" si="143"/>
        <v>121000</v>
      </c>
      <c r="AR209" s="2">
        <f t="shared" si="144"/>
        <v>600</v>
      </c>
      <c r="AS209" s="2">
        <f t="shared" si="145"/>
        <v>5.0827853703164498</v>
      </c>
      <c r="AT209" s="2">
        <f t="shared" si="117"/>
        <v>1.9081943832674231</v>
      </c>
      <c r="AU209" s="137">
        <f t="shared" si="146"/>
        <v>-0.13309999999999667</v>
      </c>
      <c r="AV209" s="125">
        <f t="shared" si="147"/>
        <v>599.0579765733487</v>
      </c>
    </row>
    <row r="210" spans="2:48" x14ac:dyDescent="0.25">
      <c r="B210" s="111">
        <v>-154</v>
      </c>
      <c r="C210" s="3">
        <v>423.8</v>
      </c>
      <c r="D210" s="2">
        <f t="shared" si="111"/>
        <v>-1.1299999999999955</v>
      </c>
      <c r="E210" s="2">
        <f t="shared" si="112"/>
        <v>2.6271609523747759</v>
      </c>
      <c r="F210" s="21">
        <f t="shared" si="118"/>
        <v>4.238E-4</v>
      </c>
      <c r="G210" s="21">
        <f t="shared" si="119"/>
        <v>-1.1300000000000112E-6</v>
      </c>
      <c r="H210" s="113">
        <f t="shared" si="113"/>
        <v>-3.3728390476252241</v>
      </c>
      <c r="J210" s="124">
        <v>1.2090000000000001</v>
      </c>
      <c r="K210" s="2">
        <f t="shared" si="120"/>
        <v>1.0000000000000009E-2</v>
      </c>
      <c r="L210" s="2">
        <f t="shared" si="121"/>
        <v>8.2426300860771906E-2</v>
      </c>
      <c r="M210" s="2">
        <f t="shared" si="122"/>
        <v>120900.00000000001</v>
      </c>
      <c r="N210" s="2">
        <f t="shared" si="123"/>
        <v>1000</v>
      </c>
      <c r="O210" s="2">
        <f t="shared" si="124"/>
        <v>5.0824263008607717</v>
      </c>
      <c r="P210" s="2">
        <f t="shared" si="114"/>
        <v>3.0852235841267079</v>
      </c>
      <c r="Q210" s="137">
        <f t="shared" si="125"/>
        <v>-0.13661700000000138</v>
      </c>
      <c r="R210" s="125">
        <f t="shared" si="126"/>
        <v>597.94509140777575</v>
      </c>
      <c r="T210" s="111">
        <v>1.4279999999999999</v>
      </c>
      <c r="U210" s="2">
        <f t="shared" si="127"/>
        <v>2.200000000000002E-2</v>
      </c>
      <c r="V210" s="2">
        <f t="shared" si="128"/>
        <v>0.15472820744015556</v>
      </c>
      <c r="W210" s="2">
        <f t="shared" si="129"/>
        <v>142800</v>
      </c>
      <c r="X210" s="2">
        <f t="shared" si="130"/>
        <v>2200</v>
      </c>
      <c r="Y210" s="2">
        <f t="shared" si="131"/>
        <v>5.1547282074401553</v>
      </c>
      <c r="Z210" s="2">
        <f t="shared" si="115"/>
        <v>5.726288436096306</v>
      </c>
      <c r="AA210" s="137">
        <f t="shared" si="132"/>
        <v>-0.16136400000000159</v>
      </c>
      <c r="AB210" s="125">
        <f t="shared" si="133"/>
        <v>656.80611292829087</v>
      </c>
      <c r="AD210" s="111">
        <v>1.319</v>
      </c>
      <c r="AE210" s="2">
        <f t="shared" si="134"/>
        <v>1.2000000000000011E-2</v>
      </c>
      <c r="AF210" s="2">
        <f t="shared" si="135"/>
        <v>0.12024479554636527</v>
      </c>
      <c r="AG210" s="2">
        <f t="shared" si="136"/>
        <v>131900</v>
      </c>
      <c r="AH210" s="2">
        <f t="shared" si="137"/>
        <v>1200</v>
      </c>
      <c r="AI210" s="2">
        <f t="shared" si="138"/>
        <v>5.1202447955463652</v>
      </c>
      <c r="AJ210" s="2">
        <f t="shared" si="116"/>
        <v>3.3921200187112852</v>
      </c>
      <c r="AK210" s="137">
        <f t="shared" si="139"/>
        <v>-0.14904700000000148</v>
      </c>
      <c r="AL210" s="125">
        <f t="shared" si="140"/>
        <v>627.50998806191569</v>
      </c>
      <c r="AN210" s="111">
        <v>1.216</v>
      </c>
      <c r="AO210" s="2">
        <f t="shared" si="141"/>
        <v>3.0000000000001137E-3</v>
      </c>
      <c r="AP210" s="2">
        <f t="shared" si="142"/>
        <v>8.4933574936716119E-2</v>
      </c>
      <c r="AQ210" s="2">
        <f t="shared" si="143"/>
        <v>121600</v>
      </c>
      <c r="AR210" s="2">
        <f t="shared" si="144"/>
        <v>300.00000000001455</v>
      </c>
      <c r="AS210" s="2">
        <f t="shared" si="145"/>
        <v>5.0849335749367164</v>
      </c>
      <c r="AT210" s="2">
        <f t="shared" si="117"/>
        <v>0.92290155598124723</v>
      </c>
      <c r="AU210" s="137">
        <f t="shared" si="146"/>
        <v>-0.13740800000000136</v>
      </c>
      <c r="AV210" s="125">
        <f t="shared" si="147"/>
        <v>599.82649392213011</v>
      </c>
    </row>
    <row r="211" spans="2:48" x14ac:dyDescent="0.25">
      <c r="B211" s="111">
        <v>-153</v>
      </c>
      <c r="C211" s="3">
        <v>422.67</v>
      </c>
      <c r="D211" s="2">
        <f t="shared" si="111"/>
        <v>-1.1800000000000068</v>
      </c>
      <c r="E211" s="2">
        <f t="shared" si="112"/>
        <v>2.6260014238478919</v>
      </c>
      <c r="F211" s="21">
        <f t="shared" si="118"/>
        <v>4.2266999999999999E-4</v>
      </c>
      <c r="G211" s="21">
        <f t="shared" si="119"/>
        <v>-1.1799999999999853E-6</v>
      </c>
      <c r="H211" s="113">
        <f t="shared" si="113"/>
        <v>-3.3739985761521081</v>
      </c>
      <c r="J211" s="124">
        <v>1.2190000000000001</v>
      </c>
      <c r="K211" s="2">
        <f t="shared" si="120"/>
        <v>1.8999999999999906E-2</v>
      </c>
      <c r="L211" s="2">
        <f t="shared" si="121"/>
        <v>8.6003705618381956E-2</v>
      </c>
      <c r="M211" s="2">
        <f t="shared" si="122"/>
        <v>121900.00000000001</v>
      </c>
      <c r="N211" s="2">
        <f t="shared" si="123"/>
        <v>1899.9999999999854</v>
      </c>
      <c r="O211" s="2">
        <f t="shared" si="124"/>
        <v>5.0860037056183822</v>
      </c>
      <c r="P211" s="2">
        <f t="shared" si="114"/>
        <v>5.5322217645571161</v>
      </c>
      <c r="Q211" s="137">
        <f t="shared" si="125"/>
        <v>-0.14384199999999822</v>
      </c>
      <c r="R211" s="125">
        <f t="shared" si="126"/>
        <v>599.75922487180401</v>
      </c>
      <c r="T211" s="111">
        <v>1.45</v>
      </c>
      <c r="U211" s="2">
        <f t="shared" si="127"/>
        <v>2.3000000000000131E-2</v>
      </c>
      <c r="V211" s="2">
        <f t="shared" si="128"/>
        <v>0.16136800223497488</v>
      </c>
      <c r="W211" s="2">
        <f t="shared" si="129"/>
        <v>145000</v>
      </c>
      <c r="X211" s="2">
        <f t="shared" si="130"/>
        <v>2300</v>
      </c>
      <c r="Y211" s="2">
        <f t="shared" si="131"/>
        <v>5.1613680022349753</v>
      </c>
      <c r="Z211" s="2">
        <f t="shared" si="115"/>
        <v>5.6292490528387358</v>
      </c>
      <c r="AA211" s="137">
        <f t="shared" si="132"/>
        <v>-0.17109999999999786</v>
      </c>
      <c r="AB211" s="125">
        <f t="shared" si="133"/>
        <v>661.67996395743694</v>
      </c>
      <c r="AD211" s="111">
        <v>1.331</v>
      </c>
      <c r="AE211" s="2">
        <f t="shared" si="134"/>
        <v>8.0000000000000071E-3</v>
      </c>
      <c r="AF211" s="2">
        <f t="shared" si="135"/>
        <v>0.12417805547467511</v>
      </c>
      <c r="AG211" s="2">
        <f t="shared" si="136"/>
        <v>133100</v>
      </c>
      <c r="AH211" s="2">
        <f t="shared" si="137"/>
        <v>800</v>
      </c>
      <c r="AI211" s="2">
        <f t="shared" si="138"/>
        <v>5.1241780554746752</v>
      </c>
      <c r="AJ211" s="2">
        <f t="shared" si="116"/>
        <v>2.143495147224411</v>
      </c>
      <c r="AK211" s="137">
        <f t="shared" si="139"/>
        <v>-0.15705799999999803</v>
      </c>
      <c r="AL211" s="125">
        <f t="shared" si="140"/>
        <v>629.78140139817151</v>
      </c>
      <c r="AN211" s="111">
        <v>1.2190000000000001</v>
      </c>
      <c r="AO211" s="2">
        <f t="shared" si="141"/>
        <v>2.9999999999998916E-3</v>
      </c>
      <c r="AP211" s="2">
        <f t="shared" si="142"/>
        <v>8.6003705618381956E-2</v>
      </c>
      <c r="AQ211" s="2">
        <f t="shared" si="143"/>
        <v>121900.00000000001</v>
      </c>
      <c r="AR211" s="2">
        <f t="shared" si="144"/>
        <v>299.99999999998545</v>
      </c>
      <c r="AS211" s="2">
        <f t="shared" si="145"/>
        <v>5.0860037056183822</v>
      </c>
      <c r="AT211" s="2">
        <f t="shared" si="117"/>
        <v>0.87921719551329114</v>
      </c>
      <c r="AU211" s="137">
        <f t="shared" si="146"/>
        <v>-0.14384199999999822</v>
      </c>
      <c r="AV211" s="125">
        <f t="shared" si="147"/>
        <v>599.75922487180401</v>
      </c>
    </row>
    <row r="212" spans="2:48" x14ac:dyDescent="0.25">
      <c r="B212" s="111">
        <v>-152</v>
      </c>
      <c r="C212" s="3">
        <v>421.49</v>
      </c>
      <c r="D212" s="2">
        <f t="shared" si="111"/>
        <v>-1.2300000000000182</v>
      </c>
      <c r="E212" s="2">
        <f t="shared" si="112"/>
        <v>2.6247872752921073</v>
      </c>
      <c r="F212" s="21">
        <f t="shared" si="118"/>
        <v>4.2149E-4</v>
      </c>
      <c r="G212" s="21">
        <f t="shared" si="119"/>
        <v>-1.2300000000000136E-6</v>
      </c>
      <c r="H212" s="113">
        <f t="shared" si="113"/>
        <v>-3.3752127247078927</v>
      </c>
      <c r="J212" s="124">
        <v>1.238</v>
      </c>
      <c r="K212" s="2">
        <f t="shared" si="120"/>
        <v>2.0999999999999908E-2</v>
      </c>
      <c r="L212" s="2">
        <f t="shared" si="121"/>
        <v>9.2720644684099171E-2</v>
      </c>
      <c r="M212" s="2">
        <f t="shared" si="122"/>
        <v>123800</v>
      </c>
      <c r="N212" s="2">
        <f t="shared" si="123"/>
        <v>2099.9999999999854</v>
      </c>
      <c r="O212" s="2">
        <f t="shared" si="124"/>
        <v>5.0927206446840989</v>
      </c>
      <c r="P212" s="2">
        <f t="shared" si="114"/>
        <v>5.7555747198659173</v>
      </c>
      <c r="Q212" s="137">
        <f t="shared" si="125"/>
        <v>-0.15227400000000169</v>
      </c>
      <c r="R212" s="125">
        <f t="shared" si="126"/>
        <v>603.92581543508572</v>
      </c>
      <c r="T212" s="111">
        <v>1.4730000000000001</v>
      </c>
      <c r="U212" s="2">
        <f t="shared" si="127"/>
        <v>1.8999999999999906E-2</v>
      </c>
      <c r="V212" s="2">
        <f t="shared" si="128"/>
        <v>0.16820274684263092</v>
      </c>
      <c r="W212" s="2">
        <f t="shared" si="129"/>
        <v>147300</v>
      </c>
      <c r="X212" s="2">
        <f t="shared" si="130"/>
        <v>1900</v>
      </c>
      <c r="Y212" s="2">
        <f t="shared" si="131"/>
        <v>5.1682027468426313</v>
      </c>
      <c r="Z212" s="2">
        <f t="shared" si="115"/>
        <v>4.3854337284665172</v>
      </c>
      <c r="AA212" s="137">
        <f t="shared" si="132"/>
        <v>-0.18117900000000201</v>
      </c>
      <c r="AB212" s="125">
        <f t="shared" si="133"/>
        <v>666.74291287227879</v>
      </c>
      <c r="AD212" s="111">
        <v>1.339</v>
      </c>
      <c r="AE212" s="2">
        <f t="shared" si="134"/>
        <v>2.0000000000000018E-3</v>
      </c>
      <c r="AF212" s="2">
        <f t="shared" si="135"/>
        <v>0.12678057701200895</v>
      </c>
      <c r="AG212" s="2">
        <f t="shared" si="136"/>
        <v>133900</v>
      </c>
      <c r="AH212" s="2">
        <f t="shared" si="137"/>
        <v>200</v>
      </c>
      <c r="AI212" s="2">
        <f t="shared" si="138"/>
        <v>5.126780577012009</v>
      </c>
      <c r="AJ212" s="2">
        <f t="shared" si="116"/>
        <v>0.51070838317695288</v>
      </c>
      <c r="AK212" s="137">
        <f t="shared" si="139"/>
        <v>-0.16469700000000181</v>
      </c>
      <c r="AL212" s="125">
        <f t="shared" si="140"/>
        <v>630.92380199319848</v>
      </c>
      <c r="AN212" s="111">
        <v>1.222</v>
      </c>
      <c r="AO212" s="2">
        <f t="shared" si="141"/>
        <v>3.0000000000001137E-3</v>
      </c>
      <c r="AP212" s="2">
        <f t="shared" si="142"/>
        <v>8.7071205906535415E-2</v>
      </c>
      <c r="AQ212" s="2">
        <f t="shared" si="143"/>
        <v>122200</v>
      </c>
      <c r="AR212" s="2">
        <f t="shared" si="144"/>
        <v>300.00000000001455</v>
      </c>
      <c r="AS212" s="2">
        <f t="shared" si="145"/>
        <v>5.0870712059065353</v>
      </c>
      <c r="AT212" s="2">
        <f t="shared" si="117"/>
        <v>0.83900627211290024</v>
      </c>
      <c r="AU212" s="137">
        <f t="shared" si="146"/>
        <v>-0.15030600000000166</v>
      </c>
      <c r="AV212" s="125">
        <f t="shared" si="147"/>
        <v>599.64890667340444</v>
      </c>
    </row>
    <row r="213" spans="2:48" x14ac:dyDescent="0.25">
      <c r="B213" s="111">
        <v>-151</v>
      </c>
      <c r="C213" s="3">
        <v>420.26</v>
      </c>
      <c r="D213" s="2">
        <f t="shared" si="111"/>
        <v>-1.2599999999999909</v>
      </c>
      <c r="E213" s="2">
        <f t="shared" si="112"/>
        <v>2.6235180561820592</v>
      </c>
      <c r="F213" s="21">
        <f t="shared" si="118"/>
        <v>4.2025999999999999E-4</v>
      </c>
      <c r="G213" s="21">
        <f t="shared" si="119"/>
        <v>-1.2599999999999981E-6</v>
      </c>
      <c r="H213" s="113">
        <f t="shared" si="113"/>
        <v>-3.3764819438179408</v>
      </c>
      <c r="J213" s="124">
        <v>1.2589999999999999</v>
      </c>
      <c r="K213" s="2">
        <f t="shared" si="120"/>
        <v>2.7000000000000135E-2</v>
      </c>
      <c r="L213" s="2">
        <f t="shared" si="121"/>
        <v>0.10002573010786256</v>
      </c>
      <c r="M213" s="2">
        <f t="shared" si="122"/>
        <v>125899.99999999999</v>
      </c>
      <c r="N213" s="2">
        <f t="shared" si="123"/>
        <v>2700.0000000000146</v>
      </c>
      <c r="O213" s="2">
        <f t="shared" si="124"/>
        <v>5.1000257301078626</v>
      </c>
      <c r="P213" s="2">
        <f t="shared" si="114"/>
        <v>7.066720670102681</v>
      </c>
      <c r="Q213" s="137">
        <f t="shared" si="125"/>
        <v>-0.15863399999999975</v>
      </c>
      <c r="R213" s="125">
        <f t="shared" si="126"/>
        <v>608.55716302816381</v>
      </c>
      <c r="T213" s="111">
        <v>1.492</v>
      </c>
      <c r="U213" s="2">
        <f t="shared" si="127"/>
        <v>1.2999999999999901E-2</v>
      </c>
      <c r="V213" s="2">
        <f t="shared" si="128"/>
        <v>0.17376882313664999</v>
      </c>
      <c r="W213" s="2">
        <f t="shared" si="129"/>
        <v>149200</v>
      </c>
      <c r="X213" s="2">
        <f t="shared" si="130"/>
        <v>1300</v>
      </c>
      <c r="Y213" s="2">
        <f t="shared" si="131"/>
        <v>5.1737688231366503</v>
      </c>
      <c r="Z213" s="2">
        <f t="shared" si="115"/>
        <v>2.8892490986162689</v>
      </c>
      <c r="AA213" s="137">
        <f t="shared" si="132"/>
        <v>-0.18799199999999971</v>
      </c>
      <c r="AB213" s="125">
        <f t="shared" si="133"/>
        <v>670.65789296109642</v>
      </c>
      <c r="AD213" s="111">
        <v>1.341</v>
      </c>
      <c r="AE213" s="2">
        <f t="shared" si="134"/>
        <v>4.0000000000000036E-3</v>
      </c>
      <c r="AF213" s="2">
        <f t="shared" si="135"/>
        <v>0.1274287778515989</v>
      </c>
      <c r="AG213" s="2">
        <f t="shared" si="136"/>
        <v>134100</v>
      </c>
      <c r="AH213" s="2">
        <f t="shared" si="137"/>
        <v>400</v>
      </c>
      <c r="AI213" s="2">
        <f t="shared" si="138"/>
        <v>5.1274287778515992</v>
      </c>
      <c r="AJ213" s="2">
        <f t="shared" si="116"/>
        <v>0.99192756073313715</v>
      </c>
      <c r="AK213" s="137">
        <f t="shared" si="139"/>
        <v>-0.16896599999999976</v>
      </c>
      <c r="AL213" s="125">
        <f t="shared" si="140"/>
        <v>630.4123555367496</v>
      </c>
      <c r="AN213" s="111">
        <v>1.2250000000000001</v>
      </c>
      <c r="AO213" s="2">
        <f t="shared" si="141"/>
        <v>9.9999999999988987E-4</v>
      </c>
      <c r="AP213" s="2">
        <f t="shared" si="142"/>
        <v>8.8136088700551299E-2</v>
      </c>
      <c r="AQ213" s="2">
        <f t="shared" si="143"/>
        <v>122500.00000000001</v>
      </c>
      <c r="AR213" s="2">
        <f t="shared" si="144"/>
        <v>99.999999999985448</v>
      </c>
      <c r="AS213" s="2">
        <f t="shared" si="145"/>
        <v>5.0881360887005513</v>
      </c>
      <c r="AT213" s="2">
        <f t="shared" si="117"/>
        <v>0.2717580177873557</v>
      </c>
      <c r="AU213" s="137">
        <f t="shared" si="146"/>
        <v>-0.15434999999999979</v>
      </c>
      <c r="AV213" s="125">
        <f t="shared" si="147"/>
        <v>599.49525393923818</v>
      </c>
    </row>
    <row r="214" spans="2:48" x14ac:dyDescent="0.25">
      <c r="B214" s="111">
        <v>-150</v>
      </c>
      <c r="C214" s="3">
        <v>419</v>
      </c>
      <c r="D214" s="2">
        <f t="shared" si="111"/>
        <v>-1.3100000000000023</v>
      </c>
      <c r="E214" s="2">
        <f t="shared" si="112"/>
        <v>2.6222140229662951</v>
      </c>
      <c r="F214" s="21">
        <f t="shared" si="118"/>
        <v>4.1899999999999999E-4</v>
      </c>
      <c r="G214" s="21">
        <f t="shared" si="119"/>
        <v>-1.3100000000000264E-6</v>
      </c>
      <c r="H214" s="113">
        <f t="shared" si="113"/>
        <v>-3.3777859770337049</v>
      </c>
      <c r="J214" s="124">
        <v>1.286</v>
      </c>
      <c r="K214" s="2">
        <f t="shared" si="120"/>
        <v>2.4999999999999911E-2</v>
      </c>
      <c r="L214" s="2">
        <f t="shared" si="121"/>
        <v>0.10924096858820327</v>
      </c>
      <c r="M214" s="2">
        <f t="shared" si="122"/>
        <v>128600</v>
      </c>
      <c r="N214" s="2">
        <f t="shared" si="123"/>
        <v>2500</v>
      </c>
      <c r="O214" s="2">
        <f t="shared" si="124"/>
        <v>5.1092409685882032</v>
      </c>
      <c r="P214" s="2">
        <f t="shared" si="114"/>
        <v>6.1485739777729478</v>
      </c>
      <c r="Q214" s="137">
        <f t="shared" si="125"/>
        <v>-0.16846600000000339</v>
      </c>
      <c r="R214" s="125">
        <f t="shared" si="126"/>
        <v>614.72576094506212</v>
      </c>
      <c r="T214" s="111">
        <v>1.5049999999999999</v>
      </c>
      <c r="U214" s="2">
        <f t="shared" si="127"/>
        <v>9.000000000000119E-3</v>
      </c>
      <c r="V214" s="2">
        <f t="shared" si="128"/>
        <v>0.17753649992986212</v>
      </c>
      <c r="W214" s="2">
        <f t="shared" si="129"/>
        <v>150500</v>
      </c>
      <c r="X214" s="2">
        <f t="shared" si="130"/>
        <v>900</v>
      </c>
      <c r="Y214" s="2">
        <f t="shared" si="131"/>
        <v>5.1775364999298619</v>
      </c>
      <c r="Z214" s="2">
        <f t="shared" si="115"/>
        <v>1.9040292281455964</v>
      </c>
      <c r="AA214" s="137">
        <f t="shared" si="132"/>
        <v>-0.19715500000000397</v>
      </c>
      <c r="AB214" s="125">
        <f t="shared" si="133"/>
        <v>672.92011681362237</v>
      </c>
      <c r="AD214" s="111">
        <v>1.345</v>
      </c>
      <c r="AE214" s="2">
        <f t="shared" si="134"/>
        <v>-6.0000000000000053E-3</v>
      </c>
      <c r="AF214" s="2">
        <f t="shared" si="135"/>
        <v>0.12872228433842678</v>
      </c>
      <c r="AG214" s="2">
        <f t="shared" si="136"/>
        <v>134500</v>
      </c>
      <c r="AH214" s="2">
        <f t="shared" si="137"/>
        <v>-600</v>
      </c>
      <c r="AI214" s="2">
        <f t="shared" si="138"/>
        <v>5.1287222843384264</v>
      </c>
      <c r="AJ214" s="2">
        <f t="shared" si="116"/>
        <v>-1.4277836032358053</v>
      </c>
      <c r="AK214" s="137">
        <f t="shared" si="139"/>
        <v>-0.17619500000000354</v>
      </c>
      <c r="AL214" s="125">
        <f t="shared" si="140"/>
        <v>630.4036924347655</v>
      </c>
      <c r="AN214" s="111">
        <v>1.226</v>
      </c>
      <c r="AO214" s="2">
        <f t="shared" si="141"/>
        <v>0</v>
      </c>
      <c r="AP214" s="2">
        <f t="shared" si="142"/>
        <v>8.8490470182396225E-2</v>
      </c>
      <c r="AQ214" s="2">
        <f t="shared" si="143"/>
        <v>122600</v>
      </c>
      <c r="AR214" s="2">
        <f t="shared" si="144"/>
        <v>0</v>
      </c>
      <c r="AS214" s="2">
        <f t="shared" si="145"/>
        <v>5.0884904701823963</v>
      </c>
      <c r="AT214" s="2">
        <f t="shared" si="117"/>
        <v>0</v>
      </c>
      <c r="AU214" s="137">
        <f t="shared" si="146"/>
        <v>-0.16060600000000325</v>
      </c>
      <c r="AV214" s="125">
        <f t="shared" si="147"/>
        <v>598.78210180299072</v>
      </c>
    </row>
    <row r="215" spans="2:48" x14ac:dyDescent="0.25">
      <c r="B215" s="111">
        <v>-149</v>
      </c>
      <c r="C215" s="3">
        <v>417.69</v>
      </c>
      <c r="D215" s="2">
        <f t="shared" si="111"/>
        <v>-1.3600000000000136</v>
      </c>
      <c r="E215" s="2">
        <f t="shared" si="112"/>
        <v>2.6208540778583549</v>
      </c>
      <c r="F215" s="21">
        <f t="shared" si="118"/>
        <v>4.1768999999999997E-4</v>
      </c>
      <c r="G215" s="21">
        <f t="shared" si="119"/>
        <v>-1.3600000000000005E-6</v>
      </c>
      <c r="H215" s="113">
        <f t="shared" si="113"/>
        <v>-3.3791459221416451</v>
      </c>
      <c r="J215" s="124">
        <v>1.3109999999999999</v>
      </c>
      <c r="K215" s="2">
        <f t="shared" si="120"/>
        <v>2.9000000000000137E-2</v>
      </c>
      <c r="L215" s="2">
        <f t="shared" si="121"/>
        <v>0.11760269169008426</v>
      </c>
      <c r="M215" s="2">
        <f t="shared" si="122"/>
        <v>131100</v>
      </c>
      <c r="N215" s="2">
        <f t="shared" si="123"/>
        <v>2900</v>
      </c>
      <c r="O215" s="2">
        <f t="shared" si="124"/>
        <v>5.1176026916900845</v>
      </c>
      <c r="P215" s="2">
        <f t="shared" si="114"/>
        <v>6.7087678938994459</v>
      </c>
      <c r="Q215" s="137">
        <f t="shared" si="125"/>
        <v>-0.17829600000000007</v>
      </c>
      <c r="R215" s="125">
        <f t="shared" si="126"/>
        <v>620.27977963503872</v>
      </c>
      <c r="T215" s="111">
        <v>1.514</v>
      </c>
      <c r="U215" s="2">
        <f t="shared" si="127"/>
        <v>8.999999999999897E-3</v>
      </c>
      <c r="V215" s="2">
        <f t="shared" si="128"/>
        <v>0.18012587516405396</v>
      </c>
      <c r="W215" s="2">
        <f t="shared" si="129"/>
        <v>151400</v>
      </c>
      <c r="X215" s="2">
        <f t="shared" si="130"/>
        <v>900</v>
      </c>
      <c r="Y215" s="2">
        <f t="shared" si="131"/>
        <v>5.1801258751640535</v>
      </c>
      <c r="Z215" s="2">
        <f t="shared" si="115"/>
        <v>1.8173398962322718</v>
      </c>
      <c r="AA215" s="137">
        <f t="shared" si="132"/>
        <v>-0.20590400000000009</v>
      </c>
      <c r="AB215" s="125">
        <f t="shared" si="133"/>
        <v>674.05384162276778</v>
      </c>
      <c r="AD215" s="111">
        <v>1.339</v>
      </c>
      <c r="AE215" s="2">
        <f t="shared" si="134"/>
        <v>-8.999999999999897E-3</v>
      </c>
      <c r="AF215" s="2">
        <f t="shared" si="135"/>
        <v>0.12678057701200895</v>
      </c>
      <c r="AG215" s="2">
        <f t="shared" si="136"/>
        <v>133900</v>
      </c>
      <c r="AH215" s="2">
        <f t="shared" si="137"/>
        <v>-900</v>
      </c>
      <c r="AI215" s="2">
        <f t="shared" si="138"/>
        <v>5.126780577012009</v>
      </c>
      <c r="AJ215" s="2">
        <f t="shared" si="116"/>
        <v>-2.0679153343684402</v>
      </c>
      <c r="AK215" s="137">
        <f t="shared" si="139"/>
        <v>-0.18210400000000007</v>
      </c>
      <c r="AL215" s="125">
        <f t="shared" si="140"/>
        <v>627.69689163334601</v>
      </c>
      <c r="AN215" s="111">
        <v>1.226</v>
      </c>
      <c r="AO215" s="2">
        <f t="shared" si="141"/>
        <v>-2.0000000000000018E-3</v>
      </c>
      <c r="AP215" s="2">
        <f t="shared" si="142"/>
        <v>8.8490470182396225E-2</v>
      </c>
      <c r="AQ215" s="2">
        <f t="shared" si="143"/>
        <v>122600</v>
      </c>
      <c r="AR215" s="2">
        <f t="shared" si="144"/>
        <v>-200</v>
      </c>
      <c r="AS215" s="2">
        <f t="shared" si="145"/>
        <v>5.0884904701823963</v>
      </c>
      <c r="AT215" s="2">
        <f t="shared" si="117"/>
        <v>-0.50061191238242786</v>
      </c>
      <c r="AU215" s="137">
        <f t="shared" si="146"/>
        <v>-0.16673600000000008</v>
      </c>
      <c r="AV215" s="125">
        <f t="shared" si="147"/>
        <v>597.76354678303392</v>
      </c>
    </row>
    <row r="216" spans="2:48" x14ac:dyDescent="0.25">
      <c r="B216" s="111">
        <v>-148</v>
      </c>
      <c r="C216" s="3">
        <v>416.33</v>
      </c>
      <c r="D216" s="2">
        <f t="shared" si="111"/>
        <v>-1.3899999999999864</v>
      </c>
      <c r="E216" s="2">
        <f t="shared" si="112"/>
        <v>2.6194377065029881</v>
      </c>
      <c r="F216" s="21">
        <f t="shared" si="118"/>
        <v>4.1632999999999997E-4</v>
      </c>
      <c r="G216" s="21">
        <f t="shared" si="119"/>
        <v>-1.389999999999985E-6</v>
      </c>
      <c r="H216" s="113">
        <f t="shared" si="113"/>
        <v>-3.3805622934970119</v>
      </c>
      <c r="J216" s="124">
        <v>1.34</v>
      </c>
      <c r="K216" s="2">
        <f t="shared" si="120"/>
        <v>2.8000000000000025E-2</v>
      </c>
      <c r="L216" s="2">
        <f t="shared" si="121"/>
        <v>0.12710479836480765</v>
      </c>
      <c r="M216" s="2">
        <f t="shared" si="122"/>
        <v>134000</v>
      </c>
      <c r="N216" s="2">
        <f t="shared" si="123"/>
        <v>2800</v>
      </c>
      <c r="O216" s="2">
        <f t="shared" si="124"/>
        <v>5.1271047983648073</v>
      </c>
      <c r="P216" s="2">
        <f t="shared" si="114"/>
        <v>6.1837475487894498</v>
      </c>
      <c r="Q216" s="137">
        <f t="shared" si="125"/>
        <v>-0.18625999999999798</v>
      </c>
      <c r="R216" s="125">
        <f t="shared" si="126"/>
        <v>626.80603175134695</v>
      </c>
      <c r="T216" s="111">
        <v>1.5229999999999999</v>
      </c>
      <c r="U216" s="2">
        <f t="shared" si="127"/>
        <v>1.0000000000000009E-2</v>
      </c>
      <c r="V216" s="2">
        <f t="shared" si="128"/>
        <v>0.18269990333604255</v>
      </c>
      <c r="W216" s="2">
        <f t="shared" si="129"/>
        <v>152300</v>
      </c>
      <c r="X216" s="2">
        <f t="shared" si="130"/>
        <v>1000</v>
      </c>
      <c r="Y216" s="2">
        <f t="shared" si="131"/>
        <v>5.1826999033360428</v>
      </c>
      <c r="Z216" s="2">
        <f t="shared" si="115"/>
        <v>1.9569291504250592</v>
      </c>
      <c r="AA216" s="137">
        <f t="shared" si="132"/>
        <v>-0.21169699999999772</v>
      </c>
      <c r="AB216" s="125">
        <f t="shared" si="133"/>
        <v>675.12431817709057</v>
      </c>
      <c r="AD216" s="111">
        <v>1.33</v>
      </c>
      <c r="AE216" s="2">
        <f t="shared" si="134"/>
        <v>-9.000000000000119E-3</v>
      </c>
      <c r="AF216" s="2">
        <f t="shared" si="135"/>
        <v>0.12385164096708581</v>
      </c>
      <c r="AG216" s="2">
        <f t="shared" si="136"/>
        <v>133000</v>
      </c>
      <c r="AH216" s="2">
        <f t="shared" si="137"/>
        <v>-900</v>
      </c>
      <c r="AI216" s="2">
        <f t="shared" si="138"/>
        <v>5.1238516409670858</v>
      </c>
      <c r="AJ216" s="2">
        <f t="shared" si="116"/>
        <v>-2.0303053198689032</v>
      </c>
      <c r="AK216" s="137">
        <f t="shared" si="139"/>
        <v>-0.18486999999999801</v>
      </c>
      <c r="AL216" s="125">
        <f t="shared" si="140"/>
        <v>624.16568823081457</v>
      </c>
      <c r="AN216" s="111">
        <v>1.224</v>
      </c>
      <c r="AO216" s="2">
        <f t="shared" si="141"/>
        <v>5.0000000000001155E-3</v>
      </c>
      <c r="AP216" s="2">
        <f t="shared" si="142"/>
        <v>8.7781417809542378E-2</v>
      </c>
      <c r="AQ216" s="2">
        <f t="shared" si="143"/>
        <v>122400</v>
      </c>
      <c r="AR216" s="2">
        <f t="shared" si="144"/>
        <v>500.00000000001455</v>
      </c>
      <c r="AS216" s="2">
        <f t="shared" si="145"/>
        <v>5.0877814178095422</v>
      </c>
      <c r="AT216" s="2">
        <f t="shared" si="117"/>
        <v>1.218989486493681</v>
      </c>
      <c r="AU216" s="137">
        <f t="shared" si="146"/>
        <v>-0.17013599999999818</v>
      </c>
      <c r="AV216" s="125">
        <f t="shared" si="147"/>
        <v>596.17804691317065</v>
      </c>
    </row>
    <row r="217" spans="2:48" x14ac:dyDescent="0.25">
      <c r="B217" s="111">
        <v>-147</v>
      </c>
      <c r="C217" s="3">
        <v>414.94</v>
      </c>
      <c r="D217" s="2">
        <f t="shared" si="111"/>
        <v>-1.4399999999999977</v>
      </c>
      <c r="E217" s="2">
        <f t="shared" si="112"/>
        <v>2.6179853026090019</v>
      </c>
      <c r="F217" s="21">
        <f t="shared" si="118"/>
        <v>4.1493999999999998E-4</v>
      </c>
      <c r="G217" s="21">
        <f t="shared" si="119"/>
        <v>-1.4400000000000133E-6</v>
      </c>
      <c r="H217" s="113">
        <f t="shared" si="113"/>
        <v>-3.3820146973909981</v>
      </c>
      <c r="J217" s="124">
        <v>1.3680000000000001</v>
      </c>
      <c r="K217" s="2">
        <f t="shared" si="120"/>
        <v>2.4999999999999911E-2</v>
      </c>
      <c r="L217" s="2">
        <f t="shared" si="121"/>
        <v>0.13608609738409747</v>
      </c>
      <c r="M217" s="2">
        <f t="shared" si="122"/>
        <v>136800</v>
      </c>
      <c r="N217" s="2">
        <f t="shared" si="123"/>
        <v>2500</v>
      </c>
      <c r="O217" s="2">
        <f t="shared" si="124"/>
        <v>5.1360860973840978</v>
      </c>
      <c r="P217" s="2">
        <f t="shared" si="114"/>
        <v>5.2093507743203604</v>
      </c>
      <c r="Q217" s="137">
        <f t="shared" si="125"/>
        <v>-0.19699200000000183</v>
      </c>
      <c r="R217" s="125">
        <f t="shared" si="126"/>
        <v>632.99305937129475</v>
      </c>
      <c r="T217" s="111">
        <v>1.5329999999999999</v>
      </c>
      <c r="U217" s="2">
        <f t="shared" si="127"/>
        <v>7.0000000000001172E-3</v>
      </c>
      <c r="V217" s="2">
        <f t="shared" si="128"/>
        <v>0.18554215485437514</v>
      </c>
      <c r="W217" s="2">
        <f t="shared" si="129"/>
        <v>153300</v>
      </c>
      <c r="X217" s="2">
        <f t="shared" si="130"/>
        <v>700</v>
      </c>
      <c r="Y217" s="2">
        <f t="shared" si="131"/>
        <v>5.1855421548543754</v>
      </c>
      <c r="Z217" s="2">
        <f t="shared" si="115"/>
        <v>1.3104919617599848</v>
      </c>
      <c r="AA217" s="137">
        <f t="shared" si="132"/>
        <v>-0.22075200000000203</v>
      </c>
      <c r="AB217" s="125">
        <f t="shared" si="133"/>
        <v>676.41327486563955</v>
      </c>
      <c r="AD217" s="111">
        <v>1.321</v>
      </c>
      <c r="AE217" s="2">
        <f t="shared" si="134"/>
        <v>-6.9999999999998952E-3</v>
      </c>
      <c r="AF217" s="2">
        <f t="shared" si="135"/>
        <v>0.12090281761452719</v>
      </c>
      <c r="AG217" s="2">
        <f t="shared" si="136"/>
        <v>132100</v>
      </c>
      <c r="AH217" s="2">
        <f t="shared" si="137"/>
        <v>-700</v>
      </c>
      <c r="AI217" s="2">
        <f t="shared" si="138"/>
        <v>5.1209028176145273</v>
      </c>
      <c r="AJ217" s="2">
        <f t="shared" si="116"/>
        <v>-1.5283280100927525</v>
      </c>
      <c r="AK217" s="137">
        <f t="shared" si="139"/>
        <v>-0.19022400000000175</v>
      </c>
      <c r="AL217" s="125">
        <f t="shared" si="140"/>
        <v>620.62487677593595</v>
      </c>
      <c r="AN217" s="111">
        <v>1.2290000000000001</v>
      </c>
      <c r="AO217" s="2">
        <f t="shared" si="141"/>
        <v>6.9999999999998952E-3</v>
      </c>
      <c r="AP217" s="2">
        <f t="shared" si="142"/>
        <v>8.9551882886454118E-2</v>
      </c>
      <c r="AQ217" s="2">
        <f t="shared" si="143"/>
        <v>122900.00000000001</v>
      </c>
      <c r="AR217" s="2">
        <f t="shared" si="144"/>
        <v>699.99999999998545</v>
      </c>
      <c r="AS217" s="2">
        <f t="shared" si="145"/>
        <v>5.0895518828864539</v>
      </c>
      <c r="AT217" s="2">
        <f t="shared" si="117"/>
        <v>1.6337304902038099</v>
      </c>
      <c r="AU217" s="137">
        <f t="shared" si="146"/>
        <v>-0.17697600000000166</v>
      </c>
      <c r="AV217" s="125">
        <f t="shared" si="147"/>
        <v>596.41481722757408</v>
      </c>
    </row>
    <row r="218" spans="2:48" x14ac:dyDescent="0.25">
      <c r="B218" s="111">
        <v>-146</v>
      </c>
      <c r="C218" s="3">
        <v>413.5</v>
      </c>
      <c r="D218" s="2">
        <f t="shared" si="111"/>
        <v>-1.4800000000000182</v>
      </c>
      <c r="E218" s="2">
        <f t="shared" si="112"/>
        <v>2.6164755138885654</v>
      </c>
      <c r="F218" s="21">
        <f t="shared" si="118"/>
        <v>4.1349999999999997E-4</v>
      </c>
      <c r="G218" s="21">
        <f t="shared" si="119"/>
        <v>-1.4799999999999926E-6</v>
      </c>
      <c r="H218" s="113">
        <f t="shared" si="113"/>
        <v>-3.3835244861114346</v>
      </c>
      <c r="J218" s="124">
        <v>1.393</v>
      </c>
      <c r="K218" s="2">
        <f t="shared" si="120"/>
        <v>2.0999999999999908E-2</v>
      </c>
      <c r="L218" s="2">
        <f t="shared" si="121"/>
        <v>0.14395111642396349</v>
      </c>
      <c r="M218" s="2">
        <f t="shared" si="122"/>
        <v>139300</v>
      </c>
      <c r="N218" s="2">
        <f t="shared" si="123"/>
        <v>2100</v>
      </c>
      <c r="O218" s="2">
        <f t="shared" si="124"/>
        <v>5.1439511164239633</v>
      </c>
      <c r="P218" s="2">
        <f t="shared" si="114"/>
        <v>4.1730193980123147</v>
      </c>
      <c r="Q218" s="137">
        <f t="shared" si="125"/>
        <v>-0.20616399999999896</v>
      </c>
      <c r="R218" s="125">
        <f t="shared" si="126"/>
        <v>638.29973571831192</v>
      </c>
      <c r="T218" s="111">
        <v>1.54</v>
      </c>
      <c r="U218" s="2">
        <f t="shared" si="127"/>
        <v>-1.0000000000001119E-3</v>
      </c>
      <c r="V218" s="2">
        <f t="shared" si="128"/>
        <v>0.18752072083646307</v>
      </c>
      <c r="W218" s="2">
        <f t="shared" si="129"/>
        <v>154000</v>
      </c>
      <c r="X218" s="2">
        <f t="shared" si="130"/>
        <v>-100</v>
      </c>
      <c r="Y218" s="2">
        <f t="shared" si="131"/>
        <v>5.1875207208364627</v>
      </c>
      <c r="Z218" s="2">
        <f t="shared" si="115"/>
        <v>-0.18115726073151669</v>
      </c>
      <c r="AA218" s="137">
        <f t="shared" si="132"/>
        <v>-0.22791999999999887</v>
      </c>
      <c r="AB218" s="125">
        <f t="shared" si="133"/>
        <v>676.84895406044541</v>
      </c>
      <c r="AD218" s="111">
        <v>1.3140000000000001</v>
      </c>
      <c r="AE218" s="2">
        <f t="shared" si="134"/>
        <v>-5.0000000000001155E-3</v>
      </c>
      <c r="AF218" s="2">
        <f t="shared" si="135"/>
        <v>0.11859536522376199</v>
      </c>
      <c r="AG218" s="2">
        <f t="shared" si="136"/>
        <v>131400</v>
      </c>
      <c r="AH218" s="2">
        <f t="shared" si="137"/>
        <v>-500</v>
      </c>
      <c r="AI218" s="2">
        <f t="shared" si="138"/>
        <v>5.1185953652237624</v>
      </c>
      <c r="AJ218" s="2">
        <f t="shared" si="116"/>
        <v>-1.0632555504736092</v>
      </c>
      <c r="AK218" s="137">
        <f t="shared" si="139"/>
        <v>-0.19447199999999903</v>
      </c>
      <c r="AL218" s="125">
        <f t="shared" si="140"/>
        <v>617.5828088541723</v>
      </c>
      <c r="AN218" s="111">
        <v>1.236</v>
      </c>
      <c r="AO218" s="2">
        <f t="shared" si="141"/>
        <v>1.0000000000000009E-2</v>
      </c>
      <c r="AP218" s="2">
        <f t="shared" si="142"/>
        <v>9.2018470752797024E-2</v>
      </c>
      <c r="AQ218" s="2">
        <f t="shared" si="143"/>
        <v>123600</v>
      </c>
      <c r="AR218" s="2">
        <f t="shared" si="144"/>
        <v>1000</v>
      </c>
      <c r="AS218" s="2">
        <f t="shared" si="145"/>
        <v>5.0920184707527971</v>
      </c>
      <c r="AT218" s="2">
        <f t="shared" si="117"/>
        <v>2.247325561474995</v>
      </c>
      <c r="AU218" s="137">
        <f t="shared" si="146"/>
        <v>-0.18292799999999909</v>
      </c>
      <c r="AV218" s="125">
        <f t="shared" si="147"/>
        <v>597.12812157059125</v>
      </c>
    </row>
    <row r="219" spans="2:48" x14ac:dyDescent="0.25">
      <c r="B219" s="111">
        <v>-145</v>
      </c>
      <c r="C219" s="3">
        <v>412.02</v>
      </c>
      <c r="D219" s="2">
        <f t="shared" si="111"/>
        <v>-1.5299999999999727</v>
      </c>
      <c r="E219" s="2">
        <f t="shared" si="112"/>
        <v>2.6149182977778489</v>
      </c>
      <c r="F219" s="21">
        <f t="shared" si="118"/>
        <v>4.1201999999999998E-4</v>
      </c>
      <c r="G219" s="21">
        <f t="shared" si="119"/>
        <v>-1.5299999999999667E-6</v>
      </c>
      <c r="H219" s="113">
        <f t="shared" si="113"/>
        <v>-3.3850817022221511</v>
      </c>
      <c r="J219" s="124">
        <v>1.4139999999999999</v>
      </c>
      <c r="K219" s="2">
        <f t="shared" si="120"/>
        <v>1.6000000000000014E-2</v>
      </c>
      <c r="L219" s="2">
        <f t="shared" si="121"/>
        <v>0.15044940946088059</v>
      </c>
      <c r="M219" s="2">
        <f t="shared" si="122"/>
        <v>141400</v>
      </c>
      <c r="N219" s="2">
        <f t="shared" si="123"/>
        <v>1600</v>
      </c>
      <c r="O219" s="2">
        <f t="shared" si="124"/>
        <v>5.1504494094608804</v>
      </c>
      <c r="P219" s="2">
        <f t="shared" si="114"/>
        <v>3.0244348072552798</v>
      </c>
      <c r="Q219" s="137">
        <f t="shared" si="125"/>
        <v>-0.21634199999999529</v>
      </c>
      <c r="R219" s="125">
        <f t="shared" si="126"/>
        <v>642.47957461251963</v>
      </c>
      <c r="T219" s="111">
        <v>1.5389999999999999</v>
      </c>
      <c r="U219" s="2">
        <f t="shared" si="127"/>
        <v>-4.0000000000000036E-3</v>
      </c>
      <c r="V219" s="2">
        <f t="shared" si="128"/>
        <v>0.18723861983147869</v>
      </c>
      <c r="W219" s="2">
        <f t="shared" si="129"/>
        <v>153900</v>
      </c>
      <c r="X219" s="2">
        <f t="shared" si="130"/>
        <v>-400</v>
      </c>
      <c r="Y219" s="2">
        <f t="shared" si="131"/>
        <v>5.1872386198314784</v>
      </c>
      <c r="Z219" s="2">
        <f t="shared" si="115"/>
        <v>-0.69952884665951243</v>
      </c>
      <c r="AA219" s="137">
        <f t="shared" si="132"/>
        <v>-0.23546699999999487</v>
      </c>
      <c r="AB219" s="125">
        <f t="shared" si="133"/>
        <v>675.14219613059959</v>
      </c>
      <c r="AD219" s="111">
        <v>1.3089999999999999</v>
      </c>
      <c r="AE219" s="2">
        <f t="shared" si="134"/>
        <v>1.0000000000001119E-3</v>
      </c>
      <c r="AF219" s="2">
        <f t="shared" si="135"/>
        <v>0.11693964655075578</v>
      </c>
      <c r="AG219" s="2">
        <f t="shared" si="136"/>
        <v>130900</v>
      </c>
      <c r="AH219" s="2">
        <f t="shared" si="137"/>
        <v>100</v>
      </c>
      <c r="AI219" s="2">
        <f t="shared" si="138"/>
        <v>5.1169396465507555</v>
      </c>
      <c r="AJ219" s="2">
        <f t="shared" si="116"/>
        <v>0.20526446787528899</v>
      </c>
      <c r="AK219" s="137">
        <f t="shared" si="139"/>
        <v>-0.20027699999999565</v>
      </c>
      <c r="AL219" s="125">
        <f t="shared" si="140"/>
        <v>615.04297253733262</v>
      </c>
      <c r="AN219" s="111">
        <v>1.246</v>
      </c>
      <c r="AO219" s="2">
        <f t="shared" si="141"/>
        <v>8.999999999999897E-3</v>
      </c>
      <c r="AP219" s="2">
        <f t="shared" si="142"/>
        <v>9.5518042323150809E-2</v>
      </c>
      <c r="AQ219" s="2">
        <f t="shared" si="143"/>
        <v>124600</v>
      </c>
      <c r="AR219" s="2">
        <f t="shared" si="144"/>
        <v>899.99999999998545</v>
      </c>
      <c r="AS219" s="2">
        <f t="shared" si="145"/>
        <v>5.0955180423231505</v>
      </c>
      <c r="AT219" s="2">
        <f t="shared" si="117"/>
        <v>1.9345499488285456</v>
      </c>
      <c r="AU219" s="137">
        <f t="shared" si="146"/>
        <v>-0.19063799999999587</v>
      </c>
      <c r="AV219" s="125">
        <f t="shared" si="147"/>
        <v>598.5810112922203</v>
      </c>
    </row>
    <row r="220" spans="2:48" x14ac:dyDescent="0.25">
      <c r="B220" s="111">
        <v>-144</v>
      </c>
      <c r="C220" s="3">
        <v>410.49</v>
      </c>
      <c r="D220" s="2">
        <f t="shared" si="111"/>
        <v>-1.5699999999999932</v>
      </c>
      <c r="E220" s="2">
        <f t="shared" si="112"/>
        <v>2.6133025816802631</v>
      </c>
      <c r="F220" s="21">
        <f t="shared" si="118"/>
        <v>4.1049000000000001E-4</v>
      </c>
      <c r="G220" s="21">
        <f t="shared" si="119"/>
        <v>-1.5700000000000002E-6</v>
      </c>
      <c r="H220" s="113">
        <f t="shared" si="113"/>
        <v>-3.3866974183197369</v>
      </c>
      <c r="J220" s="124">
        <v>1.43</v>
      </c>
      <c r="K220" s="2">
        <f t="shared" si="120"/>
        <v>1.1000000000000121E-2</v>
      </c>
      <c r="L220" s="2">
        <f t="shared" si="121"/>
        <v>0.1553360374650618</v>
      </c>
      <c r="M220" s="2">
        <f t="shared" si="122"/>
        <v>143000</v>
      </c>
      <c r="N220" s="2">
        <f t="shared" si="123"/>
        <v>1100</v>
      </c>
      <c r="O220" s="2">
        <f t="shared" si="124"/>
        <v>5.1553360374650614</v>
      </c>
      <c r="P220" s="2">
        <f t="shared" si="114"/>
        <v>1.999690086871126</v>
      </c>
      <c r="Q220" s="137">
        <f t="shared" si="125"/>
        <v>-0.22451000000000004</v>
      </c>
      <c r="R220" s="125">
        <f t="shared" si="126"/>
        <v>645.27283520116418</v>
      </c>
      <c r="T220" s="111">
        <v>1.5349999999999999</v>
      </c>
      <c r="U220" s="2">
        <f t="shared" si="127"/>
        <v>-6.9999999999998952E-3</v>
      </c>
      <c r="V220" s="2">
        <f t="shared" si="128"/>
        <v>0.18610837981320527</v>
      </c>
      <c r="W220" s="2">
        <f t="shared" si="129"/>
        <v>153500</v>
      </c>
      <c r="X220" s="2">
        <f t="shared" si="130"/>
        <v>-700</v>
      </c>
      <c r="Y220" s="2">
        <f t="shared" si="131"/>
        <v>5.1861083798132057</v>
      </c>
      <c r="Z220" s="2">
        <f t="shared" si="115"/>
        <v>-1.1927594749655495</v>
      </c>
      <c r="AA220" s="137">
        <f t="shared" si="132"/>
        <v>-0.24099500000000004</v>
      </c>
      <c r="AB220" s="125">
        <f t="shared" si="133"/>
        <v>672.6075538697811</v>
      </c>
      <c r="AD220" s="111">
        <v>1.31</v>
      </c>
      <c r="AE220" s="2">
        <f t="shared" si="134"/>
        <v>2.9999999999998916E-3</v>
      </c>
      <c r="AF220" s="2">
        <f t="shared" si="135"/>
        <v>0.11727129565576427</v>
      </c>
      <c r="AG220" s="2">
        <f t="shared" si="136"/>
        <v>131000</v>
      </c>
      <c r="AH220" s="2">
        <f t="shared" si="137"/>
        <v>300</v>
      </c>
      <c r="AI220" s="2">
        <f t="shared" si="138"/>
        <v>5.1172712956557644</v>
      </c>
      <c r="AJ220" s="2">
        <f t="shared" si="116"/>
        <v>0.59693113193656644</v>
      </c>
      <c r="AK220" s="137">
        <f t="shared" si="139"/>
        <v>-0.20567000000000002</v>
      </c>
      <c r="AL220" s="125">
        <f t="shared" si="140"/>
        <v>614.03315672274482</v>
      </c>
      <c r="AN220" s="111">
        <v>1.2549999999999999</v>
      </c>
      <c r="AO220" s="2">
        <f t="shared" si="141"/>
        <v>6.0000000000000053E-3</v>
      </c>
      <c r="AP220" s="2">
        <f t="shared" si="142"/>
        <v>9.864372581705691E-2</v>
      </c>
      <c r="AQ220" s="2">
        <f t="shared" si="143"/>
        <v>125499.99999999999</v>
      </c>
      <c r="AR220" s="2">
        <f t="shared" si="144"/>
        <v>600</v>
      </c>
      <c r="AS220" s="2">
        <f t="shared" si="145"/>
        <v>5.0986437258170572</v>
      </c>
      <c r="AT220" s="2">
        <f t="shared" si="117"/>
        <v>1.2446364423514833</v>
      </c>
      <c r="AU220" s="137">
        <f t="shared" si="146"/>
        <v>-0.19703500000000002</v>
      </c>
      <c r="AV220" s="125">
        <f t="shared" si="147"/>
        <v>599.71497075346917</v>
      </c>
    </row>
    <row r="221" spans="2:48" x14ac:dyDescent="0.25">
      <c r="B221" s="111">
        <v>-143</v>
      </c>
      <c r="C221" s="3">
        <v>408.92</v>
      </c>
      <c r="D221" s="2">
        <f t="shared" si="111"/>
        <v>-1.6100000000000136</v>
      </c>
      <c r="E221" s="2">
        <f t="shared" si="112"/>
        <v>2.6116383521225046</v>
      </c>
      <c r="F221" s="21">
        <f t="shared" si="118"/>
        <v>4.0892000000000001E-4</v>
      </c>
      <c r="G221" s="21">
        <f t="shared" si="119"/>
        <v>-1.6100000000000337E-6</v>
      </c>
      <c r="H221" s="113">
        <f t="shared" si="113"/>
        <v>-3.3883616478774954</v>
      </c>
      <c r="J221" s="124">
        <v>1.4410000000000001</v>
      </c>
      <c r="K221" s="2">
        <f t="shared" si="120"/>
        <v>1.8000000000000016E-2</v>
      </c>
      <c r="L221" s="2">
        <f t="shared" si="121"/>
        <v>0.15866398081398933</v>
      </c>
      <c r="M221" s="2">
        <f t="shared" si="122"/>
        <v>144100</v>
      </c>
      <c r="N221" s="2">
        <f t="shared" si="123"/>
        <v>1800</v>
      </c>
      <c r="O221" s="2">
        <f t="shared" si="124"/>
        <v>5.1586639808139889</v>
      </c>
      <c r="P221" s="2">
        <f t="shared" si="114"/>
        <v>3.1467786730004619</v>
      </c>
      <c r="Q221" s="137">
        <f t="shared" si="125"/>
        <v>-0.23200100000000487</v>
      </c>
      <c r="R221" s="125">
        <f t="shared" si="126"/>
        <v>646.70168893705397</v>
      </c>
      <c r="T221" s="111">
        <v>1.528</v>
      </c>
      <c r="U221" s="2">
        <f t="shared" si="127"/>
        <v>0</v>
      </c>
      <c r="V221" s="2">
        <f t="shared" si="128"/>
        <v>0.18412335423967113</v>
      </c>
      <c r="W221" s="2">
        <f t="shared" si="129"/>
        <v>152800</v>
      </c>
      <c r="X221" s="2">
        <f t="shared" si="130"/>
        <v>0</v>
      </c>
      <c r="Y221" s="2">
        <f t="shared" si="131"/>
        <v>5.184123354239671</v>
      </c>
      <c r="Z221" s="2">
        <f t="shared" si="115"/>
        <v>0</v>
      </c>
      <c r="AA221" s="137">
        <f t="shared" si="132"/>
        <v>-0.24600800000000514</v>
      </c>
      <c r="AB221" s="125">
        <f t="shared" si="133"/>
        <v>669.26383115601561</v>
      </c>
      <c r="AD221" s="111">
        <v>1.3129999999999999</v>
      </c>
      <c r="AE221" s="2">
        <f t="shared" si="134"/>
        <v>4.0000000000000036E-3</v>
      </c>
      <c r="AF221" s="2">
        <f t="shared" si="135"/>
        <v>0.11826472608947933</v>
      </c>
      <c r="AG221" s="2">
        <f t="shared" si="136"/>
        <v>131300</v>
      </c>
      <c r="AH221" s="2">
        <f t="shared" si="137"/>
        <v>400</v>
      </c>
      <c r="AI221" s="2">
        <f t="shared" si="138"/>
        <v>5.1182647260894791</v>
      </c>
      <c r="AJ221" s="2">
        <f t="shared" si="116"/>
        <v>0.77106446949331153</v>
      </c>
      <c r="AK221" s="137">
        <f t="shared" si="139"/>
        <v>-0.21139300000000444</v>
      </c>
      <c r="AL221" s="125">
        <f t="shared" si="140"/>
        <v>613.50681302869657</v>
      </c>
      <c r="AN221" s="111">
        <v>1.2609999999999999</v>
      </c>
      <c r="AO221" s="2">
        <f t="shared" si="141"/>
        <v>7.0000000000001172E-3</v>
      </c>
      <c r="AP221" s="2">
        <f t="shared" si="142"/>
        <v>0.10071508657308159</v>
      </c>
      <c r="AQ221" s="2">
        <f t="shared" si="143"/>
        <v>126099.99999999999</v>
      </c>
      <c r="AR221" s="2">
        <f t="shared" si="144"/>
        <v>700.00000000001455</v>
      </c>
      <c r="AS221" s="2">
        <f t="shared" si="145"/>
        <v>5.1007150865730813</v>
      </c>
      <c r="AT221" s="2">
        <f t="shared" si="117"/>
        <v>1.4032544671055978</v>
      </c>
      <c r="AU221" s="137">
        <f t="shared" si="146"/>
        <v>-0.20302100000000423</v>
      </c>
      <c r="AV221" s="125">
        <f t="shared" si="147"/>
        <v>600.0213946909264</v>
      </c>
    </row>
    <row r="222" spans="2:48" x14ac:dyDescent="0.25">
      <c r="B222" s="111">
        <v>-142</v>
      </c>
      <c r="C222" s="3">
        <v>407.31</v>
      </c>
      <c r="D222" s="2">
        <f t="shared" si="111"/>
        <v>-1.6499999999999773</v>
      </c>
      <c r="E222" s="2">
        <f t="shared" si="112"/>
        <v>2.6099250727216621</v>
      </c>
      <c r="F222" s="21">
        <f t="shared" si="118"/>
        <v>4.0730999999999997E-4</v>
      </c>
      <c r="G222" s="21">
        <f t="shared" si="119"/>
        <v>-1.6499999999999588E-6</v>
      </c>
      <c r="H222" s="113">
        <f t="shared" si="113"/>
        <v>-3.3900749272783379</v>
      </c>
      <c r="J222" s="124">
        <v>1.4590000000000001</v>
      </c>
      <c r="K222" s="2">
        <f t="shared" si="120"/>
        <v>2.6000000000000023E-2</v>
      </c>
      <c r="L222" s="2">
        <f t="shared" si="121"/>
        <v>0.16405529189345164</v>
      </c>
      <c r="M222" s="2">
        <f t="shared" si="122"/>
        <v>145900</v>
      </c>
      <c r="N222" s="2">
        <f t="shared" si="123"/>
        <v>2600</v>
      </c>
      <c r="O222" s="2">
        <f t="shared" si="124"/>
        <v>5.1640552918934519</v>
      </c>
      <c r="P222" s="2">
        <f t="shared" si="114"/>
        <v>4.3514782072793743</v>
      </c>
      <c r="Q222" s="137">
        <f t="shared" si="125"/>
        <v>-0.24073499999999398</v>
      </c>
      <c r="R222" s="125">
        <f t="shared" si="126"/>
        <v>649.88000094368203</v>
      </c>
      <c r="T222" s="111">
        <v>1.528</v>
      </c>
      <c r="U222" s="2">
        <f t="shared" si="127"/>
        <v>9.9999999999988987E-4</v>
      </c>
      <c r="V222" s="2">
        <f t="shared" si="128"/>
        <v>0.18412335423967113</v>
      </c>
      <c r="W222" s="2">
        <f t="shared" si="129"/>
        <v>152800</v>
      </c>
      <c r="X222" s="2">
        <f t="shared" si="130"/>
        <v>100</v>
      </c>
      <c r="Y222" s="2">
        <f t="shared" si="131"/>
        <v>5.184123354239671</v>
      </c>
      <c r="Z222" s="2">
        <f t="shared" si="115"/>
        <v>0.161173841004529</v>
      </c>
      <c r="AA222" s="137">
        <f t="shared" si="132"/>
        <v>-0.25211999999999368</v>
      </c>
      <c r="AB222" s="125">
        <f t="shared" si="133"/>
        <v>667.70366102943535</v>
      </c>
      <c r="AD222" s="111">
        <v>1.3169999999999999</v>
      </c>
      <c r="AE222" s="2">
        <f t="shared" si="134"/>
        <v>0</v>
      </c>
      <c r="AF222" s="2">
        <f t="shared" si="135"/>
        <v>0.1195857749617838</v>
      </c>
      <c r="AG222" s="2">
        <f t="shared" si="136"/>
        <v>131700</v>
      </c>
      <c r="AH222" s="2">
        <f t="shared" si="137"/>
        <v>0</v>
      </c>
      <c r="AI222" s="2">
        <f t="shared" si="138"/>
        <v>5.1195857749617835</v>
      </c>
      <c r="AJ222" s="2">
        <f t="shared" si="116"/>
        <v>0</v>
      </c>
      <c r="AK222" s="137">
        <f t="shared" si="139"/>
        <v>-0.21730499999999459</v>
      </c>
      <c r="AL222" s="125">
        <f t="shared" si="140"/>
        <v>613.19942511503029</v>
      </c>
      <c r="AN222" s="111">
        <v>1.268</v>
      </c>
      <c r="AO222" s="2">
        <f t="shared" si="141"/>
        <v>8.999999999999897E-3</v>
      </c>
      <c r="AP222" s="2">
        <f t="shared" si="142"/>
        <v>0.10311925354571388</v>
      </c>
      <c r="AQ222" s="2">
        <f t="shared" si="143"/>
        <v>126800</v>
      </c>
      <c r="AR222" s="2">
        <f t="shared" si="144"/>
        <v>899.99999999998545</v>
      </c>
      <c r="AS222" s="2">
        <f t="shared" si="145"/>
        <v>5.1031192535457137</v>
      </c>
      <c r="AT222" s="2">
        <f t="shared" si="117"/>
        <v>1.7423945833320833</v>
      </c>
      <c r="AU222" s="137">
        <f t="shared" si="146"/>
        <v>-0.20921999999999477</v>
      </c>
      <c r="AV222" s="125">
        <f t="shared" si="147"/>
        <v>600.54204331500262</v>
      </c>
    </row>
    <row r="223" spans="2:48" x14ac:dyDescent="0.25">
      <c r="B223" s="111">
        <v>-141</v>
      </c>
      <c r="C223" s="3">
        <v>405.66</v>
      </c>
      <c r="D223" s="2">
        <f t="shared" si="111"/>
        <v>-1.7000000000000455</v>
      </c>
      <c r="E223" s="2">
        <f t="shared" si="112"/>
        <v>2.6081621863197615</v>
      </c>
      <c r="F223" s="21">
        <f t="shared" si="118"/>
        <v>4.0566000000000002E-4</v>
      </c>
      <c r="G223" s="21">
        <f t="shared" si="119"/>
        <v>-1.7000000000000413E-6</v>
      </c>
      <c r="H223" s="113">
        <f t="shared" si="113"/>
        <v>-3.3918378136802385</v>
      </c>
      <c r="J223" s="124">
        <v>1.4850000000000001</v>
      </c>
      <c r="K223" s="2">
        <f t="shared" si="120"/>
        <v>2.6999999999999913E-2</v>
      </c>
      <c r="L223" s="2">
        <f t="shared" si="121"/>
        <v>0.17172645365323119</v>
      </c>
      <c r="M223" s="2">
        <f t="shared" si="122"/>
        <v>148500</v>
      </c>
      <c r="N223" s="2">
        <f t="shared" si="123"/>
        <v>2700</v>
      </c>
      <c r="O223" s="2">
        <f t="shared" si="124"/>
        <v>5.171726453653231</v>
      </c>
      <c r="P223" s="2">
        <f t="shared" si="114"/>
        <v>4.2906238192883333</v>
      </c>
      <c r="Q223" s="137">
        <f t="shared" si="125"/>
        <v>-0.25245000000000611</v>
      </c>
      <c r="R223" s="125">
        <f t="shared" si="126"/>
        <v>655.04222672416029</v>
      </c>
      <c r="T223" s="111">
        <v>1.5289999999999999</v>
      </c>
      <c r="U223" s="2">
        <f t="shared" si="127"/>
        <v>0</v>
      </c>
      <c r="V223" s="2">
        <f t="shared" si="128"/>
        <v>0.1844074854123201</v>
      </c>
      <c r="W223" s="2">
        <f t="shared" si="129"/>
        <v>152900</v>
      </c>
      <c r="X223" s="2">
        <f t="shared" si="130"/>
        <v>0</v>
      </c>
      <c r="Y223" s="2">
        <f t="shared" si="131"/>
        <v>5.1844074854123203</v>
      </c>
      <c r="Z223" s="2">
        <f t="shared" si="115"/>
        <v>0</v>
      </c>
      <c r="AA223" s="137">
        <f t="shared" si="132"/>
        <v>-0.25993000000000632</v>
      </c>
      <c r="AB223" s="125">
        <f t="shared" si="133"/>
        <v>666.36199640487621</v>
      </c>
      <c r="AD223" s="111">
        <v>1.3169999999999999</v>
      </c>
      <c r="AE223" s="2">
        <f t="shared" si="134"/>
        <v>4.0000000000000036E-3</v>
      </c>
      <c r="AF223" s="2">
        <f t="shared" si="135"/>
        <v>0.1195857749617838</v>
      </c>
      <c r="AG223" s="2">
        <f t="shared" si="136"/>
        <v>131700</v>
      </c>
      <c r="AH223" s="2">
        <f t="shared" si="137"/>
        <v>400</v>
      </c>
      <c r="AI223" s="2">
        <f t="shared" si="138"/>
        <v>5.1195857749617835</v>
      </c>
      <c r="AJ223" s="2">
        <f t="shared" si="116"/>
        <v>0.72213301576389133</v>
      </c>
      <c r="AK223" s="137">
        <f t="shared" si="139"/>
        <v>-0.22389000000000545</v>
      </c>
      <c r="AL223" s="125">
        <f t="shared" si="140"/>
        <v>611.82128794324524</v>
      </c>
      <c r="AN223" s="111">
        <v>1.2769999999999999</v>
      </c>
      <c r="AO223" s="2">
        <f t="shared" si="141"/>
        <v>0</v>
      </c>
      <c r="AP223" s="2">
        <f t="shared" si="142"/>
        <v>0.10619089726341525</v>
      </c>
      <c r="AQ223" s="2">
        <f t="shared" si="143"/>
        <v>127699.99999999999</v>
      </c>
      <c r="AR223" s="2">
        <f t="shared" si="144"/>
        <v>0</v>
      </c>
      <c r="AS223" s="2">
        <f t="shared" si="145"/>
        <v>5.1061908972634154</v>
      </c>
      <c r="AT223" s="2">
        <f t="shared" si="117"/>
        <v>0</v>
      </c>
      <c r="AU223" s="137">
        <f t="shared" si="146"/>
        <v>-0.21709000000000525</v>
      </c>
      <c r="AV223" s="125">
        <f t="shared" si="147"/>
        <v>601.53058823350352</v>
      </c>
    </row>
    <row r="224" spans="2:48" x14ac:dyDescent="0.25">
      <c r="B224" s="111">
        <v>-140</v>
      </c>
      <c r="C224" s="3">
        <v>403.96</v>
      </c>
      <c r="D224" s="2">
        <f t="shared" si="111"/>
        <v>-1.7399999999999523</v>
      </c>
      <c r="E224" s="2">
        <f t="shared" si="112"/>
        <v>2.606338363528125</v>
      </c>
      <c r="F224" s="21">
        <f t="shared" si="118"/>
        <v>4.0395999999999997E-4</v>
      </c>
      <c r="G224" s="21">
        <f t="shared" si="119"/>
        <v>-1.7399999999999664E-6</v>
      </c>
      <c r="H224" s="113">
        <f t="shared" si="113"/>
        <v>-3.393661636471875</v>
      </c>
      <c r="J224" s="124">
        <v>1.512</v>
      </c>
      <c r="K224" s="2">
        <f t="shared" si="120"/>
        <v>2.4999999999999911E-2</v>
      </c>
      <c r="L224" s="2">
        <f t="shared" si="121"/>
        <v>0.17955179116518774</v>
      </c>
      <c r="M224" s="2">
        <f t="shared" si="122"/>
        <v>151200</v>
      </c>
      <c r="N224" s="2">
        <f t="shared" si="123"/>
        <v>2500</v>
      </c>
      <c r="O224" s="2">
        <f t="shared" si="124"/>
        <v>5.1795517911651876</v>
      </c>
      <c r="P224" s="2">
        <f t="shared" si="114"/>
        <v>3.7990447944539971</v>
      </c>
      <c r="Q224" s="137">
        <f t="shared" si="125"/>
        <v>-0.26308799999999494</v>
      </c>
      <c r="R224" s="125">
        <f t="shared" si="126"/>
        <v>660.35831452311345</v>
      </c>
      <c r="T224" s="111">
        <v>1.5289999999999999</v>
      </c>
      <c r="U224" s="2">
        <f t="shared" si="127"/>
        <v>4.0000000000000036E-3</v>
      </c>
      <c r="V224" s="2">
        <f t="shared" si="128"/>
        <v>0.1844074854123201</v>
      </c>
      <c r="W224" s="2">
        <f t="shared" si="129"/>
        <v>152900</v>
      </c>
      <c r="X224" s="2">
        <f t="shared" si="130"/>
        <v>400</v>
      </c>
      <c r="Y224" s="2">
        <f t="shared" si="131"/>
        <v>5.1844074854123203</v>
      </c>
      <c r="Z224" s="2">
        <f t="shared" si="115"/>
        <v>0.60525327654089467</v>
      </c>
      <c r="AA224" s="137">
        <f t="shared" si="132"/>
        <v>-0.26604599999999484</v>
      </c>
      <c r="AB224" s="125">
        <f t="shared" si="133"/>
        <v>664.71353366788389</v>
      </c>
      <c r="AD224" s="111">
        <v>1.321</v>
      </c>
      <c r="AE224" s="2">
        <f t="shared" si="134"/>
        <v>1.0000000000000009E-2</v>
      </c>
      <c r="AF224" s="2">
        <f t="shared" si="135"/>
        <v>0.12090281761452719</v>
      </c>
      <c r="AG224" s="2">
        <f t="shared" si="136"/>
        <v>132100</v>
      </c>
      <c r="AH224" s="2">
        <f t="shared" si="137"/>
        <v>1000</v>
      </c>
      <c r="AI224" s="2">
        <f t="shared" si="138"/>
        <v>5.1209028176145273</v>
      </c>
      <c r="AJ224" s="2">
        <f t="shared" si="116"/>
        <v>1.7470713256497201</v>
      </c>
      <c r="AK224" s="137">
        <f t="shared" si="139"/>
        <v>-0.22985399999999556</v>
      </c>
      <c r="AL224" s="125">
        <f t="shared" si="140"/>
        <v>611.42614648481003</v>
      </c>
      <c r="AN224" s="111">
        <v>1.2769999999999999</v>
      </c>
      <c r="AO224" s="2">
        <f t="shared" si="141"/>
        <v>-9.9999999999988987E-4</v>
      </c>
      <c r="AP224" s="2">
        <f t="shared" si="142"/>
        <v>0.10619089726341525</v>
      </c>
      <c r="AQ224" s="2">
        <f t="shared" si="143"/>
        <v>127699.99999999999</v>
      </c>
      <c r="AR224" s="2">
        <f t="shared" si="144"/>
        <v>-99.999999999985448</v>
      </c>
      <c r="AS224" s="2">
        <f t="shared" si="145"/>
        <v>5.1061908972634154</v>
      </c>
      <c r="AT224" s="2">
        <f t="shared" si="117"/>
        <v>-0.18148105888459548</v>
      </c>
      <c r="AU224" s="137">
        <f t="shared" si="146"/>
        <v>-0.22219799999999568</v>
      </c>
      <c r="AV224" s="125">
        <f t="shared" si="147"/>
        <v>600.15381458069828</v>
      </c>
    </row>
    <row r="225" spans="2:48" x14ac:dyDescent="0.25">
      <c r="B225" s="111">
        <v>-139</v>
      </c>
      <c r="C225" s="3">
        <v>402.22</v>
      </c>
      <c r="D225" s="2">
        <f t="shared" si="111"/>
        <v>-1.7900000000000205</v>
      </c>
      <c r="E225" s="2">
        <f t="shared" si="112"/>
        <v>2.6044636616701857</v>
      </c>
      <c r="F225" s="21">
        <f t="shared" si="118"/>
        <v>4.0222000000000001E-4</v>
      </c>
      <c r="G225" s="21">
        <f t="shared" si="119"/>
        <v>-1.7899999999999947E-6</v>
      </c>
      <c r="H225" s="113">
        <f t="shared" si="113"/>
        <v>-3.3955363383298147</v>
      </c>
      <c r="J225" s="124">
        <v>1.5369999999999999</v>
      </c>
      <c r="K225" s="2">
        <f t="shared" si="120"/>
        <v>2.100000000000013E-2</v>
      </c>
      <c r="L225" s="2">
        <f t="shared" si="121"/>
        <v>0.1866738674997451</v>
      </c>
      <c r="M225" s="2">
        <f t="shared" si="122"/>
        <v>153700</v>
      </c>
      <c r="N225" s="2">
        <f t="shared" si="123"/>
        <v>2100</v>
      </c>
      <c r="O225" s="2">
        <f t="shared" si="124"/>
        <v>5.1866738674997448</v>
      </c>
      <c r="P225" s="2">
        <f t="shared" si="114"/>
        <v>3.0425502893778567</v>
      </c>
      <c r="Q225" s="137">
        <f t="shared" si="125"/>
        <v>-0.27512299999999917</v>
      </c>
      <c r="R225" s="125">
        <f t="shared" si="126"/>
        <v>665.06697047137936</v>
      </c>
      <c r="T225" s="111">
        <v>1.5329999999999999</v>
      </c>
      <c r="U225" s="2">
        <f t="shared" si="127"/>
        <v>4.0000000000000036E-3</v>
      </c>
      <c r="V225" s="2">
        <f t="shared" si="128"/>
        <v>0.18554215485437514</v>
      </c>
      <c r="W225" s="2">
        <f t="shared" si="129"/>
        <v>153300</v>
      </c>
      <c r="X225" s="2">
        <f t="shared" si="130"/>
        <v>400</v>
      </c>
      <c r="Y225" s="2">
        <f t="shared" si="131"/>
        <v>5.1855421548543754</v>
      </c>
      <c r="Z225" s="2">
        <f t="shared" si="115"/>
        <v>0.58424408026136532</v>
      </c>
      <c r="AA225" s="137">
        <f t="shared" si="132"/>
        <v>-0.27440699999999918</v>
      </c>
      <c r="AB225" s="125">
        <f t="shared" si="133"/>
        <v>664.0466270218767</v>
      </c>
      <c r="AD225" s="111">
        <v>1.331</v>
      </c>
      <c r="AE225" s="2">
        <f t="shared" si="134"/>
        <v>1.0000000000000009E-2</v>
      </c>
      <c r="AF225" s="2">
        <f t="shared" si="135"/>
        <v>0.12417805547467511</v>
      </c>
      <c r="AG225" s="2">
        <f t="shared" si="136"/>
        <v>133100</v>
      </c>
      <c r="AH225" s="2">
        <f t="shared" si="137"/>
        <v>1000</v>
      </c>
      <c r="AI225" s="2">
        <f t="shared" si="138"/>
        <v>5.1241780554746752</v>
      </c>
      <c r="AJ225" s="2">
        <f t="shared" si="116"/>
        <v>1.6781780366782217</v>
      </c>
      <c r="AK225" s="137">
        <f t="shared" si="139"/>
        <v>-0.23824899999999929</v>
      </c>
      <c r="AL225" s="125">
        <f t="shared" si="140"/>
        <v>612.51928282199469</v>
      </c>
      <c r="AN225" s="111">
        <v>1.276</v>
      </c>
      <c r="AO225" s="2">
        <f t="shared" si="141"/>
        <v>1.4999999999999902E-2</v>
      </c>
      <c r="AP225" s="2">
        <f t="shared" si="142"/>
        <v>0.10585067438514352</v>
      </c>
      <c r="AQ225" s="2">
        <f t="shared" si="143"/>
        <v>127600</v>
      </c>
      <c r="AR225" s="2">
        <f t="shared" si="144"/>
        <v>1499.9999999999854</v>
      </c>
      <c r="AS225" s="2">
        <f t="shared" si="145"/>
        <v>5.1058506743851435</v>
      </c>
      <c r="AT225" s="2">
        <f t="shared" si="117"/>
        <v>2.6202503795751828</v>
      </c>
      <c r="AU225" s="137">
        <f t="shared" si="146"/>
        <v>-0.22840399999999933</v>
      </c>
      <c r="AV225" s="125">
        <f t="shared" si="147"/>
        <v>598.48956039133384</v>
      </c>
    </row>
    <row r="226" spans="2:48" x14ac:dyDescent="0.25">
      <c r="B226" s="111">
        <v>-138</v>
      </c>
      <c r="C226" s="3">
        <v>400.43</v>
      </c>
      <c r="D226" s="2">
        <f t="shared" si="111"/>
        <v>-1.8199999999999932</v>
      </c>
      <c r="E226" s="2">
        <f t="shared" si="112"/>
        <v>2.6025266071349242</v>
      </c>
      <c r="F226" s="21">
        <f t="shared" si="118"/>
        <v>4.0043000000000001E-4</v>
      </c>
      <c r="G226" s="21">
        <f t="shared" si="119"/>
        <v>-1.8200000000000334E-6</v>
      </c>
      <c r="H226" s="113">
        <f t="shared" si="113"/>
        <v>-3.3974733928650758</v>
      </c>
      <c r="J226" s="124">
        <v>1.5580000000000001</v>
      </c>
      <c r="K226" s="2">
        <f t="shared" si="120"/>
        <v>1.2000000000000011E-2</v>
      </c>
      <c r="L226" s="2">
        <f t="shared" si="121"/>
        <v>0.19256745333654565</v>
      </c>
      <c r="M226" s="2">
        <f t="shared" si="122"/>
        <v>155800</v>
      </c>
      <c r="N226" s="2">
        <f t="shared" si="123"/>
        <v>1200</v>
      </c>
      <c r="O226" s="2">
        <f t="shared" si="124"/>
        <v>5.1925674533365456</v>
      </c>
      <c r="P226" s="2">
        <f t="shared" si="114"/>
        <v>1.6842750445023369</v>
      </c>
      <c r="Q226" s="137">
        <f t="shared" si="125"/>
        <v>-0.28355600000000519</v>
      </c>
      <c r="R226" s="125">
        <f t="shared" si="126"/>
        <v>668.65511823168208</v>
      </c>
      <c r="T226" s="111">
        <v>1.5369999999999999</v>
      </c>
      <c r="U226" s="2">
        <f t="shared" si="127"/>
        <v>-9.9999999999988987E-4</v>
      </c>
      <c r="V226" s="2">
        <f t="shared" si="128"/>
        <v>0.1866738674997451</v>
      </c>
      <c r="W226" s="2">
        <f t="shared" si="129"/>
        <v>153700</v>
      </c>
      <c r="X226" s="2">
        <f t="shared" si="130"/>
        <v>-100</v>
      </c>
      <c r="Y226" s="2">
        <f t="shared" si="131"/>
        <v>5.1866738674997448</v>
      </c>
      <c r="Z226" s="2">
        <f t="shared" si="115"/>
        <v>-0.14286762879416057</v>
      </c>
      <c r="AA226" s="137">
        <f t="shared" si="132"/>
        <v>-0.27973400000000515</v>
      </c>
      <c r="AB226" s="125">
        <f t="shared" si="133"/>
        <v>663.32215450712158</v>
      </c>
      <c r="AD226" s="111">
        <v>1.341</v>
      </c>
      <c r="AE226" s="2">
        <f t="shared" si="134"/>
        <v>1.1000000000000121E-2</v>
      </c>
      <c r="AF226" s="2">
        <f t="shared" si="135"/>
        <v>0.1274287778515989</v>
      </c>
      <c r="AG226" s="2">
        <f t="shared" si="136"/>
        <v>134100</v>
      </c>
      <c r="AH226" s="2">
        <f t="shared" si="137"/>
        <v>1100</v>
      </c>
      <c r="AI226" s="2">
        <f t="shared" si="138"/>
        <v>5.1274287778515992</v>
      </c>
      <c r="AJ226" s="2">
        <f t="shared" si="116"/>
        <v>1.7933090027298171</v>
      </c>
      <c r="AK226" s="137">
        <f t="shared" si="139"/>
        <v>-0.24406200000000447</v>
      </c>
      <c r="AL226" s="125">
        <f t="shared" si="140"/>
        <v>613.54782641122324</v>
      </c>
      <c r="AN226" s="111">
        <v>1.2909999999999999</v>
      </c>
      <c r="AO226" s="2">
        <f t="shared" si="141"/>
        <v>3.0000000000001137E-3</v>
      </c>
      <c r="AP226" s="2">
        <f t="shared" si="142"/>
        <v>0.11092624226642028</v>
      </c>
      <c r="AQ226" s="2">
        <f t="shared" si="143"/>
        <v>129099.99999999999</v>
      </c>
      <c r="AR226" s="2">
        <f t="shared" si="144"/>
        <v>300.00000000001455</v>
      </c>
      <c r="AS226" s="2">
        <f t="shared" si="145"/>
        <v>5.1109262422664203</v>
      </c>
      <c r="AT226" s="2">
        <f t="shared" si="117"/>
        <v>0.50951536351112992</v>
      </c>
      <c r="AU226" s="137">
        <f t="shared" si="146"/>
        <v>-0.23496200000000428</v>
      </c>
      <c r="AV226" s="125">
        <f t="shared" si="147"/>
        <v>600.85029373369809</v>
      </c>
    </row>
    <row r="227" spans="2:48" x14ac:dyDescent="0.25">
      <c r="B227" s="111">
        <v>-137</v>
      </c>
      <c r="C227" s="3">
        <v>398.61</v>
      </c>
      <c r="D227" s="2">
        <f t="shared" si="111"/>
        <v>-1.8700000000000045</v>
      </c>
      <c r="E227" s="2">
        <f t="shared" si="112"/>
        <v>2.6005481897240834</v>
      </c>
      <c r="F227" s="21">
        <f t="shared" si="118"/>
        <v>3.9860999999999998E-4</v>
      </c>
      <c r="G227" s="21">
        <f t="shared" si="119"/>
        <v>-1.8700000000000075E-6</v>
      </c>
      <c r="H227" s="113">
        <f t="shared" si="113"/>
        <v>-3.3994518102759166</v>
      </c>
      <c r="J227" s="124">
        <v>1.57</v>
      </c>
      <c r="K227" s="2">
        <f t="shared" si="120"/>
        <v>1.2999999999999901E-2</v>
      </c>
      <c r="L227" s="2">
        <f t="shared" si="121"/>
        <v>0.19589965240923377</v>
      </c>
      <c r="M227" s="2">
        <f t="shared" si="122"/>
        <v>157000</v>
      </c>
      <c r="N227" s="2">
        <f t="shared" si="123"/>
        <v>1300</v>
      </c>
      <c r="O227" s="2">
        <f t="shared" si="124"/>
        <v>5.195899652409234</v>
      </c>
      <c r="P227" s="2">
        <f t="shared" si="114"/>
        <v>1.7536290092269502</v>
      </c>
      <c r="Q227" s="137">
        <f t="shared" si="125"/>
        <v>-0.29359000000000118</v>
      </c>
      <c r="R227" s="125">
        <f t="shared" si="126"/>
        <v>669.89037764021668</v>
      </c>
      <c r="T227" s="111">
        <v>1.536</v>
      </c>
      <c r="U227" s="2">
        <f t="shared" si="127"/>
        <v>0</v>
      </c>
      <c r="V227" s="2">
        <f t="shared" si="128"/>
        <v>0.18639121569549319</v>
      </c>
      <c r="W227" s="2">
        <f t="shared" si="129"/>
        <v>153600</v>
      </c>
      <c r="X227" s="2">
        <f t="shared" si="130"/>
        <v>0</v>
      </c>
      <c r="Y227" s="2">
        <f t="shared" si="131"/>
        <v>5.186391215695493</v>
      </c>
      <c r="Z227" s="2">
        <f t="shared" si="115"/>
        <v>0</v>
      </c>
      <c r="AA227" s="137">
        <f t="shared" si="132"/>
        <v>-0.28723200000000115</v>
      </c>
      <c r="AB227" s="125">
        <f t="shared" si="133"/>
        <v>661.29529939832673</v>
      </c>
      <c r="AD227" s="111">
        <v>1.3520000000000001</v>
      </c>
      <c r="AE227" s="2">
        <f t="shared" si="134"/>
        <v>2.200000000000002E-2</v>
      </c>
      <c r="AF227" s="2">
        <f t="shared" si="135"/>
        <v>0.13097669160561715</v>
      </c>
      <c r="AG227" s="2">
        <f t="shared" si="136"/>
        <v>135200</v>
      </c>
      <c r="AH227" s="2">
        <f t="shared" si="137"/>
        <v>2200</v>
      </c>
      <c r="AI227" s="2">
        <f t="shared" si="138"/>
        <v>5.1309766916056168</v>
      </c>
      <c r="AJ227" s="2">
        <f t="shared" si="116"/>
        <v>3.4325916129189631</v>
      </c>
      <c r="AK227" s="137">
        <f t="shared" si="139"/>
        <v>-0.25282400000000099</v>
      </c>
      <c r="AL227" s="125">
        <f t="shared" si="140"/>
        <v>614.78075832456875</v>
      </c>
      <c r="AN227" s="111">
        <v>1.294</v>
      </c>
      <c r="AO227" s="2">
        <f t="shared" si="141"/>
        <v>1.0000000000000009E-2</v>
      </c>
      <c r="AP227" s="2">
        <f t="shared" si="142"/>
        <v>0.11193427633268159</v>
      </c>
      <c r="AQ227" s="2">
        <f t="shared" si="143"/>
        <v>129400</v>
      </c>
      <c r="AR227" s="2">
        <f t="shared" si="144"/>
        <v>1000</v>
      </c>
      <c r="AS227" s="2">
        <f t="shared" si="145"/>
        <v>5.1119342763326818</v>
      </c>
      <c r="AT227" s="2">
        <f t="shared" si="117"/>
        <v>1.6371138274818238</v>
      </c>
      <c r="AU227" s="137">
        <f t="shared" si="146"/>
        <v>-0.24197800000000097</v>
      </c>
      <c r="AV227" s="125">
        <f t="shared" si="147"/>
        <v>600.11856602957982</v>
      </c>
    </row>
    <row r="228" spans="2:48" x14ac:dyDescent="0.25">
      <c r="B228" s="111">
        <v>-136</v>
      </c>
      <c r="C228" s="3">
        <v>396.74</v>
      </c>
      <c r="D228" s="2">
        <f t="shared" si="111"/>
        <v>-1.910000000000025</v>
      </c>
      <c r="E228" s="2">
        <f t="shared" si="112"/>
        <v>2.598505988988193</v>
      </c>
      <c r="F228" s="21">
        <f t="shared" si="118"/>
        <v>3.9673999999999997E-4</v>
      </c>
      <c r="G228" s="21">
        <f t="shared" si="119"/>
        <v>-1.9099999999999868E-6</v>
      </c>
      <c r="H228" s="113">
        <f t="shared" si="113"/>
        <v>-3.401494011011807</v>
      </c>
      <c r="J228" s="124">
        <v>1.583</v>
      </c>
      <c r="K228" s="2">
        <f t="shared" si="120"/>
        <v>7.0000000000001172E-3</v>
      </c>
      <c r="L228" s="2">
        <f t="shared" si="121"/>
        <v>0.19948091486235589</v>
      </c>
      <c r="M228" s="2">
        <f t="shared" si="122"/>
        <v>158300</v>
      </c>
      <c r="N228" s="2">
        <f t="shared" si="123"/>
        <v>700</v>
      </c>
      <c r="O228" s="2">
        <f t="shared" si="124"/>
        <v>5.199480914862356</v>
      </c>
      <c r="P228" s="2">
        <f t="shared" si="114"/>
        <v>0.91428961898818428</v>
      </c>
      <c r="Q228" s="137">
        <f t="shared" si="125"/>
        <v>-0.30235299999999793</v>
      </c>
      <c r="R228" s="125">
        <f t="shared" si="126"/>
        <v>671.29938107653822</v>
      </c>
      <c r="T228" s="111">
        <v>1.536</v>
      </c>
      <c r="U228" s="2">
        <f t="shared" si="127"/>
        <v>-9.000000000000119E-3</v>
      </c>
      <c r="V228" s="2">
        <f t="shared" si="128"/>
        <v>0.18639121569549319</v>
      </c>
      <c r="W228" s="2">
        <f t="shared" si="129"/>
        <v>153600</v>
      </c>
      <c r="X228" s="2">
        <f t="shared" si="130"/>
        <v>-900</v>
      </c>
      <c r="Y228" s="2">
        <f t="shared" si="131"/>
        <v>5.186391215695493</v>
      </c>
      <c r="Z228" s="2">
        <f t="shared" si="115"/>
        <v>-1.2177324486363714</v>
      </c>
      <c r="AA228" s="137">
        <f t="shared" si="132"/>
        <v>-0.29337599999999797</v>
      </c>
      <c r="AB228" s="125">
        <f t="shared" si="133"/>
        <v>659.47368877672943</v>
      </c>
      <c r="AD228" s="111">
        <v>1.3740000000000001</v>
      </c>
      <c r="AE228" s="2">
        <f t="shared" si="134"/>
        <v>1.4999999999999902E-2</v>
      </c>
      <c r="AF228" s="2">
        <f t="shared" si="135"/>
        <v>0.13798673272353165</v>
      </c>
      <c r="AG228" s="2">
        <f t="shared" si="136"/>
        <v>137400</v>
      </c>
      <c r="AH228" s="2">
        <f t="shared" si="137"/>
        <v>1500</v>
      </c>
      <c r="AI228" s="2">
        <f t="shared" si="138"/>
        <v>5.1379867327235313</v>
      </c>
      <c r="AJ228" s="2">
        <f t="shared" si="116"/>
        <v>2.2499338883680049</v>
      </c>
      <c r="AK228" s="137">
        <f t="shared" si="139"/>
        <v>-0.26243399999999817</v>
      </c>
      <c r="AL228" s="125">
        <f t="shared" si="140"/>
        <v>618.7127919135587</v>
      </c>
      <c r="AN228" s="111">
        <v>1.304</v>
      </c>
      <c r="AO228" s="2">
        <f t="shared" si="141"/>
        <v>2.9999999999998916E-3</v>
      </c>
      <c r="AP228" s="2">
        <f t="shared" si="142"/>
        <v>0.11527759139590141</v>
      </c>
      <c r="AQ228" s="2">
        <f t="shared" si="143"/>
        <v>130400</v>
      </c>
      <c r="AR228" s="2">
        <f t="shared" si="144"/>
        <v>300</v>
      </c>
      <c r="AS228" s="2">
        <f t="shared" si="145"/>
        <v>5.115277591395901</v>
      </c>
      <c r="AT228" s="2">
        <f t="shared" si="117"/>
        <v>0.47617839874124074</v>
      </c>
      <c r="AU228" s="137">
        <f t="shared" si="146"/>
        <v>-0.24906399999999829</v>
      </c>
      <c r="AV228" s="125">
        <f t="shared" si="147"/>
        <v>601.10005870107761</v>
      </c>
    </row>
    <row r="229" spans="2:48" x14ac:dyDescent="0.25">
      <c r="B229" s="111">
        <v>-135</v>
      </c>
      <c r="C229" s="3">
        <v>394.83</v>
      </c>
      <c r="D229" s="2">
        <f t="shared" si="111"/>
        <v>-1.9599999999999795</v>
      </c>
      <c r="E229" s="2">
        <f t="shared" si="112"/>
        <v>2.5964101438442699</v>
      </c>
      <c r="F229" s="21">
        <f t="shared" si="118"/>
        <v>3.9482999999999999E-4</v>
      </c>
      <c r="G229" s="21">
        <f t="shared" si="119"/>
        <v>-1.9600000000000151E-6</v>
      </c>
      <c r="H229" s="113">
        <f t="shared" si="113"/>
        <v>-3.4035898561557301</v>
      </c>
      <c r="J229" s="124">
        <v>1.59</v>
      </c>
      <c r="K229" s="2">
        <f t="shared" si="120"/>
        <v>4.0000000000000036E-3</v>
      </c>
      <c r="L229" s="2">
        <f t="shared" si="121"/>
        <v>0.20139712432045151</v>
      </c>
      <c r="M229" s="2">
        <f t="shared" si="122"/>
        <v>159000</v>
      </c>
      <c r="N229" s="2">
        <f t="shared" si="123"/>
        <v>400</v>
      </c>
      <c r="O229" s="2">
        <f t="shared" si="124"/>
        <v>5.2013971243204518</v>
      </c>
      <c r="P229" s="2">
        <f t="shared" si="114"/>
        <v>0.50488333807405383</v>
      </c>
      <c r="Q229" s="137">
        <f t="shared" si="125"/>
        <v>-0.31164000000000242</v>
      </c>
      <c r="R229" s="125">
        <f t="shared" si="126"/>
        <v>671.13466798376271</v>
      </c>
      <c r="T229" s="111">
        <v>1.5269999999999999</v>
      </c>
      <c r="U229" s="2">
        <f t="shared" si="127"/>
        <v>-1.2999999999999901E-2</v>
      </c>
      <c r="V229" s="2">
        <f t="shared" si="128"/>
        <v>0.18383903705642116</v>
      </c>
      <c r="W229" s="2">
        <f t="shared" si="129"/>
        <v>152700</v>
      </c>
      <c r="X229" s="2">
        <f t="shared" si="130"/>
        <v>-1300</v>
      </c>
      <c r="Y229" s="2">
        <f t="shared" si="131"/>
        <v>5.1838390370564209</v>
      </c>
      <c r="Z229" s="2">
        <f t="shared" si="115"/>
        <v>-1.7180407300388354</v>
      </c>
      <c r="AA229" s="137">
        <f t="shared" si="132"/>
        <v>-0.29929200000000233</v>
      </c>
      <c r="AB229" s="125">
        <f t="shared" si="133"/>
        <v>655.35952076176454</v>
      </c>
      <c r="AD229" s="111">
        <v>1.389</v>
      </c>
      <c r="AE229" s="2">
        <f t="shared" si="134"/>
        <v>2.0000000000000018E-2</v>
      </c>
      <c r="AF229" s="2">
        <f t="shared" si="135"/>
        <v>0.14270224573761559</v>
      </c>
      <c r="AG229" s="2">
        <f t="shared" si="136"/>
        <v>138900</v>
      </c>
      <c r="AH229" s="2">
        <f t="shared" si="137"/>
        <v>2000</v>
      </c>
      <c r="AI229" s="2">
        <f t="shared" si="138"/>
        <v>5.1427022457376159</v>
      </c>
      <c r="AJ229" s="2">
        <f t="shared" si="116"/>
        <v>2.8727217332212889</v>
      </c>
      <c r="AK229" s="137">
        <f t="shared" si="139"/>
        <v>-0.2722440000000021</v>
      </c>
      <c r="AL229" s="125">
        <f t="shared" si="140"/>
        <v>620.80443637072096</v>
      </c>
      <c r="AN229" s="111">
        <v>1.3069999999999999</v>
      </c>
      <c r="AO229" s="2">
        <f t="shared" si="141"/>
        <v>1.0000000000000009E-2</v>
      </c>
      <c r="AP229" s="2">
        <f t="shared" si="142"/>
        <v>0.11627558758054428</v>
      </c>
      <c r="AQ229" s="2">
        <f t="shared" si="143"/>
        <v>130700</v>
      </c>
      <c r="AR229" s="2">
        <f t="shared" si="144"/>
        <v>1000</v>
      </c>
      <c r="AS229" s="2">
        <f t="shared" si="145"/>
        <v>5.1162755875805441</v>
      </c>
      <c r="AT229" s="2">
        <f t="shared" si="117"/>
        <v>1.5315886863754558</v>
      </c>
      <c r="AU229" s="137">
        <f t="shared" si="146"/>
        <v>-0.25617200000000195</v>
      </c>
      <c r="AV229" s="125">
        <f t="shared" si="147"/>
        <v>600.271705065898</v>
      </c>
    </row>
    <row r="230" spans="2:48" x14ac:dyDescent="0.25">
      <c r="B230" s="111">
        <v>-134</v>
      </c>
      <c r="C230" s="3">
        <v>392.87</v>
      </c>
      <c r="D230" s="2">
        <f t="shared" si="111"/>
        <v>-1.9900000000000091</v>
      </c>
      <c r="E230" s="2">
        <f t="shared" si="112"/>
        <v>2.5942488668573831</v>
      </c>
      <c r="F230" s="21">
        <f t="shared" si="118"/>
        <v>3.9286999999999997E-4</v>
      </c>
      <c r="G230" s="21">
        <f t="shared" si="119"/>
        <v>-1.9899999999999996E-6</v>
      </c>
      <c r="H230" s="113">
        <f t="shared" si="113"/>
        <v>-3.4057511331426169</v>
      </c>
      <c r="J230" s="124">
        <v>1.5940000000000001</v>
      </c>
      <c r="K230" s="2">
        <f t="shared" si="120"/>
        <v>-2.0000000000000018E-3</v>
      </c>
      <c r="L230" s="2">
        <f t="shared" si="121"/>
        <v>0.20248831706009357</v>
      </c>
      <c r="M230" s="2">
        <f t="shared" si="122"/>
        <v>159400</v>
      </c>
      <c r="N230" s="2">
        <f t="shared" si="123"/>
        <v>-200</v>
      </c>
      <c r="O230" s="2">
        <f t="shared" si="124"/>
        <v>5.2024883170600935</v>
      </c>
      <c r="P230" s="2">
        <f t="shared" si="114"/>
        <v>-0.24723378937802201</v>
      </c>
      <c r="Q230" s="137">
        <f t="shared" si="125"/>
        <v>-0.31720599999999993</v>
      </c>
      <c r="R230" s="125">
        <f t="shared" si="126"/>
        <v>670.15488763842586</v>
      </c>
      <c r="T230" s="111">
        <v>1.514</v>
      </c>
      <c r="U230" s="2">
        <f t="shared" si="127"/>
        <v>-8.0000000000000071E-3</v>
      </c>
      <c r="V230" s="2">
        <f t="shared" si="128"/>
        <v>0.18012587516405396</v>
      </c>
      <c r="W230" s="2">
        <f t="shared" si="129"/>
        <v>151400</v>
      </c>
      <c r="X230" s="2">
        <f t="shared" si="130"/>
        <v>-800</v>
      </c>
      <c r="Y230" s="2">
        <f t="shared" si="131"/>
        <v>5.1801258751640535</v>
      </c>
      <c r="Z230" s="2">
        <f t="shared" si="115"/>
        <v>-1.0432961482922536</v>
      </c>
      <c r="AA230" s="137">
        <f t="shared" si="132"/>
        <v>-0.30128599999999994</v>
      </c>
      <c r="AB230" s="125">
        <f t="shared" si="133"/>
        <v>650.22239641441445</v>
      </c>
      <c r="AD230" s="111">
        <v>1.409</v>
      </c>
      <c r="AE230" s="2">
        <f t="shared" si="134"/>
        <v>2.0999999999999908E-2</v>
      </c>
      <c r="AF230" s="2">
        <f t="shared" si="135"/>
        <v>0.14891099310935643</v>
      </c>
      <c r="AG230" s="2">
        <f t="shared" si="136"/>
        <v>140900</v>
      </c>
      <c r="AH230" s="2">
        <f t="shared" si="137"/>
        <v>2100</v>
      </c>
      <c r="AI230" s="2">
        <f t="shared" si="138"/>
        <v>5.1489109931093564</v>
      </c>
      <c r="AJ230" s="2">
        <f t="shared" si="116"/>
        <v>2.9133010634316134</v>
      </c>
      <c r="AK230" s="137">
        <f t="shared" si="139"/>
        <v>-0.28039099999999995</v>
      </c>
      <c r="AL230" s="125">
        <f t="shared" si="140"/>
        <v>624.06100168289959</v>
      </c>
      <c r="AN230" s="111">
        <v>1.3169999999999999</v>
      </c>
      <c r="AO230" s="2">
        <f t="shared" si="141"/>
        <v>1.4000000000000012E-2</v>
      </c>
      <c r="AP230" s="2">
        <f t="shared" si="142"/>
        <v>0.1195857749617838</v>
      </c>
      <c r="AQ230" s="2">
        <f t="shared" si="143"/>
        <v>131700</v>
      </c>
      <c r="AR230" s="2">
        <f t="shared" si="144"/>
        <v>1400</v>
      </c>
      <c r="AS230" s="2">
        <f t="shared" si="145"/>
        <v>5.1195857749617835</v>
      </c>
      <c r="AT230" s="2">
        <f t="shared" si="117"/>
        <v>2.0822728935563544</v>
      </c>
      <c r="AU230" s="137">
        <f t="shared" si="146"/>
        <v>-0.26208299999999995</v>
      </c>
      <c r="AV230" s="125">
        <f t="shared" si="147"/>
        <v>601.1386367752865</v>
      </c>
    </row>
    <row r="231" spans="2:48" x14ac:dyDescent="0.25">
      <c r="B231" s="111">
        <v>-133</v>
      </c>
      <c r="C231" s="3">
        <v>390.88</v>
      </c>
      <c r="D231" s="2">
        <f t="shared" si="111"/>
        <v>-2.0400000000000205</v>
      </c>
      <c r="E231" s="2">
        <f t="shared" si="112"/>
        <v>2.5920434496293616</v>
      </c>
      <c r="F231" s="21">
        <f t="shared" si="118"/>
        <v>3.9087999999999997E-4</v>
      </c>
      <c r="G231" s="21">
        <f t="shared" si="119"/>
        <v>-2.0400000000000279E-6</v>
      </c>
      <c r="H231" s="113">
        <f t="shared" si="113"/>
        <v>-3.4079565503706384</v>
      </c>
      <c r="J231" s="124">
        <v>1.5920000000000001</v>
      </c>
      <c r="K231" s="2">
        <f t="shared" si="120"/>
        <v>-4.0000000000000036E-3</v>
      </c>
      <c r="L231" s="2">
        <f t="shared" si="121"/>
        <v>0.20194306340165025</v>
      </c>
      <c r="M231" s="2">
        <f t="shared" si="122"/>
        <v>159200</v>
      </c>
      <c r="N231" s="2">
        <f t="shared" si="123"/>
        <v>-400</v>
      </c>
      <c r="O231" s="2">
        <f t="shared" si="124"/>
        <v>5.2019430634016501</v>
      </c>
      <c r="P231" s="2">
        <f t="shared" si="114"/>
        <v>-0.48077360471354097</v>
      </c>
      <c r="Q231" s="137">
        <f t="shared" si="125"/>
        <v>-0.32476800000000444</v>
      </c>
      <c r="R231" s="125">
        <f t="shared" si="126"/>
        <v>667.64739526017979</v>
      </c>
      <c r="T231" s="111">
        <v>1.506</v>
      </c>
      <c r="U231" s="2">
        <f t="shared" si="127"/>
        <v>-8.999999999999897E-3</v>
      </c>
      <c r="V231" s="2">
        <f t="shared" si="128"/>
        <v>0.17782497186468177</v>
      </c>
      <c r="W231" s="2">
        <f t="shared" si="129"/>
        <v>150600</v>
      </c>
      <c r="X231" s="2">
        <f t="shared" si="130"/>
        <v>-900</v>
      </c>
      <c r="Y231" s="2">
        <f t="shared" si="131"/>
        <v>5.1778249718646814</v>
      </c>
      <c r="Z231" s="2">
        <f t="shared" si="115"/>
        <v>-1.1455023732039202</v>
      </c>
      <c r="AA231" s="137">
        <f t="shared" si="132"/>
        <v>-0.30722400000000422</v>
      </c>
      <c r="AB231" s="125">
        <f t="shared" si="133"/>
        <v>646.32850330516999</v>
      </c>
      <c r="AD231" s="111">
        <v>1.43</v>
      </c>
      <c r="AE231" s="2">
        <f t="shared" si="134"/>
        <v>1.4000000000000012E-2</v>
      </c>
      <c r="AF231" s="2">
        <f t="shared" si="135"/>
        <v>0.1553360374650618</v>
      </c>
      <c r="AG231" s="2">
        <f t="shared" si="136"/>
        <v>143000</v>
      </c>
      <c r="AH231" s="2">
        <f t="shared" si="137"/>
        <v>1400</v>
      </c>
      <c r="AI231" s="2">
        <f t="shared" si="138"/>
        <v>5.1553360374650614</v>
      </c>
      <c r="AJ231" s="2">
        <f t="shared" si="116"/>
        <v>1.8618822978078133</v>
      </c>
      <c r="AK231" s="137">
        <f t="shared" si="139"/>
        <v>-0.29172000000000398</v>
      </c>
      <c r="AL231" s="125">
        <f t="shared" si="140"/>
        <v>627.48855227516151</v>
      </c>
      <c r="AN231" s="111">
        <v>1.331</v>
      </c>
      <c r="AO231" s="2">
        <f t="shared" si="141"/>
        <v>7.0000000000001172E-3</v>
      </c>
      <c r="AP231" s="2">
        <f t="shared" si="142"/>
        <v>0.12417805547467511</v>
      </c>
      <c r="AQ231" s="2">
        <f t="shared" si="143"/>
        <v>133100</v>
      </c>
      <c r="AR231" s="2">
        <f t="shared" si="144"/>
        <v>700</v>
      </c>
      <c r="AS231" s="2">
        <f t="shared" si="145"/>
        <v>5.1241780554746752</v>
      </c>
      <c r="AT231" s="2">
        <f t="shared" si="117"/>
        <v>1.0024390534797398</v>
      </c>
      <c r="AU231" s="137">
        <f t="shared" si="146"/>
        <v>-0.27152400000000371</v>
      </c>
      <c r="AV231" s="125">
        <f t="shared" si="147"/>
        <v>602.94703711765032</v>
      </c>
    </row>
    <row r="232" spans="2:48" x14ac:dyDescent="0.25">
      <c r="B232" s="111">
        <v>-132</v>
      </c>
      <c r="C232" s="3">
        <v>388.84</v>
      </c>
      <c r="D232" s="2">
        <f t="shared" si="111"/>
        <v>-2.0799999999999841</v>
      </c>
      <c r="E232" s="2">
        <f t="shared" si="112"/>
        <v>2.5897709344582682</v>
      </c>
      <c r="F232" s="21">
        <f t="shared" si="118"/>
        <v>3.8883999999999994E-4</v>
      </c>
      <c r="G232" s="21">
        <f t="shared" si="119"/>
        <v>-2.079999999999953E-6</v>
      </c>
      <c r="H232" s="113">
        <f t="shared" si="113"/>
        <v>-3.4102290655417318</v>
      </c>
      <c r="J232" s="124">
        <v>1.5880000000000001</v>
      </c>
      <c r="K232" s="2">
        <f t="shared" si="120"/>
        <v>0</v>
      </c>
      <c r="L232" s="2">
        <f t="shared" si="121"/>
        <v>0.20085049809107747</v>
      </c>
      <c r="M232" s="2">
        <f t="shared" si="122"/>
        <v>158800</v>
      </c>
      <c r="N232" s="2">
        <f t="shared" si="123"/>
        <v>0</v>
      </c>
      <c r="O232" s="2">
        <f t="shared" si="124"/>
        <v>5.2008504980910777</v>
      </c>
      <c r="P232" s="2">
        <f t="shared" si="114"/>
        <v>0</v>
      </c>
      <c r="Q232" s="137">
        <f t="shared" si="125"/>
        <v>-0.33030399999999255</v>
      </c>
      <c r="R232" s="125">
        <f t="shared" si="126"/>
        <v>664.60133191070736</v>
      </c>
      <c r="T232" s="111">
        <v>1.4970000000000001</v>
      </c>
      <c r="U232" s="2">
        <f t="shared" si="127"/>
        <v>7.9999999999997851E-3</v>
      </c>
      <c r="V232" s="2">
        <f t="shared" si="128"/>
        <v>0.17522180034305238</v>
      </c>
      <c r="W232" s="2">
        <f t="shared" si="129"/>
        <v>149700</v>
      </c>
      <c r="X232" s="2">
        <f t="shared" si="130"/>
        <v>800</v>
      </c>
      <c r="Y232" s="2">
        <f t="shared" si="131"/>
        <v>5.1752218003430528</v>
      </c>
      <c r="Z232" s="2">
        <f t="shared" si="115"/>
        <v>0.9936964800806255</v>
      </c>
      <c r="AA232" s="137">
        <f t="shared" si="132"/>
        <v>-0.31137599999999294</v>
      </c>
      <c r="AB232" s="125">
        <f t="shared" si="133"/>
        <v>642.16070142967828</v>
      </c>
      <c r="AD232" s="111">
        <v>1.444</v>
      </c>
      <c r="AE232" s="2">
        <f t="shared" si="134"/>
        <v>1.3000000000000123E-2</v>
      </c>
      <c r="AF232" s="2">
        <f t="shared" si="135"/>
        <v>0.15956719323362029</v>
      </c>
      <c r="AG232" s="2">
        <f t="shared" si="136"/>
        <v>144400</v>
      </c>
      <c r="AH232" s="2">
        <f t="shared" si="137"/>
        <v>1300</v>
      </c>
      <c r="AI232" s="2">
        <f t="shared" si="138"/>
        <v>5.1595671932336202</v>
      </c>
      <c r="AJ232" s="2">
        <f t="shared" si="116"/>
        <v>1.6709827049882473</v>
      </c>
      <c r="AK232" s="137">
        <f t="shared" si="139"/>
        <v>-0.30035199999999324</v>
      </c>
      <c r="AL232" s="125">
        <f t="shared" si="140"/>
        <v>629.09088367699087</v>
      </c>
      <c r="AN232" s="111">
        <v>1.3380000000000001</v>
      </c>
      <c r="AO232" s="2">
        <f t="shared" si="141"/>
        <v>4.0000000000000036E-3</v>
      </c>
      <c r="AP232" s="2">
        <f t="shared" si="142"/>
        <v>0.12645611343180432</v>
      </c>
      <c r="AQ232" s="2">
        <f t="shared" si="143"/>
        <v>133800</v>
      </c>
      <c r="AR232" s="2">
        <f t="shared" si="144"/>
        <v>400</v>
      </c>
      <c r="AS232" s="2">
        <f t="shared" si="145"/>
        <v>5.1264561134318045</v>
      </c>
      <c r="AT232" s="2">
        <f t="shared" si="117"/>
        <v>0.55654328110248807</v>
      </c>
      <c r="AU232" s="137">
        <f t="shared" si="146"/>
        <v>-0.27830399999999372</v>
      </c>
      <c r="AV232" s="125">
        <f t="shared" si="147"/>
        <v>602.95124817161627</v>
      </c>
    </row>
    <row r="233" spans="2:48" x14ac:dyDescent="0.25">
      <c r="B233" s="111">
        <v>-131</v>
      </c>
      <c r="C233" s="3">
        <v>386.76</v>
      </c>
      <c r="D233" s="2">
        <f t="shared" si="111"/>
        <v>-2.1299999999999955</v>
      </c>
      <c r="E233" s="2">
        <f t="shared" si="112"/>
        <v>2.5874415515599591</v>
      </c>
      <c r="F233" s="21">
        <f t="shared" si="118"/>
        <v>3.8675999999999999E-4</v>
      </c>
      <c r="G233" s="21">
        <f t="shared" si="119"/>
        <v>-2.1300000000000355E-6</v>
      </c>
      <c r="H233" s="113">
        <f t="shared" si="113"/>
        <v>-3.4125584484400409</v>
      </c>
      <c r="J233" s="124">
        <v>1.5880000000000001</v>
      </c>
      <c r="K233" s="2">
        <f t="shared" si="120"/>
        <v>-2.0000000000000018E-3</v>
      </c>
      <c r="L233" s="2">
        <f t="shared" si="121"/>
        <v>0.20085049809107747</v>
      </c>
      <c r="M233" s="2">
        <f t="shared" si="122"/>
        <v>158800</v>
      </c>
      <c r="N233" s="2">
        <f t="shared" si="123"/>
        <v>-200</v>
      </c>
      <c r="O233" s="2">
        <f t="shared" si="124"/>
        <v>5.2008504980910777</v>
      </c>
      <c r="P233" s="2">
        <f t="shared" si="114"/>
        <v>-0.22820041404562216</v>
      </c>
      <c r="Q233" s="137">
        <f t="shared" si="125"/>
        <v>-0.33824400000000565</v>
      </c>
      <c r="R233" s="125">
        <f t="shared" si="126"/>
        <v>662.50656087281459</v>
      </c>
      <c r="T233" s="111">
        <v>1.5049999999999999</v>
      </c>
      <c r="U233" s="2">
        <f t="shared" si="127"/>
        <v>3.0000000000001137E-3</v>
      </c>
      <c r="V233" s="2">
        <f t="shared" si="128"/>
        <v>0.17753649992986212</v>
      </c>
      <c r="W233" s="2">
        <f t="shared" si="129"/>
        <v>150500</v>
      </c>
      <c r="X233" s="2">
        <f t="shared" si="130"/>
        <v>300</v>
      </c>
      <c r="Y233" s="2">
        <f t="shared" si="131"/>
        <v>5.1775364999298619</v>
      </c>
      <c r="Z233" s="2">
        <f t="shared" si="115"/>
        <v>0.36059156538783815</v>
      </c>
      <c r="AA233" s="137">
        <f t="shared" si="132"/>
        <v>-0.32056500000000532</v>
      </c>
      <c r="AB233" s="125">
        <f t="shared" si="133"/>
        <v>642.14822047455027</v>
      </c>
      <c r="AD233" s="111">
        <v>1.4570000000000001</v>
      </c>
      <c r="AE233" s="2">
        <f t="shared" si="134"/>
        <v>4.0000000000000036E-3</v>
      </c>
      <c r="AF233" s="2">
        <f t="shared" si="135"/>
        <v>0.16345955176999016</v>
      </c>
      <c r="AG233" s="2">
        <f t="shared" si="136"/>
        <v>145700</v>
      </c>
      <c r="AH233" s="2">
        <f t="shared" si="137"/>
        <v>400</v>
      </c>
      <c r="AI233" s="2">
        <f t="shared" si="138"/>
        <v>5.1634595517699902</v>
      </c>
      <c r="AJ233" s="2">
        <f t="shared" si="116"/>
        <v>0.49644172172778905</v>
      </c>
      <c r="AK233" s="137">
        <f t="shared" si="139"/>
        <v>-0.3103410000000052</v>
      </c>
      <c r="AL233" s="125">
        <f t="shared" si="140"/>
        <v>630.37472241290357</v>
      </c>
      <c r="AN233" s="111">
        <v>1.3420000000000001</v>
      </c>
      <c r="AO233" s="2">
        <f t="shared" si="141"/>
        <v>0</v>
      </c>
      <c r="AP233" s="2">
        <f t="shared" si="142"/>
        <v>0.12775251583297328</v>
      </c>
      <c r="AQ233" s="2">
        <f t="shared" si="143"/>
        <v>134200</v>
      </c>
      <c r="AR233" s="2">
        <f t="shared" si="144"/>
        <v>0</v>
      </c>
      <c r="AS233" s="2">
        <f t="shared" si="145"/>
        <v>5.1277525158329729</v>
      </c>
      <c r="AT233" s="2">
        <f t="shared" si="117"/>
        <v>0</v>
      </c>
      <c r="AU233" s="137">
        <f t="shared" si="146"/>
        <v>-0.28584600000000476</v>
      </c>
      <c r="AV233" s="125">
        <f t="shared" si="147"/>
        <v>602.16738330687474</v>
      </c>
    </row>
    <row r="234" spans="2:48" x14ac:dyDescent="0.25">
      <c r="B234" s="111">
        <v>-130</v>
      </c>
      <c r="C234" s="3">
        <v>384.63</v>
      </c>
      <c r="D234" s="2">
        <f t="shared" si="111"/>
        <v>-2.1599999999999682</v>
      </c>
      <c r="E234" s="2">
        <f t="shared" si="112"/>
        <v>2.5850431549059416</v>
      </c>
      <c r="F234" s="21">
        <f t="shared" si="118"/>
        <v>3.8462999999999995E-4</v>
      </c>
      <c r="G234" s="21">
        <f t="shared" si="119"/>
        <v>-2.1599999999999658E-6</v>
      </c>
      <c r="H234" s="113">
        <f t="shared" si="113"/>
        <v>-3.4149568450940584</v>
      </c>
      <c r="J234" s="124">
        <v>1.5860000000000001</v>
      </c>
      <c r="K234" s="2">
        <f t="shared" si="120"/>
        <v>-6.0000000000000053E-3</v>
      </c>
      <c r="L234" s="2">
        <f t="shared" si="121"/>
        <v>0.20030318298158503</v>
      </c>
      <c r="M234" s="2">
        <f t="shared" si="122"/>
        <v>158600</v>
      </c>
      <c r="N234" s="2">
        <f t="shared" si="123"/>
        <v>-600</v>
      </c>
      <c r="O234" s="2">
        <f t="shared" si="124"/>
        <v>5.2003031829815853</v>
      </c>
      <c r="P234" s="2">
        <f t="shared" si="114"/>
        <v>-0.67303545568909506</v>
      </c>
      <c r="Q234" s="137">
        <f t="shared" si="125"/>
        <v>-0.34257599999999455</v>
      </c>
      <c r="R234" s="125">
        <f t="shared" si="126"/>
        <v>659.87357401282497</v>
      </c>
      <c r="T234" s="111">
        <v>1.508</v>
      </c>
      <c r="U234" s="2">
        <f t="shared" si="127"/>
        <v>1.0000000000000009E-2</v>
      </c>
      <c r="V234" s="2">
        <f t="shared" si="128"/>
        <v>0.17840134153375525</v>
      </c>
      <c r="W234" s="2">
        <f t="shared" si="129"/>
        <v>150800</v>
      </c>
      <c r="X234" s="2">
        <f t="shared" si="130"/>
        <v>1000</v>
      </c>
      <c r="Y234" s="2">
        <f t="shared" si="131"/>
        <v>5.1784013415337551</v>
      </c>
      <c r="Z234" s="2">
        <f t="shared" si="115"/>
        <v>1.1736260512730772</v>
      </c>
      <c r="AA234" s="137">
        <f t="shared" si="132"/>
        <v>-0.32572799999999485</v>
      </c>
      <c r="AB234" s="125">
        <f t="shared" si="133"/>
        <v>640.84700479907951</v>
      </c>
      <c r="AD234" s="111">
        <v>1.4610000000000001</v>
      </c>
      <c r="AE234" s="2">
        <f t="shared" si="134"/>
        <v>8.0000000000000071E-3</v>
      </c>
      <c r="AF234" s="2">
        <f t="shared" si="135"/>
        <v>0.1646502159342968</v>
      </c>
      <c r="AG234" s="2">
        <f t="shared" si="136"/>
        <v>146100</v>
      </c>
      <c r="AH234" s="2">
        <f t="shared" si="137"/>
        <v>800</v>
      </c>
      <c r="AI234" s="2">
        <f t="shared" si="138"/>
        <v>5.1646502159342971</v>
      </c>
      <c r="AJ234" s="2">
        <f t="shared" si="116"/>
        <v>0.96966234212377855</v>
      </c>
      <c r="AK234" s="137">
        <f t="shared" si="139"/>
        <v>-0.31557599999999497</v>
      </c>
      <c r="AL234" s="125">
        <f t="shared" si="140"/>
        <v>629.3822771959251</v>
      </c>
      <c r="AN234" s="111">
        <v>1.3420000000000001</v>
      </c>
      <c r="AO234" s="2">
        <f t="shared" si="141"/>
        <v>1.6000000000000014E-2</v>
      </c>
      <c r="AP234" s="2">
        <f t="shared" si="142"/>
        <v>0.12775251583297328</v>
      </c>
      <c r="AQ234" s="2">
        <f t="shared" si="143"/>
        <v>134200</v>
      </c>
      <c r="AR234" s="2">
        <f t="shared" si="144"/>
        <v>1600</v>
      </c>
      <c r="AS234" s="2">
        <f t="shared" si="145"/>
        <v>5.1277525158329729</v>
      </c>
      <c r="AT234" s="2">
        <f t="shared" si="117"/>
        <v>2.1045458219465569</v>
      </c>
      <c r="AU234" s="137">
        <f t="shared" si="146"/>
        <v>-0.28987199999999541</v>
      </c>
      <c r="AV234" s="125">
        <f t="shared" si="147"/>
        <v>600.35456262623643</v>
      </c>
    </row>
    <row r="235" spans="2:48" x14ac:dyDescent="0.25">
      <c r="B235" s="111">
        <v>-129</v>
      </c>
      <c r="C235" s="3">
        <v>382.47</v>
      </c>
      <c r="D235" s="2">
        <f t="shared" si="111"/>
        <v>-2.2100000000000364</v>
      </c>
      <c r="E235" s="2">
        <f t="shared" si="112"/>
        <v>2.5825973758414835</v>
      </c>
      <c r="F235" s="21">
        <f t="shared" si="118"/>
        <v>3.8246999999999999E-4</v>
      </c>
      <c r="G235" s="21">
        <f t="shared" si="119"/>
        <v>-2.2099999999999941E-6</v>
      </c>
      <c r="H235" s="113">
        <f t="shared" si="113"/>
        <v>-3.4174026241585165</v>
      </c>
      <c r="J235" s="124">
        <v>1.58</v>
      </c>
      <c r="K235" s="2">
        <f t="shared" si="120"/>
        <v>2.9999999999998916E-3</v>
      </c>
      <c r="L235" s="2">
        <f t="shared" si="121"/>
        <v>0.19865708695442263</v>
      </c>
      <c r="M235" s="2">
        <f t="shared" si="122"/>
        <v>158000</v>
      </c>
      <c r="N235" s="2">
        <f t="shared" si="123"/>
        <v>300</v>
      </c>
      <c r="O235" s="2">
        <f t="shared" si="124"/>
        <v>5.1986570869544222</v>
      </c>
      <c r="P235" s="2">
        <f t="shared" si="114"/>
        <v>0.32734034254697109</v>
      </c>
      <c r="Q235" s="137">
        <f t="shared" si="125"/>
        <v>-0.34917999999999905</v>
      </c>
      <c r="R235" s="125">
        <f t="shared" si="126"/>
        <v>656.24561149830834</v>
      </c>
      <c r="T235" s="111">
        <v>1.518</v>
      </c>
      <c r="U235" s="2">
        <f t="shared" si="127"/>
        <v>2.6999999999999913E-2</v>
      </c>
      <c r="V235" s="2">
        <f t="shared" si="128"/>
        <v>0.18127177155946156</v>
      </c>
      <c r="W235" s="2">
        <f t="shared" si="129"/>
        <v>151800</v>
      </c>
      <c r="X235" s="2">
        <f t="shared" si="130"/>
        <v>2700</v>
      </c>
      <c r="Y235" s="2">
        <f t="shared" si="131"/>
        <v>5.1812717715594614</v>
      </c>
      <c r="Z235" s="2">
        <f t="shared" si="115"/>
        <v>3.0423232457308811</v>
      </c>
      <c r="AA235" s="137">
        <f t="shared" si="132"/>
        <v>-0.33547799999999911</v>
      </c>
      <c r="AB235" s="125">
        <f t="shared" si="133"/>
        <v>641.20685965470375</v>
      </c>
      <c r="AD235" s="111">
        <v>1.4690000000000001</v>
      </c>
      <c r="AE235" s="2">
        <f t="shared" si="134"/>
        <v>2.0000000000000018E-2</v>
      </c>
      <c r="AF235" s="2">
        <f t="shared" si="135"/>
        <v>0.16702179579025653</v>
      </c>
      <c r="AG235" s="2">
        <f t="shared" si="136"/>
        <v>146900</v>
      </c>
      <c r="AH235" s="2">
        <f t="shared" si="137"/>
        <v>2000</v>
      </c>
      <c r="AI235" s="2">
        <f t="shared" si="138"/>
        <v>5.1670217957902569</v>
      </c>
      <c r="AJ235" s="2">
        <f t="shared" si="116"/>
        <v>2.3335428691441038</v>
      </c>
      <c r="AK235" s="137">
        <f t="shared" si="139"/>
        <v>-0.32464899999999913</v>
      </c>
      <c r="AL235" s="125">
        <f t="shared" si="140"/>
        <v>629.32139448798409</v>
      </c>
      <c r="AN235" s="111">
        <v>1.3580000000000001</v>
      </c>
      <c r="AO235" s="2">
        <f t="shared" si="141"/>
        <v>1.2999999999999901E-2</v>
      </c>
      <c r="AP235" s="2">
        <f t="shared" si="142"/>
        <v>0.13289976994448291</v>
      </c>
      <c r="AQ235" s="2">
        <f t="shared" si="143"/>
        <v>135800</v>
      </c>
      <c r="AR235" s="2">
        <f t="shared" si="144"/>
        <v>1300</v>
      </c>
      <c r="AS235" s="2">
        <f t="shared" si="145"/>
        <v>5.1328997699444825</v>
      </c>
      <c r="AT235" s="2">
        <f t="shared" si="117"/>
        <v>1.6440705170104284</v>
      </c>
      <c r="AU235" s="137">
        <f t="shared" si="146"/>
        <v>-0.30011799999999922</v>
      </c>
      <c r="AV235" s="125">
        <f t="shared" si="147"/>
        <v>602.39717747765985</v>
      </c>
    </row>
    <row r="236" spans="2:48" x14ac:dyDescent="0.25">
      <c r="B236" s="111">
        <v>-128</v>
      </c>
      <c r="C236" s="3">
        <v>380.26</v>
      </c>
      <c r="D236" s="2">
        <f t="shared" si="111"/>
        <v>-2.25</v>
      </c>
      <c r="E236" s="2">
        <f t="shared" si="112"/>
        <v>2.5800806438630075</v>
      </c>
      <c r="F236" s="21">
        <f t="shared" si="118"/>
        <v>3.8025999999999999E-4</v>
      </c>
      <c r="G236" s="21">
        <f t="shared" si="119"/>
        <v>-2.2500000000000276E-6</v>
      </c>
      <c r="H236" s="113">
        <f t="shared" si="113"/>
        <v>-3.4199193561369925</v>
      </c>
      <c r="J236" s="124">
        <v>1.583</v>
      </c>
      <c r="K236" s="2">
        <f t="shared" si="120"/>
        <v>-2.9999999999998916E-3</v>
      </c>
      <c r="L236" s="2">
        <f t="shared" si="121"/>
        <v>0.19948091486235589</v>
      </c>
      <c r="M236" s="2">
        <f t="shared" si="122"/>
        <v>158300</v>
      </c>
      <c r="N236" s="2">
        <f t="shared" si="123"/>
        <v>-300</v>
      </c>
      <c r="O236" s="2">
        <f t="shared" si="124"/>
        <v>5.199480914862356</v>
      </c>
      <c r="P236" s="2">
        <f t="shared" si="114"/>
        <v>-0.31964084810227061</v>
      </c>
      <c r="Q236" s="137">
        <f t="shared" si="125"/>
        <v>-0.35617500000000435</v>
      </c>
      <c r="R236" s="125">
        <f t="shared" si="126"/>
        <v>654.75460666472861</v>
      </c>
      <c r="T236" s="111">
        <v>1.5449999999999999</v>
      </c>
      <c r="U236" s="2">
        <f t="shared" si="127"/>
        <v>-1.4000000000000012E-2</v>
      </c>
      <c r="V236" s="2">
        <f t="shared" si="128"/>
        <v>0.18892848376085342</v>
      </c>
      <c r="W236" s="2">
        <f t="shared" si="129"/>
        <v>154500</v>
      </c>
      <c r="X236" s="2">
        <f t="shared" si="130"/>
        <v>-1400</v>
      </c>
      <c r="Y236" s="2">
        <f t="shared" si="131"/>
        <v>5.1889284837608534</v>
      </c>
      <c r="Z236" s="2">
        <f t="shared" si="115"/>
        <v>-1.5338566891888226</v>
      </c>
      <c r="AA236" s="137">
        <f t="shared" si="132"/>
        <v>-0.34762500000000424</v>
      </c>
      <c r="AB236" s="125">
        <f t="shared" si="133"/>
        <v>645.59056683323161</v>
      </c>
      <c r="AD236" s="111">
        <v>1.4890000000000001</v>
      </c>
      <c r="AE236" s="2">
        <f t="shared" si="134"/>
        <v>2.5999999999999801E-2</v>
      </c>
      <c r="AF236" s="2">
        <f t="shared" si="135"/>
        <v>0.17289469775217617</v>
      </c>
      <c r="AG236" s="2">
        <f t="shared" si="136"/>
        <v>148900</v>
      </c>
      <c r="AH236" s="2">
        <f t="shared" si="137"/>
        <v>2600</v>
      </c>
      <c r="AI236" s="2">
        <f t="shared" si="138"/>
        <v>5.1728946977521764</v>
      </c>
      <c r="AJ236" s="2">
        <f t="shared" si="116"/>
        <v>2.916918841633525</v>
      </c>
      <c r="AK236" s="137">
        <f t="shared" si="139"/>
        <v>-0.33502500000000413</v>
      </c>
      <c r="AL236" s="125">
        <f t="shared" si="140"/>
        <v>632.08566602892029</v>
      </c>
      <c r="AN236" s="111">
        <v>1.371</v>
      </c>
      <c r="AO236" s="2">
        <f t="shared" si="141"/>
        <v>1.2000000000000011E-2</v>
      </c>
      <c r="AP236" s="2">
        <f t="shared" si="142"/>
        <v>0.13703745478951265</v>
      </c>
      <c r="AQ236" s="2">
        <f t="shared" si="143"/>
        <v>137100</v>
      </c>
      <c r="AR236" s="2">
        <f t="shared" si="144"/>
        <v>1200</v>
      </c>
      <c r="AS236" s="2">
        <f t="shared" si="145"/>
        <v>5.137037454789513</v>
      </c>
      <c r="AT236" s="2">
        <f t="shared" si="117"/>
        <v>1.4684533012352841</v>
      </c>
      <c r="AU236" s="137">
        <f t="shared" si="146"/>
        <v>-0.30847500000000377</v>
      </c>
      <c r="AV236" s="125">
        <f t="shared" si="147"/>
        <v>603.62891076269295</v>
      </c>
    </row>
    <row r="237" spans="2:48" x14ac:dyDescent="0.25">
      <c r="B237" s="111">
        <v>-127</v>
      </c>
      <c r="C237" s="3">
        <v>378.01</v>
      </c>
      <c r="D237" s="2">
        <f t="shared" si="111"/>
        <v>-2.2899999999999636</v>
      </c>
      <c r="E237" s="2">
        <f t="shared" si="112"/>
        <v>2.5775032889572613</v>
      </c>
      <c r="F237" s="21">
        <f t="shared" si="118"/>
        <v>3.7800999999999997E-4</v>
      </c>
      <c r="G237" s="21">
        <f t="shared" si="119"/>
        <v>-2.2899999999999527E-6</v>
      </c>
      <c r="H237" s="113">
        <f t="shared" si="113"/>
        <v>-3.4224967110427387</v>
      </c>
      <c r="J237" s="124">
        <v>1.58</v>
      </c>
      <c r="K237" s="2">
        <f t="shared" si="120"/>
        <v>-2.0000000000000018E-3</v>
      </c>
      <c r="L237" s="2">
        <f t="shared" si="121"/>
        <v>0.19865708695442263</v>
      </c>
      <c r="M237" s="2">
        <f t="shared" si="122"/>
        <v>158000</v>
      </c>
      <c r="N237" s="2">
        <f t="shared" si="123"/>
        <v>-200</v>
      </c>
      <c r="O237" s="2">
        <f t="shared" si="124"/>
        <v>5.1986570869544222</v>
      </c>
      <c r="P237" s="2">
        <f t="shared" si="114"/>
        <v>-0.20844760560597869</v>
      </c>
      <c r="Q237" s="137">
        <f t="shared" si="125"/>
        <v>-0.36181999999999254</v>
      </c>
      <c r="R237" s="125">
        <f t="shared" si="126"/>
        <v>651.77656705748291</v>
      </c>
      <c r="T237" s="111">
        <v>1.5309999999999999</v>
      </c>
      <c r="U237" s="2">
        <f t="shared" si="127"/>
        <v>3.6000000000000032E-2</v>
      </c>
      <c r="V237" s="2">
        <f t="shared" si="128"/>
        <v>0.18497519069826102</v>
      </c>
      <c r="W237" s="2">
        <f t="shared" si="129"/>
        <v>153100</v>
      </c>
      <c r="X237" s="2">
        <f t="shared" si="130"/>
        <v>3600</v>
      </c>
      <c r="Y237" s="2">
        <f t="shared" si="131"/>
        <v>5.1849751906982613</v>
      </c>
      <c r="Z237" s="2">
        <f t="shared" si="115"/>
        <v>3.8248958973465998</v>
      </c>
      <c r="AA237" s="137">
        <f t="shared" si="132"/>
        <v>-0.35059899999999278</v>
      </c>
      <c r="AB237" s="125">
        <f t="shared" si="133"/>
        <v>640.02969883861169</v>
      </c>
      <c r="AD237" s="111">
        <v>1.5149999999999999</v>
      </c>
      <c r="AE237" s="2">
        <f t="shared" si="134"/>
        <v>2.3000000000000131E-2</v>
      </c>
      <c r="AF237" s="2">
        <f t="shared" si="135"/>
        <v>0.18041263283832379</v>
      </c>
      <c r="AG237" s="2">
        <f t="shared" si="136"/>
        <v>151500</v>
      </c>
      <c r="AH237" s="2">
        <f t="shared" si="137"/>
        <v>2300</v>
      </c>
      <c r="AI237" s="2">
        <f t="shared" si="138"/>
        <v>5.1804126328383235</v>
      </c>
      <c r="AJ237" s="2">
        <f t="shared" si="116"/>
        <v>2.4796377007154118</v>
      </c>
      <c r="AK237" s="137">
        <f t="shared" si="139"/>
        <v>-0.34693499999999283</v>
      </c>
      <c r="AL237" s="125">
        <f t="shared" si="140"/>
        <v>636.19398676714343</v>
      </c>
      <c r="AN237" s="111">
        <v>1.383</v>
      </c>
      <c r="AO237" s="2">
        <f t="shared" si="141"/>
        <v>1.0000000000000009E-2</v>
      </c>
      <c r="AP237" s="2">
        <f t="shared" si="142"/>
        <v>0.14082218010931058</v>
      </c>
      <c r="AQ237" s="2">
        <f t="shared" si="143"/>
        <v>138300</v>
      </c>
      <c r="AR237" s="2">
        <f t="shared" si="144"/>
        <v>1000</v>
      </c>
      <c r="AS237" s="2">
        <f t="shared" si="145"/>
        <v>5.1408221801093106</v>
      </c>
      <c r="AT237" s="2">
        <f t="shared" si="117"/>
        <v>1.1856633608063305</v>
      </c>
      <c r="AU237" s="137">
        <f t="shared" si="146"/>
        <v>-0.31670699999999347</v>
      </c>
      <c r="AV237" s="125">
        <f t="shared" si="147"/>
        <v>604.54936217753095</v>
      </c>
    </row>
    <row r="238" spans="2:48" x14ac:dyDescent="0.25">
      <c r="B238" s="111">
        <v>-126</v>
      </c>
      <c r="C238" s="3">
        <v>375.72</v>
      </c>
      <c r="D238" s="2">
        <f t="shared" si="111"/>
        <v>-2.3300000000000409</v>
      </c>
      <c r="E238" s="2">
        <f t="shared" si="112"/>
        <v>2.5748643136645399</v>
      </c>
      <c r="F238" s="21">
        <f t="shared" si="118"/>
        <v>3.7572000000000001E-4</v>
      </c>
      <c r="G238" s="21">
        <f t="shared" si="119"/>
        <v>-2.3300000000000404E-6</v>
      </c>
      <c r="H238" s="113">
        <f t="shared" si="113"/>
        <v>-3.4251356863354601</v>
      </c>
      <c r="J238" s="124">
        <v>1.5780000000000001</v>
      </c>
      <c r="K238" s="2">
        <f t="shared" si="120"/>
        <v>-2.0000000000000018E-3</v>
      </c>
      <c r="L238" s="2">
        <f t="shared" si="121"/>
        <v>0.19810699887340152</v>
      </c>
      <c r="M238" s="2">
        <f t="shared" si="122"/>
        <v>157800</v>
      </c>
      <c r="N238" s="2">
        <f t="shared" si="123"/>
        <v>-200</v>
      </c>
      <c r="O238" s="2">
        <f t="shared" si="124"/>
        <v>5.1981069988734019</v>
      </c>
      <c r="P238" s="2">
        <f t="shared" si="114"/>
        <v>-0.20387155616514532</v>
      </c>
      <c r="Q238" s="137">
        <f t="shared" si="125"/>
        <v>-0.36767400000000638</v>
      </c>
      <c r="R238" s="125">
        <f t="shared" si="126"/>
        <v>649.00536376656964</v>
      </c>
      <c r="T238" s="111">
        <v>1.5669999999999999</v>
      </c>
      <c r="U238" s="2">
        <f t="shared" si="127"/>
        <v>1.2000000000000011E-2</v>
      </c>
      <c r="V238" s="2">
        <f t="shared" si="128"/>
        <v>0.19506899646859011</v>
      </c>
      <c r="W238" s="2">
        <f t="shared" si="129"/>
        <v>156700</v>
      </c>
      <c r="X238" s="2">
        <f t="shared" si="130"/>
        <v>1200</v>
      </c>
      <c r="Y238" s="2">
        <f t="shared" si="131"/>
        <v>5.1950689964685903</v>
      </c>
      <c r="Z238" s="2">
        <f t="shared" si="115"/>
        <v>1.2263456842852991</v>
      </c>
      <c r="AA238" s="137">
        <f t="shared" si="132"/>
        <v>-0.36511100000000635</v>
      </c>
      <c r="AB238" s="125">
        <f t="shared" si="133"/>
        <v>646.38428708632114</v>
      </c>
      <c r="AD238" s="111">
        <v>1.538</v>
      </c>
      <c r="AE238" s="2">
        <f t="shared" si="134"/>
        <v>2.0999999999999908E-2</v>
      </c>
      <c r="AF238" s="2">
        <f t="shared" si="135"/>
        <v>0.18695633546541224</v>
      </c>
      <c r="AG238" s="2">
        <f t="shared" si="136"/>
        <v>153800</v>
      </c>
      <c r="AH238" s="2">
        <f t="shared" si="137"/>
        <v>2100</v>
      </c>
      <c r="AI238" s="2">
        <f t="shared" si="138"/>
        <v>5.1869563354654122</v>
      </c>
      <c r="AJ238" s="2">
        <f t="shared" si="116"/>
        <v>2.1800829512787518</v>
      </c>
      <c r="AK238" s="137">
        <f t="shared" si="139"/>
        <v>-0.35835400000000622</v>
      </c>
      <c r="AL238" s="125">
        <f t="shared" si="140"/>
        <v>639.47417583839297</v>
      </c>
      <c r="AN238" s="111">
        <v>1.393</v>
      </c>
      <c r="AO238" s="2">
        <f t="shared" si="141"/>
        <v>8.0000000000000071E-3</v>
      </c>
      <c r="AP238" s="2">
        <f t="shared" si="142"/>
        <v>0.14395111642396349</v>
      </c>
      <c r="AQ238" s="2">
        <f t="shared" si="143"/>
        <v>139300</v>
      </c>
      <c r="AR238" s="2">
        <f t="shared" si="144"/>
        <v>800</v>
      </c>
      <c r="AS238" s="2">
        <f t="shared" si="145"/>
        <v>5.1439511164239633</v>
      </c>
      <c r="AT238" s="2">
        <f t="shared" si="117"/>
        <v>0.92056200312124048</v>
      </c>
      <c r="AU238" s="137">
        <f t="shared" si="146"/>
        <v>-0.3245690000000056</v>
      </c>
      <c r="AV238" s="125">
        <f t="shared" si="147"/>
        <v>604.92361959875257</v>
      </c>
    </row>
    <row r="239" spans="2:48" x14ac:dyDescent="0.25">
      <c r="B239" s="111">
        <v>-125</v>
      </c>
      <c r="C239" s="3">
        <v>373.39</v>
      </c>
      <c r="D239" s="2">
        <f t="shared" si="111"/>
        <v>-2.3700000000000045</v>
      </c>
      <c r="E239" s="2">
        <f t="shared" si="112"/>
        <v>2.5721626826463373</v>
      </c>
      <c r="F239" s="21">
        <f t="shared" si="118"/>
        <v>3.7338999999999997E-4</v>
      </c>
      <c r="G239" s="21">
        <f t="shared" si="119"/>
        <v>-2.3700000000000197E-6</v>
      </c>
      <c r="H239" s="113">
        <f t="shared" si="113"/>
        <v>-3.4278373173536627</v>
      </c>
      <c r="J239" s="124">
        <v>1.5760000000000001</v>
      </c>
      <c r="K239" s="2">
        <f t="shared" si="120"/>
        <v>9.9999999999988987E-4</v>
      </c>
      <c r="L239" s="2">
        <f t="shared" si="121"/>
        <v>0.19755621315353653</v>
      </c>
      <c r="M239" s="2">
        <f t="shared" si="122"/>
        <v>157600</v>
      </c>
      <c r="N239" s="2">
        <f t="shared" si="123"/>
        <v>100</v>
      </c>
      <c r="O239" s="2">
        <f t="shared" si="124"/>
        <v>5.1975562131535362</v>
      </c>
      <c r="P239" s="2">
        <f t="shared" si="114"/>
        <v>9.9618140088492527E-2</v>
      </c>
      <c r="Q239" s="137">
        <f t="shared" si="125"/>
        <v>-0.37351200000000312</v>
      </c>
      <c r="R239" s="125">
        <f t="shared" si="126"/>
        <v>646.1999900558244</v>
      </c>
      <c r="T239" s="111">
        <v>1.579</v>
      </c>
      <c r="U239" s="2">
        <f t="shared" si="127"/>
        <v>1.7000000000000126E-2</v>
      </c>
      <c r="V239" s="2">
        <f t="shared" si="128"/>
        <v>0.19838213000829422</v>
      </c>
      <c r="W239" s="2">
        <f t="shared" si="129"/>
        <v>157900</v>
      </c>
      <c r="X239" s="2">
        <f t="shared" si="130"/>
        <v>1700</v>
      </c>
      <c r="Y239" s="2">
        <f t="shared" si="131"/>
        <v>5.1983821300082944</v>
      </c>
      <c r="Z239" s="2">
        <f t="shared" si="115"/>
        <v>1.6817898506367819</v>
      </c>
      <c r="AA239" s="137">
        <f t="shared" si="132"/>
        <v>-0.37422300000000308</v>
      </c>
      <c r="AB239" s="125">
        <f t="shared" si="133"/>
        <v>646.91039612826569</v>
      </c>
      <c r="AD239" s="111">
        <v>1.5589999999999999</v>
      </c>
      <c r="AE239" s="2">
        <f t="shared" si="134"/>
        <v>2.7000000000000135E-2</v>
      </c>
      <c r="AF239" s="2">
        <f t="shared" si="135"/>
        <v>0.19284611518884168</v>
      </c>
      <c r="AG239" s="2">
        <f t="shared" si="136"/>
        <v>155900</v>
      </c>
      <c r="AH239" s="2">
        <f t="shared" si="137"/>
        <v>2700</v>
      </c>
      <c r="AI239" s="2">
        <f t="shared" si="138"/>
        <v>5.1928461151888419</v>
      </c>
      <c r="AJ239" s="2">
        <f t="shared" si="116"/>
        <v>2.6965977607610281</v>
      </c>
      <c r="AK239" s="137">
        <f t="shared" si="139"/>
        <v>-0.36948300000000306</v>
      </c>
      <c r="AL239" s="125">
        <f t="shared" si="140"/>
        <v>642.17435564532377</v>
      </c>
      <c r="AN239" s="111">
        <v>1.401</v>
      </c>
      <c r="AO239" s="2">
        <f t="shared" si="141"/>
        <v>4.9999999999998934E-3</v>
      </c>
      <c r="AP239" s="2">
        <f t="shared" si="142"/>
        <v>0.1464381352857746</v>
      </c>
      <c r="AQ239" s="2">
        <f t="shared" si="143"/>
        <v>140100</v>
      </c>
      <c r="AR239" s="2">
        <f t="shared" si="144"/>
        <v>500</v>
      </c>
      <c r="AS239" s="2">
        <f t="shared" si="145"/>
        <v>5.1464381352857744</v>
      </c>
      <c r="AT239" s="2">
        <f t="shared" si="117"/>
        <v>0.55948756210467798</v>
      </c>
      <c r="AU239" s="137">
        <f t="shared" si="146"/>
        <v>-0.33203700000000275</v>
      </c>
      <c r="AV239" s="125">
        <f t="shared" si="147"/>
        <v>604.75963583008252</v>
      </c>
    </row>
    <row r="240" spans="2:48" x14ac:dyDescent="0.25">
      <c r="B240" s="111">
        <v>-124</v>
      </c>
      <c r="C240" s="3">
        <v>371.02</v>
      </c>
      <c r="D240" s="2">
        <f t="shared" si="111"/>
        <v>-2.4099999999999682</v>
      </c>
      <c r="E240" s="2">
        <f t="shared" si="112"/>
        <v>2.5693973210854648</v>
      </c>
      <c r="F240" s="21">
        <f t="shared" si="118"/>
        <v>3.7101999999999995E-4</v>
      </c>
      <c r="G240" s="21">
        <f t="shared" si="119"/>
        <v>-2.4099999999999447E-6</v>
      </c>
      <c r="H240" s="113">
        <f t="shared" si="113"/>
        <v>-3.4306026789145352</v>
      </c>
      <c r="J240" s="124">
        <v>1.577</v>
      </c>
      <c r="K240" s="2">
        <f t="shared" si="120"/>
        <v>5.0000000000001155E-3</v>
      </c>
      <c r="L240" s="2">
        <f t="shared" si="121"/>
        <v>0.19783169332890285</v>
      </c>
      <c r="M240" s="2">
        <f t="shared" si="122"/>
        <v>157700</v>
      </c>
      <c r="N240" s="2">
        <f t="shared" si="123"/>
        <v>500</v>
      </c>
      <c r="O240" s="2">
        <f t="shared" si="124"/>
        <v>5.1978316933289026</v>
      </c>
      <c r="P240" s="2">
        <f t="shared" si="114"/>
        <v>0.48575432903901244</v>
      </c>
      <c r="Q240" s="137">
        <f t="shared" si="125"/>
        <v>-0.38005699999999126</v>
      </c>
      <c r="R240" s="125">
        <f t="shared" si="126"/>
        <v>644.06649507890143</v>
      </c>
      <c r="T240" s="111">
        <v>1.5960000000000001</v>
      </c>
      <c r="U240" s="2">
        <f t="shared" si="127"/>
        <v>4.3999999999999817E-2</v>
      </c>
      <c r="V240" s="2">
        <f t="shared" si="128"/>
        <v>0.20303288701471064</v>
      </c>
      <c r="W240" s="2">
        <f t="shared" si="129"/>
        <v>159600</v>
      </c>
      <c r="X240" s="2">
        <f t="shared" si="130"/>
        <v>4400</v>
      </c>
      <c r="Y240" s="2">
        <f t="shared" si="131"/>
        <v>5.2030328870147109</v>
      </c>
      <c r="Z240" s="2">
        <f t="shared" si="115"/>
        <v>4.1731776071534661</v>
      </c>
      <c r="AA240" s="137">
        <f t="shared" si="132"/>
        <v>-0.38463599999999121</v>
      </c>
      <c r="AB240" s="125">
        <f t="shared" si="133"/>
        <v>648.53717574250277</v>
      </c>
      <c r="AD240" s="111">
        <v>1.5860000000000001</v>
      </c>
      <c r="AE240" s="2">
        <f t="shared" si="134"/>
        <v>2.0000000000000018E-2</v>
      </c>
      <c r="AF240" s="2">
        <f t="shared" si="135"/>
        <v>0.20030318298158503</v>
      </c>
      <c r="AG240" s="2">
        <f t="shared" si="136"/>
        <v>158600</v>
      </c>
      <c r="AH240" s="2">
        <f t="shared" si="137"/>
        <v>2000</v>
      </c>
      <c r="AI240" s="2">
        <f t="shared" si="138"/>
        <v>5.2003031829815853</v>
      </c>
      <c r="AJ240" s="2">
        <f t="shared" si="116"/>
        <v>1.922953289732112</v>
      </c>
      <c r="AK240" s="137">
        <f t="shared" si="139"/>
        <v>-0.38222599999999124</v>
      </c>
      <c r="AL240" s="125">
        <f t="shared" si="140"/>
        <v>646.18418591955469</v>
      </c>
      <c r="AN240" s="111">
        <v>1.4059999999999999</v>
      </c>
      <c r="AO240" s="2">
        <f t="shared" si="141"/>
        <v>1.0000000000000009E-2</v>
      </c>
      <c r="AP240" s="2">
        <f t="shared" si="142"/>
        <v>0.14798532068380513</v>
      </c>
      <c r="AQ240" s="2">
        <f t="shared" si="143"/>
        <v>140600</v>
      </c>
      <c r="AR240" s="2">
        <f t="shared" si="144"/>
        <v>1000</v>
      </c>
      <c r="AS240" s="2">
        <f t="shared" si="145"/>
        <v>5.1479853206838051</v>
      </c>
      <c r="AT240" s="2">
        <f t="shared" si="117"/>
        <v>1.0875287505111757</v>
      </c>
      <c r="AU240" s="137">
        <f t="shared" si="146"/>
        <v>-0.33884599999999221</v>
      </c>
      <c r="AV240" s="125">
        <f t="shared" si="147"/>
        <v>603.83036910649048</v>
      </c>
    </row>
    <row r="241" spans="2:48" x14ac:dyDescent="0.25">
      <c r="B241" s="111">
        <v>-123</v>
      </c>
      <c r="C241" s="3">
        <v>368.61</v>
      </c>
      <c r="D241" s="2">
        <f t="shared" si="111"/>
        <v>-2.4499999999999886</v>
      </c>
      <c r="E241" s="2">
        <f t="shared" si="112"/>
        <v>2.5665671129934964</v>
      </c>
      <c r="F241" s="21">
        <f t="shared" si="118"/>
        <v>3.6861000000000001E-4</v>
      </c>
      <c r="G241" s="21">
        <f t="shared" si="119"/>
        <v>-2.4499999999999782E-6</v>
      </c>
      <c r="H241" s="113">
        <f t="shared" si="113"/>
        <v>-3.4334328870065036</v>
      </c>
      <c r="J241" s="124">
        <v>1.5820000000000001</v>
      </c>
      <c r="K241" s="2">
        <f t="shared" si="120"/>
        <v>2.4999999999999911E-2</v>
      </c>
      <c r="L241" s="2">
        <f t="shared" si="121"/>
        <v>0.19920647916165776</v>
      </c>
      <c r="M241" s="2">
        <f t="shared" si="122"/>
        <v>158200</v>
      </c>
      <c r="N241" s="2">
        <f t="shared" si="123"/>
        <v>2500</v>
      </c>
      <c r="O241" s="2">
        <f t="shared" si="124"/>
        <v>5.1992064791616581</v>
      </c>
      <c r="P241" s="2">
        <f t="shared" si="114"/>
        <v>2.3511379347922059</v>
      </c>
      <c r="Q241" s="137">
        <f t="shared" si="125"/>
        <v>-0.38758999999999655</v>
      </c>
      <c r="R241" s="125">
        <f t="shared" si="126"/>
        <v>642.82504592839291</v>
      </c>
      <c r="T241" s="111">
        <v>1.64</v>
      </c>
      <c r="U241" s="2">
        <f t="shared" si="127"/>
        <v>4.0000000000000036E-2</v>
      </c>
      <c r="V241" s="2">
        <f t="shared" si="128"/>
        <v>0.21484384804769785</v>
      </c>
      <c r="W241" s="2">
        <f t="shared" si="129"/>
        <v>164000</v>
      </c>
      <c r="X241" s="2">
        <f t="shared" si="130"/>
        <v>4000</v>
      </c>
      <c r="Y241" s="2">
        <f t="shared" si="131"/>
        <v>5.214843848047698</v>
      </c>
      <c r="Z241" s="2">
        <f t="shared" si="115"/>
        <v>3.6134882355365012</v>
      </c>
      <c r="AA241" s="137">
        <f t="shared" si="132"/>
        <v>-0.40179999999999644</v>
      </c>
      <c r="AB241" s="125">
        <f t="shared" si="133"/>
        <v>656.38373914194972</v>
      </c>
      <c r="AD241" s="111">
        <v>1.6060000000000001</v>
      </c>
      <c r="AE241" s="2">
        <f t="shared" si="134"/>
        <v>6.0000000000000053E-3</v>
      </c>
      <c r="AF241" s="2">
        <f t="shared" si="135"/>
        <v>0.20574554094266218</v>
      </c>
      <c r="AG241" s="2">
        <f t="shared" si="136"/>
        <v>160600</v>
      </c>
      <c r="AH241" s="2">
        <f t="shared" si="137"/>
        <v>600</v>
      </c>
      <c r="AI241" s="2">
        <f t="shared" si="138"/>
        <v>5.2057455409426625</v>
      </c>
      <c r="AJ241" s="2">
        <f t="shared" si="116"/>
        <v>0.55917717560843061</v>
      </c>
      <c r="AK241" s="137">
        <f t="shared" si="139"/>
        <v>-0.39346999999999649</v>
      </c>
      <c r="AL241" s="125">
        <f t="shared" si="140"/>
        <v>648.43553967193361</v>
      </c>
      <c r="AN241" s="111">
        <v>1.4159999999999999</v>
      </c>
      <c r="AO241" s="2">
        <f t="shared" si="141"/>
        <v>1.1000000000000121E-2</v>
      </c>
      <c r="AP241" s="2">
        <f t="shared" si="142"/>
        <v>0.15106325335375018</v>
      </c>
      <c r="AQ241" s="2">
        <f t="shared" si="143"/>
        <v>141600</v>
      </c>
      <c r="AR241" s="2">
        <f t="shared" si="144"/>
        <v>1100</v>
      </c>
      <c r="AS241" s="2">
        <f t="shared" si="145"/>
        <v>5.1510632533537501</v>
      </c>
      <c r="AT241" s="2">
        <f t="shared" si="117"/>
        <v>1.1603839546824162</v>
      </c>
      <c r="AU241" s="137">
        <f t="shared" si="146"/>
        <v>-0.3469199999999969</v>
      </c>
      <c r="AV241" s="125">
        <f t="shared" si="147"/>
        <v>604.01913086890295</v>
      </c>
    </row>
    <row r="242" spans="2:48" x14ac:dyDescent="0.25">
      <c r="B242" s="111">
        <v>-122</v>
      </c>
      <c r="C242" s="3">
        <v>366.16</v>
      </c>
      <c r="D242" s="2">
        <f t="shared" si="111"/>
        <v>-2.5</v>
      </c>
      <c r="E242" s="2">
        <f t="shared" si="112"/>
        <v>2.5636708994192432</v>
      </c>
      <c r="F242" s="21">
        <f t="shared" si="118"/>
        <v>3.6616000000000003E-4</v>
      </c>
      <c r="G242" s="21">
        <f t="shared" si="119"/>
        <v>-2.5000000000000066E-6</v>
      </c>
      <c r="H242" s="113">
        <f t="shared" si="113"/>
        <v>-3.4363291005807568</v>
      </c>
      <c r="J242" s="124">
        <v>1.607</v>
      </c>
      <c r="K242" s="2">
        <f t="shared" si="120"/>
        <v>3.499999999999992E-2</v>
      </c>
      <c r="L242" s="2">
        <f t="shared" si="121"/>
        <v>0.20601587676334454</v>
      </c>
      <c r="M242" s="2">
        <f t="shared" si="122"/>
        <v>160700</v>
      </c>
      <c r="N242" s="2">
        <f t="shared" si="123"/>
        <v>3500</v>
      </c>
      <c r="O242" s="2">
        <f t="shared" si="124"/>
        <v>5.2060158767633444</v>
      </c>
      <c r="P242" s="2">
        <f t="shared" si="114"/>
        <v>3.1449169898821192</v>
      </c>
      <c r="Q242" s="137">
        <f t="shared" si="125"/>
        <v>-0.40175000000000105</v>
      </c>
      <c r="R242" s="125">
        <f t="shared" si="126"/>
        <v>646.17238989489124</v>
      </c>
      <c r="T242" s="111">
        <v>1.68</v>
      </c>
      <c r="U242" s="2">
        <f t="shared" si="127"/>
        <v>1.3000000000000123E-2</v>
      </c>
      <c r="V242" s="2">
        <f t="shared" si="128"/>
        <v>0.22530928172586284</v>
      </c>
      <c r="W242" s="2">
        <f t="shared" si="129"/>
        <v>168000</v>
      </c>
      <c r="X242" s="2">
        <f t="shared" si="130"/>
        <v>1300</v>
      </c>
      <c r="Y242" s="2">
        <f t="shared" si="131"/>
        <v>5.2253092817258633</v>
      </c>
      <c r="Z242" s="2">
        <f t="shared" si="115"/>
        <v>1.1251313214617031</v>
      </c>
      <c r="AA242" s="137">
        <f t="shared" si="132"/>
        <v>-0.42000000000000109</v>
      </c>
      <c r="AB242" s="125">
        <f t="shared" si="133"/>
        <v>663.12421594487682</v>
      </c>
      <c r="AD242" s="111">
        <v>1.6120000000000001</v>
      </c>
      <c r="AE242" s="2">
        <f t="shared" si="134"/>
        <v>-8.0000000000000071E-3</v>
      </c>
      <c r="AF242" s="2">
        <f t="shared" si="135"/>
        <v>0.20736503746907187</v>
      </c>
      <c r="AG242" s="2">
        <f t="shared" si="136"/>
        <v>161200</v>
      </c>
      <c r="AH242" s="2">
        <f t="shared" si="137"/>
        <v>-800</v>
      </c>
      <c r="AI242" s="2">
        <f t="shared" si="138"/>
        <v>5.2073650374690716</v>
      </c>
      <c r="AJ242" s="2">
        <f t="shared" si="116"/>
        <v>-0.72618771221156697</v>
      </c>
      <c r="AK242" s="137">
        <f t="shared" si="139"/>
        <v>-0.40300000000000108</v>
      </c>
      <c r="AL242" s="125">
        <f t="shared" si="140"/>
        <v>647.3334738709176</v>
      </c>
      <c r="AN242" s="111">
        <v>1.427</v>
      </c>
      <c r="AO242" s="2">
        <f t="shared" si="141"/>
        <v>1.4000000000000012E-2</v>
      </c>
      <c r="AP242" s="2">
        <f t="shared" si="142"/>
        <v>0.15442397311464698</v>
      </c>
      <c r="AQ242" s="2">
        <f t="shared" si="143"/>
        <v>142700</v>
      </c>
      <c r="AR242" s="2">
        <f t="shared" si="144"/>
        <v>1400</v>
      </c>
      <c r="AS242" s="2">
        <f t="shared" si="145"/>
        <v>5.1544239731146471</v>
      </c>
      <c r="AT242" s="2">
        <f t="shared" si="117"/>
        <v>1.4250378232171084</v>
      </c>
      <c r="AU242" s="137">
        <f t="shared" si="146"/>
        <v>-0.35675000000000096</v>
      </c>
      <c r="AV242" s="125">
        <f t="shared" si="147"/>
        <v>604.37336675794006</v>
      </c>
    </row>
    <row r="243" spans="2:48" x14ac:dyDescent="0.25">
      <c r="B243" s="111">
        <v>-121</v>
      </c>
      <c r="C243" s="3">
        <v>363.66</v>
      </c>
      <c r="D243" s="2">
        <f t="shared" si="111"/>
        <v>-2.5300000000000296</v>
      </c>
      <c r="E243" s="2">
        <f t="shared" si="112"/>
        <v>2.5606955343936537</v>
      </c>
      <c r="F243" s="21">
        <f t="shared" si="118"/>
        <v>3.6366000000000002E-4</v>
      </c>
      <c r="G243" s="21">
        <f t="shared" si="119"/>
        <v>-2.5300000000000452E-6</v>
      </c>
      <c r="H243" s="113">
        <f t="shared" si="113"/>
        <v>-3.4393044656063463</v>
      </c>
      <c r="J243" s="124">
        <v>1.6419999999999999</v>
      </c>
      <c r="K243" s="2">
        <f t="shared" si="120"/>
        <v>1.4000000000000012E-2</v>
      </c>
      <c r="L243" s="2">
        <f t="shared" si="121"/>
        <v>0.21537315278342195</v>
      </c>
      <c r="M243" s="2">
        <f t="shared" si="122"/>
        <v>164200</v>
      </c>
      <c r="N243" s="2">
        <f t="shared" si="123"/>
        <v>1400</v>
      </c>
      <c r="O243" s="2">
        <f t="shared" si="124"/>
        <v>5.215373152783422</v>
      </c>
      <c r="P243" s="2">
        <f t="shared" si="114"/>
        <v>1.2161017141960895</v>
      </c>
      <c r="Q243" s="137">
        <f t="shared" si="125"/>
        <v>-0.4154260000000074</v>
      </c>
      <c r="R243" s="125">
        <f t="shared" si="126"/>
        <v>651.69660776772037</v>
      </c>
      <c r="T243" s="111">
        <v>1.6930000000000001</v>
      </c>
      <c r="U243" s="2">
        <f t="shared" si="127"/>
        <v>0</v>
      </c>
      <c r="V243" s="2">
        <f t="shared" si="128"/>
        <v>0.22865695810893527</v>
      </c>
      <c r="W243" s="2">
        <f t="shared" si="129"/>
        <v>169300</v>
      </c>
      <c r="X243" s="2">
        <f t="shared" si="130"/>
        <v>0</v>
      </c>
      <c r="Y243" s="2">
        <f t="shared" si="131"/>
        <v>5.2286569581089353</v>
      </c>
      <c r="Z243" s="2">
        <f t="shared" si="115"/>
        <v>0</v>
      </c>
      <c r="AA243" s="137">
        <f t="shared" si="132"/>
        <v>-0.42832900000000768</v>
      </c>
      <c r="AB243" s="125">
        <f t="shared" si="133"/>
        <v>663.45880447670561</v>
      </c>
      <c r="AD243" s="111">
        <v>1.6040000000000001</v>
      </c>
      <c r="AE243" s="2">
        <f t="shared" si="134"/>
        <v>-1.0000000000001119E-3</v>
      </c>
      <c r="AF243" s="2">
        <f t="shared" si="135"/>
        <v>0.20520436394814473</v>
      </c>
      <c r="AG243" s="2">
        <f t="shared" si="136"/>
        <v>160400</v>
      </c>
      <c r="AH243" s="2">
        <f t="shared" si="137"/>
        <v>-100</v>
      </c>
      <c r="AI243" s="2">
        <f t="shared" si="138"/>
        <v>5.2052043639481447</v>
      </c>
      <c r="AJ243" s="2">
        <f t="shared" si="116"/>
        <v>-8.9328689303137365E-2</v>
      </c>
      <c r="AK243" s="137">
        <f t="shared" si="139"/>
        <v>-0.40581200000000728</v>
      </c>
      <c r="AL243" s="125">
        <f t="shared" si="140"/>
        <v>642.93261806298631</v>
      </c>
      <c r="AN243" s="111">
        <v>1.4410000000000001</v>
      </c>
      <c r="AO243" s="2">
        <f t="shared" si="141"/>
        <v>1.6999999999999904E-2</v>
      </c>
      <c r="AP243" s="2">
        <f t="shared" si="142"/>
        <v>0.15866398081398933</v>
      </c>
      <c r="AQ243" s="2">
        <f t="shared" si="143"/>
        <v>144100</v>
      </c>
      <c r="AR243" s="2">
        <f t="shared" si="144"/>
        <v>1700</v>
      </c>
      <c r="AS243" s="2">
        <f t="shared" si="145"/>
        <v>5.1586639808139889</v>
      </c>
      <c r="AT243" s="2">
        <f t="shared" si="117"/>
        <v>1.6799470435237724</v>
      </c>
      <c r="AU243" s="137">
        <f t="shared" si="146"/>
        <v>-0.36457300000000653</v>
      </c>
      <c r="AV243" s="125">
        <f t="shared" si="147"/>
        <v>605.33971485583743</v>
      </c>
    </row>
    <row r="244" spans="2:48" x14ac:dyDescent="0.25">
      <c r="B244" s="111">
        <v>-120</v>
      </c>
      <c r="C244" s="3">
        <v>361.13</v>
      </c>
      <c r="D244" s="2">
        <f t="shared" si="111"/>
        <v>-2.5699999999999932</v>
      </c>
      <c r="E244" s="2">
        <f t="shared" si="112"/>
        <v>2.5576635678875652</v>
      </c>
      <c r="F244" s="21">
        <f t="shared" si="118"/>
        <v>3.6112999999999998E-4</v>
      </c>
      <c r="G244" s="21">
        <f t="shared" si="119"/>
        <v>-2.5699999999999703E-6</v>
      </c>
      <c r="H244" s="113">
        <f t="shared" si="113"/>
        <v>-3.4423364321124348</v>
      </c>
      <c r="J244" s="124">
        <v>1.6559999999999999</v>
      </c>
      <c r="K244" s="2">
        <f t="shared" si="120"/>
        <v>2.3000000000000131E-2</v>
      </c>
      <c r="L244" s="2">
        <f t="shared" si="121"/>
        <v>0.21906033244886131</v>
      </c>
      <c r="M244" s="2">
        <f t="shared" si="122"/>
        <v>165600</v>
      </c>
      <c r="N244" s="2">
        <f t="shared" si="123"/>
        <v>2300</v>
      </c>
      <c r="O244" s="2">
        <f t="shared" si="124"/>
        <v>5.2190603324488611</v>
      </c>
      <c r="P244" s="2">
        <f t="shared" si="114"/>
        <v>1.9312984065286773</v>
      </c>
      <c r="Q244" s="137">
        <f t="shared" si="125"/>
        <v>-0.42559199999999509</v>
      </c>
      <c r="R244" s="125">
        <f t="shared" si="126"/>
        <v>652.26837249867208</v>
      </c>
      <c r="T244" s="111">
        <v>1.6930000000000001</v>
      </c>
      <c r="U244" s="2">
        <f t="shared" si="127"/>
        <v>3.400000000000003E-2</v>
      </c>
      <c r="V244" s="2">
        <f t="shared" si="128"/>
        <v>0.22865695810893527</v>
      </c>
      <c r="W244" s="2">
        <f t="shared" si="129"/>
        <v>169300</v>
      </c>
      <c r="X244" s="2">
        <f t="shared" si="130"/>
        <v>3400</v>
      </c>
      <c r="Y244" s="2">
        <f t="shared" si="131"/>
        <v>5.2286569581089353</v>
      </c>
      <c r="Z244" s="2">
        <f t="shared" si="115"/>
        <v>2.7840537659039937</v>
      </c>
      <c r="AA244" s="137">
        <f t="shared" si="132"/>
        <v>-0.43510099999999496</v>
      </c>
      <c r="AB244" s="125">
        <f t="shared" si="133"/>
        <v>660.7423639131955</v>
      </c>
      <c r="AD244" s="111">
        <v>1.603</v>
      </c>
      <c r="AE244" s="2">
        <f t="shared" si="134"/>
        <v>6.0000000000000053E-3</v>
      </c>
      <c r="AF244" s="2">
        <f t="shared" si="135"/>
        <v>0.20493352235414483</v>
      </c>
      <c r="AG244" s="2">
        <f t="shared" si="136"/>
        <v>160300</v>
      </c>
      <c r="AH244" s="2">
        <f t="shared" si="137"/>
        <v>600</v>
      </c>
      <c r="AI244" s="2">
        <f t="shared" si="138"/>
        <v>5.2049335223541444</v>
      </c>
      <c r="AJ244" s="2">
        <f t="shared" si="116"/>
        <v>0.52310240630465432</v>
      </c>
      <c r="AK244" s="137">
        <f t="shared" si="139"/>
        <v>-0.41197099999999526</v>
      </c>
      <c r="AL244" s="125">
        <f t="shared" si="140"/>
        <v>640.12995236435472</v>
      </c>
      <c r="AN244" s="111">
        <v>1.458</v>
      </c>
      <c r="AO244" s="2">
        <f t="shared" si="141"/>
        <v>1.4000000000000012E-2</v>
      </c>
      <c r="AP244" s="2">
        <f t="shared" si="142"/>
        <v>0.16375752398195581</v>
      </c>
      <c r="AQ244" s="2">
        <f t="shared" si="143"/>
        <v>145800</v>
      </c>
      <c r="AR244" s="2">
        <f t="shared" si="144"/>
        <v>1400</v>
      </c>
      <c r="AS244" s="2">
        <f t="shared" si="145"/>
        <v>5.163757523981956</v>
      </c>
      <c r="AT244" s="2">
        <f t="shared" si="117"/>
        <v>1.3380557829256881</v>
      </c>
      <c r="AU244" s="137">
        <f t="shared" si="146"/>
        <v>-0.37470599999999565</v>
      </c>
      <c r="AV244" s="125">
        <f t="shared" si="147"/>
        <v>606.92106709122208</v>
      </c>
    </row>
    <row r="245" spans="2:48" x14ac:dyDescent="0.25">
      <c r="B245" s="111">
        <v>-119</v>
      </c>
      <c r="C245" s="3">
        <v>358.56</v>
      </c>
      <c r="D245" s="2">
        <f t="shared" si="111"/>
        <v>-2.6100000000000136</v>
      </c>
      <c r="E245" s="2">
        <f t="shared" si="112"/>
        <v>2.5545618391909861</v>
      </c>
      <c r="F245" s="21">
        <f t="shared" si="118"/>
        <v>3.5856000000000001E-4</v>
      </c>
      <c r="G245" s="21">
        <f t="shared" si="119"/>
        <v>-2.610000000000058E-6</v>
      </c>
      <c r="H245" s="113">
        <f t="shared" si="113"/>
        <v>-3.4454381608090139</v>
      </c>
      <c r="J245" s="124">
        <v>1.679</v>
      </c>
      <c r="K245" s="2">
        <f t="shared" si="120"/>
        <v>-1.6000000000000014E-2</v>
      </c>
      <c r="L245" s="2">
        <f t="shared" si="121"/>
        <v>0.22505069613804879</v>
      </c>
      <c r="M245" s="2">
        <f t="shared" si="122"/>
        <v>167900</v>
      </c>
      <c r="N245" s="2">
        <f t="shared" si="123"/>
        <v>-1600</v>
      </c>
      <c r="O245" s="2">
        <f t="shared" si="124"/>
        <v>5.225050696138049</v>
      </c>
      <c r="P245" s="2">
        <f t="shared" si="114"/>
        <v>-1.3106379158012755</v>
      </c>
      <c r="Q245" s="137">
        <f t="shared" si="125"/>
        <v>-0.43821900000000974</v>
      </c>
      <c r="R245" s="125">
        <f t="shared" si="126"/>
        <v>654.79941887455277</v>
      </c>
      <c r="T245" s="111">
        <v>1.7270000000000001</v>
      </c>
      <c r="U245" s="2">
        <f t="shared" si="127"/>
        <v>2.0000000000000018E-2</v>
      </c>
      <c r="V245" s="2">
        <f t="shared" si="128"/>
        <v>0.23729233756745879</v>
      </c>
      <c r="W245" s="2">
        <f t="shared" si="129"/>
        <v>172700</v>
      </c>
      <c r="X245" s="2">
        <f t="shared" si="130"/>
        <v>2000</v>
      </c>
      <c r="Y245" s="2">
        <f t="shared" si="131"/>
        <v>5.2372923375674585</v>
      </c>
      <c r="Z245" s="2">
        <f t="shared" si="115"/>
        <v>1.5760531235915682</v>
      </c>
      <c r="AA245" s="137">
        <f t="shared" si="132"/>
        <v>-0.45074700000001</v>
      </c>
      <c r="AB245" s="125">
        <f t="shared" si="133"/>
        <v>665.71447075423032</v>
      </c>
      <c r="AD245" s="111">
        <v>1.609</v>
      </c>
      <c r="AE245" s="2">
        <f t="shared" si="134"/>
        <v>2.8000000000000025E-2</v>
      </c>
      <c r="AF245" s="2">
        <f t="shared" si="135"/>
        <v>0.20655604409902956</v>
      </c>
      <c r="AG245" s="2">
        <f t="shared" si="136"/>
        <v>160900</v>
      </c>
      <c r="AH245" s="2">
        <f t="shared" si="137"/>
        <v>2800</v>
      </c>
      <c r="AI245" s="2">
        <f t="shared" si="138"/>
        <v>5.2065560440990293</v>
      </c>
      <c r="AJ245" s="2">
        <f t="shared" si="116"/>
        <v>2.3614902685463042</v>
      </c>
      <c r="AK245" s="137">
        <f t="shared" si="139"/>
        <v>-0.41994900000000934</v>
      </c>
      <c r="AL245" s="125">
        <f t="shared" si="140"/>
        <v>638.88163488335636</v>
      </c>
      <c r="AN245" s="111">
        <v>1.472</v>
      </c>
      <c r="AO245" s="2">
        <f t="shared" si="141"/>
        <v>1.1000000000000121E-2</v>
      </c>
      <c r="AP245" s="2">
        <f t="shared" si="142"/>
        <v>0.16790781000148003</v>
      </c>
      <c r="AQ245" s="2">
        <f t="shared" si="143"/>
        <v>147200</v>
      </c>
      <c r="AR245" s="2">
        <f t="shared" si="144"/>
        <v>1100</v>
      </c>
      <c r="AS245" s="2">
        <f t="shared" si="145"/>
        <v>5.1679078100014797</v>
      </c>
      <c r="AT245" s="2">
        <f t="shared" si="117"/>
        <v>1.0190677980499845</v>
      </c>
      <c r="AU245" s="137">
        <f t="shared" si="146"/>
        <v>-0.38419200000000853</v>
      </c>
      <c r="AV245" s="125">
        <f t="shared" si="147"/>
        <v>607.7282576434435</v>
      </c>
    </row>
    <row r="246" spans="2:48" x14ac:dyDescent="0.25">
      <c r="B246" s="111">
        <v>-118</v>
      </c>
      <c r="C246" s="3">
        <v>355.95</v>
      </c>
      <c r="D246" s="2">
        <f t="shared" si="111"/>
        <v>-2.6499999999999773</v>
      </c>
      <c r="E246" s="2">
        <f t="shared" si="112"/>
        <v>2.5513889972730204</v>
      </c>
      <c r="F246" s="21">
        <f t="shared" si="118"/>
        <v>3.5594999999999995E-4</v>
      </c>
      <c r="G246" s="21">
        <f t="shared" si="119"/>
        <v>-2.6499999999999289E-6</v>
      </c>
      <c r="H246" s="113">
        <f t="shared" si="113"/>
        <v>-3.4486110027269796</v>
      </c>
      <c r="J246" s="124">
        <v>1.663</v>
      </c>
      <c r="K246" s="2">
        <f t="shared" si="120"/>
        <v>2.0000000000000018E-2</v>
      </c>
      <c r="L246" s="2">
        <f t="shared" si="121"/>
        <v>0.22089224921951925</v>
      </c>
      <c r="M246" s="2">
        <f t="shared" si="122"/>
        <v>166300</v>
      </c>
      <c r="N246" s="2">
        <f t="shared" si="123"/>
        <v>2000</v>
      </c>
      <c r="O246" s="2">
        <f t="shared" si="124"/>
        <v>5.2208922492195189</v>
      </c>
      <c r="P246" s="2">
        <f t="shared" si="114"/>
        <v>1.5997815389322922</v>
      </c>
      <c r="Q246" s="137">
        <f t="shared" si="125"/>
        <v>-0.44069499999998818</v>
      </c>
      <c r="R246" s="125">
        <f t="shared" si="126"/>
        <v>648.40838978936108</v>
      </c>
      <c r="T246" s="111">
        <v>1.7470000000000001</v>
      </c>
      <c r="U246" s="2">
        <f t="shared" si="127"/>
        <v>5.9999999999997833E-3</v>
      </c>
      <c r="V246" s="2">
        <f t="shared" si="128"/>
        <v>0.24229290498293096</v>
      </c>
      <c r="W246" s="2">
        <f t="shared" si="129"/>
        <v>174700</v>
      </c>
      <c r="X246" s="2">
        <f t="shared" si="130"/>
        <v>600</v>
      </c>
      <c r="Y246" s="2">
        <f t="shared" si="131"/>
        <v>5.2422929049829312</v>
      </c>
      <c r="Z246" s="2">
        <f t="shared" si="115"/>
        <v>0.45881233056155785</v>
      </c>
      <c r="AA246" s="137">
        <f t="shared" si="132"/>
        <v>-0.46295499999998757</v>
      </c>
      <c r="AB246" s="125">
        <f t="shared" si="133"/>
        <v>667.37068969453617</v>
      </c>
      <c r="AD246" s="111">
        <v>1.637</v>
      </c>
      <c r="AE246" s="2">
        <f t="shared" si="134"/>
        <v>1.8000000000000016E-2</v>
      </c>
      <c r="AF246" s="2">
        <f t="shared" si="135"/>
        <v>0.21404867941194144</v>
      </c>
      <c r="AG246" s="2">
        <f t="shared" si="136"/>
        <v>163700</v>
      </c>
      <c r="AH246" s="2">
        <f t="shared" si="137"/>
        <v>1800</v>
      </c>
      <c r="AI246" s="2">
        <f t="shared" si="138"/>
        <v>5.2140486794119418</v>
      </c>
      <c r="AJ246" s="2">
        <f t="shared" si="116"/>
        <v>1.4634182145012566</v>
      </c>
      <c r="AK246" s="137">
        <f t="shared" si="139"/>
        <v>-0.43380499999998834</v>
      </c>
      <c r="AL246" s="125">
        <f t="shared" si="140"/>
        <v>642.53910648537817</v>
      </c>
      <c r="AN246" s="111">
        <v>1.4830000000000001</v>
      </c>
      <c r="AO246" s="2">
        <f t="shared" si="141"/>
        <v>1.2000000000000011E-2</v>
      </c>
      <c r="AP246" s="2">
        <f t="shared" si="142"/>
        <v>0.17114115102838207</v>
      </c>
      <c r="AQ246" s="2">
        <f t="shared" si="143"/>
        <v>148300</v>
      </c>
      <c r="AR246" s="2">
        <f t="shared" si="144"/>
        <v>1200</v>
      </c>
      <c r="AS246" s="2">
        <f t="shared" si="145"/>
        <v>5.1711411510283822</v>
      </c>
      <c r="AT246" s="2">
        <f t="shared" si="117"/>
        <v>1.0784756719102839</v>
      </c>
      <c r="AU246" s="137">
        <f t="shared" si="146"/>
        <v>-0.39299499999998944</v>
      </c>
      <c r="AV246" s="125">
        <f t="shared" si="147"/>
        <v>607.77488999255706</v>
      </c>
    </row>
    <row r="247" spans="2:48" x14ac:dyDescent="0.25">
      <c r="B247" s="111">
        <v>-117</v>
      </c>
      <c r="C247" s="3">
        <v>353.3</v>
      </c>
      <c r="D247" s="2">
        <f t="shared" si="111"/>
        <v>-2.6899999999999977</v>
      </c>
      <c r="E247" s="2">
        <f t="shared" si="112"/>
        <v>2.5481436374348454</v>
      </c>
      <c r="F247" s="21">
        <f t="shared" si="118"/>
        <v>3.5330000000000002E-4</v>
      </c>
      <c r="G247" s="21">
        <f t="shared" si="119"/>
        <v>-2.6900000000000166E-6</v>
      </c>
      <c r="H247" s="113">
        <f t="shared" si="113"/>
        <v>-3.4518563625651546</v>
      </c>
      <c r="J247" s="124">
        <v>1.6830000000000001</v>
      </c>
      <c r="K247" s="2">
        <f t="shared" si="120"/>
        <v>3.2999999999999918E-2</v>
      </c>
      <c r="L247" s="2">
        <f t="shared" si="121"/>
        <v>0.22608411597582387</v>
      </c>
      <c r="M247" s="2">
        <f t="shared" si="122"/>
        <v>168300</v>
      </c>
      <c r="N247" s="2">
        <f t="shared" si="123"/>
        <v>3300</v>
      </c>
      <c r="O247" s="2">
        <f t="shared" si="124"/>
        <v>5.2260841159758238</v>
      </c>
      <c r="P247" s="2">
        <f t="shared" si="114"/>
        <v>2.5406167801072748</v>
      </c>
      <c r="Q247" s="137">
        <f t="shared" si="125"/>
        <v>-0.45272700000000277</v>
      </c>
      <c r="R247" s="125">
        <f t="shared" si="126"/>
        <v>650.09474567009806</v>
      </c>
      <c r="T247" s="111">
        <v>1.7529999999999999</v>
      </c>
      <c r="U247" s="2">
        <f t="shared" si="127"/>
        <v>0</v>
      </c>
      <c r="V247" s="2">
        <f t="shared" si="128"/>
        <v>0.2437819160937949</v>
      </c>
      <c r="W247" s="2">
        <f t="shared" si="129"/>
        <v>175300</v>
      </c>
      <c r="X247" s="2">
        <f t="shared" si="130"/>
        <v>0</v>
      </c>
      <c r="Y247" s="2">
        <f t="shared" si="131"/>
        <v>5.2437819160937948</v>
      </c>
      <c r="Z247" s="2">
        <f t="shared" si="115"/>
        <v>0</v>
      </c>
      <c r="AA247" s="137">
        <f t="shared" si="132"/>
        <v>-0.47155700000000289</v>
      </c>
      <c r="AB247" s="125">
        <f t="shared" si="133"/>
        <v>665.7790191085453</v>
      </c>
      <c r="AD247" s="111">
        <v>1.655</v>
      </c>
      <c r="AE247" s="2">
        <f t="shared" si="134"/>
        <v>8.0000000000000071E-3</v>
      </c>
      <c r="AF247" s="2">
        <f t="shared" si="135"/>
        <v>0.21879799811173756</v>
      </c>
      <c r="AG247" s="2">
        <f t="shared" si="136"/>
        <v>165500</v>
      </c>
      <c r="AH247" s="2">
        <f t="shared" si="137"/>
        <v>800</v>
      </c>
      <c r="AI247" s="2">
        <f t="shared" si="138"/>
        <v>5.2187979981117376</v>
      </c>
      <c r="AJ247" s="2">
        <f t="shared" si="116"/>
        <v>0.63092420290843287</v>
      </c>
      <c r="AK247" s="137">
        <f t="shared" si="139"/>
        <v>-0.44519500000000273</v>
      </c>
      <c r="AL247" s="125">
        <f t="shared" si="140"/>
        <v>643.82103629471908</v>
      </c>
      <c r="AN247" s="111">
        <v>1.4950000000000001</v>
      </c>
      <c r="AO247" s="2">
        <f t="shared" si="141"/>
        <v>1.4999999999999902E-2</v>
      </c>
      <c r="AP247" s="2">
        <f t="shared" si="142"/>
        <v>0.17464119266044847</v>
      </c>
      <c r="AQ247" s="2">
        <f t="shared" si="143"/>
        <v>149500</v>
      </c>
      <c r="AR247" s="2">
        <f t="shared" si="144"/>
        <v>1500</v>
      </c>
      <c r="AS247" s="2">
        <f t="shared" si="145"/>
        <v>5.1746411926604488</v>
      </c>
      <c r="AT247" s="2">
        <f t="shared" si="117"/>
        <v>1.3062103801647702</v>
      </c>
      <c r="AU247" s="137">
        <f t="shared" si="146"/>
        <v>-0.40215500000000248</v>
      </c>
      <c r="AV247" s="125">
        <f t="shared" si="147"/>
        <v>607.97126843541082</v>
      </c>
    </row>
    <row r="248" spans="2:48" x14ac:dyDescent="0.25">
      <c r="B248" s="111">
        <v>-116</v>
      </c>
      <c r="C248" s="3">
        <v>350.61</v>
      </c>
      <c r="D248" s="2">
        <f t="shared" si="111"/>
        <v>-2.7200000000000273</v>
      </c>
      <c r="E248" s="2">
        <f t="shared" si="112"/>
        <v>2.5448242987597278</v>
      </c>
      <c r="F248" s="21">
        <f t="shared" si="118"/>
        <v>3.5061000000000001E-4</v>
      </c>
      <c r="G248" s="21">
        <f t="shared" si="119"/>
        <v>-2.7200000000000553E-6</v>
      </c>
      <c r="H248" s="113">
        <f t="shared" si="113"/>
        <v>-3.4551757012402722</v>
      </c>
      <c r="J248" s="124">
        <v>1.716</v>
      </c>
      <c r="K248" s="2">
        <f t="shared" si="120"/>
        <v>2.100000000000013E-2</v>
      </c>
      <c r="L248" s="2">
        <f t="shared" si="121"/>
        <v>0.23451728351268664</v>
      </c>
      <c r="M248" s="2">
        <f t="shared" si="122"/>
        <v>171600</v>
      </c>
      <c r="N248" s="2">
        <f t="shared" si="123"/>
        <v>2100</v>
      </c>
      <c r="O248" s="2">
        <f t="shared" si="124"/>
        <v>5.2345172835126865</v>
      </c>
      <c r="P248" s="2">
        <f t="shared" si="114"/>
        <v>1.5617926766930894</v>
      </c>
      <c r="Q248" s="137">
        <f t="shared" si="125"/>
        <v>-0.46675200000000949</v>
      </c>
      <c r="R248" s="125">
        <f t="shared" si="126"/>
        <v>654.56129138311826</v>
      </c>
      <c r="T248" s="111">
        <v>1.7529999999999999</v>
      </c>
      <c r="U248" s="2">
        <f t="shared" si="127"/>
        <v>1.9000000000000128E-2</v>
      </c>
      <c r="V248" s="2">
        <f t="shared" si="128"/>
        <v>0.2437819160937949</v>
      </c>
      <c r="W248" s="2">
        <f t="shared" si="129"/>
        <v>175300</v>
      </c>
      <c r="X248" s="2">
        <f t="shared" si="130"/>
        <v>1900</v>
      </c>
      <c r="Y248" s="2">
        <f t="shared" si="131"/>
        <v>5.2437819160937948</v>
      </c>
      <c r="Z248" s="2">
        <f t="shared" si="115"/>
        <v>1.3841845478410844</v>
      </c>
      <c r="AA248" s="137">
        <f t="shared" si="132"/>
        <v>-0.47681600000000968</v>
      </c>
      <c r="AB248" s="125">
        <f t="shared" si="133"/>
        <v>662.78842878473552</v>
      </c>
      <c r="AD248" s="111">
        <v>1.663</v>
      </c>
      <c r="AE248" s="2">
        <f t="shared" si="134"/>
        <v>-4.0000000000000036E-3</v>
      </c>
      <c r="AF248" s="2">
        <f t="shared" si="135"/>
        <v>0.22089224921951925</v>
      </c>
      <c r="AG248" s="2">
        <f t="shared" si="136"/>
        <v>166300</v>
      </c>
      <c r="AH248" s="2">
        <f t="shared" si="137"/>
        <v>-400</v>
      </c>
      <c r="AI248" s="2">
        <f t="shared" si="138"/>
        <v>5.2208922492195189</v>
      </c>
      <c r="AJ248" s="2">
        <f t="shared" si="116"/>
        <v>-0.30921167570153435</v>
      </c>
      <c r="AK248" s="137">
        <f t="shared" si="139"/>
        <v>-0.45233600000000918</v>
      </c>
      <c r="AL248" s="125">
        <f t="shared" si="140"/>
        <v>642.77647294296366</v>
      </c>
      <c r="AN248" s="111">
        <v>1.51</v>
      </c>
      <c r="AO248" s="2">
        <f t="shared" si="141"/>
        <v>1.6000000000000014E-2</v>
      </c>
      <c r="AP248" s="2">
        <f t="shared" si="142"/>
        <v>0.17897694729316943</v>
      </c>
      <c r="AQ248" s="2">
        <f t="shared" si="143"/>
        <v>151000</v>
      </c>
      <c r="AR248" s="2">
        <f t="shared" si="144"/>
        <v>1600</v>
      </c>
      <c r="AS248" s="2">
        <f t="shared" si="145"/>
        <v>5.1789769472931697</v>
      </c>
      <c r="AT248" s="2">
        <f t="shared" si="117"/>
        <v>1.3533731227832051</v>
      </c>
      <c r="AU248" s="137">
        <f t="shared" si="146"/>
        <v>-0.41072000000000836</v>
      </c>
      <c r="AV248" s="125">
        <f t="shared" si="147"/>
        <v>608.75614801195138</v>
      </c>
    </row>
    <row r="249" spans="2:48" x14ac:dyDescent="0.25">
      <c r="B249" s="111">
        <v>-115</v>
      </c>
      <c r="C249" s="3">
        <v>347.89</v>
      </c>
      <c r="D249" s="2">
        <f t="shared" si="111"/>
        <v>-2.7699999999999818</v>
      </c>
      <c r="E249" s="2">
        <f t="shared" si="112"/>
        <v>2.5414419452545256</v>
      </c>
      <c r="F249" s="21">
        <f t="shared" si="118"/>
        <v>3.4788999999999995E-4</v>
      </c>
      <c r="G249" s="21">
        <f t="shared" si="119"/>
        <v>-2.7699999999999752E-6</v>
      </c>
      <c r="H249" s="113">
        <f t="shared" si="113"/>
        <v>-3.4585580547454748</v>
      </c>
      <c r="J249" s="124">
        <v>1.7370000000000001</v>
      </c>
      <c r="K249" s="2">
        <f t="shared" si="120"/>
        <v>3.9999999999999813E-2</v>
      </c>
      <c r="L249" s="2">
        <f t="shared" si="121"/>
        <v>0.23979981844709866</v>
      </c>
      <c r="M249" s="2">
        <f t="shared" si="122"/>
        <v>173700</v>
      </c>
      <c r="N249" s="2">
        <f t="shared" si="123"/>
        <v>4000</v>
      </c>
      <c r="O249" s="2">
        <f t="shared" si="124"/>
        <v>5.2397998184470991</v>
      </c>
      <c r="P249" s="2">
        <f t="shared" si="114"/>
        <v>2.8479634570179231</v>
      </c>
      <c r="Q249" s="137">
        <f t="shared" si="125"/>
        <v>-0.48114899999999566</v>
      </c>
      <c r="R249" s="125">
        <f t="shared" si="126"/>
        <v>656.23440527487787</v>
      </c>
      <c r="T249" s="111">
        <v>1.772</v>
      </c>
      <c r="U249" s="2">
        <f t="shared" si="127"/>
        <v>1.6999999999999904E-2</v>
      </c>
      <c r="V249" s="2">
        <f t="shared" si="128"/>
        <v>0.24846371755103194</v>
      </c>
      <c r="W249" s="2">
        <f t="shared" si="129"/>
        <v>177200</v>
      </c>
      <c r="X249" s="2">
        <f t="shared" si="130"/>
        <v>1700</v>
      </c>
      <c r="Y249" s="2">
        <f t="shared" si="131"/>
        <v>5.248463717551032</v>
      </c>
      <c r="Z249" s="2">
        <f t="shared" si="115"/>
        <v>1.1943666454390689</v>
      </c>
      <c r="AA249" s="137">
        <f t="shared" si="132"/>
        <v>-0.49084399999999562</v>
      </c>
      <c r="AB249" s="125">
        <f t="shared" si="133"/>
        <v>663.95645719463641</v>
      </c>
      <c r="AD249" s="111">
        <v>1.659</v>
      </c>
      <c r="AE249" s="2">
        <f t="shared" si="134"/>
        <v>8.999999999999897E-3</v>
      </c>
      <c r="AF249" s="2">
        <f t="shared" si="135"/>
        <v>0.21984638602436071</v>
      </c>
      <c r="AG249" s="2">
        <f t="shared" si="136"/>
        <v>165900</v>
      </c>
      <c r="AH249" s="2">
        <f t="shared" si="137"/>
        <v>900</v>
      </c>
      <c r="AI249" s="2">
        <f t="shared" si="138"/>
        <v>5.2198463860243605</v>
      </c>
      <c r="AJ249" s="2">
        <f t="shared" si="116"/>
        <v>0.67678104624693458</v>
      </c>
      <c r="AK249" s="137">
        <f t="shared" si="139"/>
        <v>-0.45954299999999587</v>
      </c>
      <c r="AL249" s="125">
        <f t="shared" si="140"/>
        <v>639.0252609965587</v>
      </c>
      <c r="AN249" s="111">
        <v>1.526</v>
      </c>
      <c r="AO249" s="2">
        <f t="shared" si="141"/>
        <v>1.6000000000000014E-2</v>
      </c>
      <c r="AP249" s="2">
        <f t="shared" si="142"/>
        <v>0.18355453361886168</v>
      </c>
      <c r="AQ249" s="2">
        <f t="shared" si="143"/>
        <v>152600</v>
      </c>
      <c r="AR249" s="2">
        <f t="shared" si="144"/>
        <v>1600</v>
      </c>
      <c r="AS249" s="2">
        <f t="shared" si="145"/>
        <v>5.183554533618862</v>
      </c>
      <c r="AT249" s="2">
        <f t="shared" si="117"/>
        <v>1.3047460303493725</v>
      </c>
      <c r="AU249" s="137">
        <f t="shared" si="146"/>
        <v>-0.42270199999999619</v>
      </c>
      <c r="AV249" s="125">
        <f t="shared" si="147"/>
        <v>609.68146370147588</v>
      </c>
    </row>
    <row r="250" spans="2:48" x14ac:dyDescent="0.25">
      <c r="B250" s="111">
        <v>-114</v>
      </c>
      <c r="C250" s="3">
        <v>345.12</v>
      </c>
      <c r="D250" s="2">
        <f t="shared" si="111"/>
        <v>-2.8000000000000114</v>
      </c>
      <c r="E250" s="2">
        <f t="shared" si="112"/>
        <v>2.5379701277584696</v>
      </c>
      <c r="F250" s="21">
        <f t="shared" si="118"/>
        <v>3.4511999999999998E-4</v>
      </c>
      <c r="G250" s="21">
        <f t="shared" si="119"/>
        <v>-2.8000000000000138E-6</v>
      </c>
      <c r="H250" s="113">
        <f t="shared" si="113"/>
        <v>-3.4620298722415304</v>
      </c>
      <c r="J250" s="124">
        <v>1.7769999999999999</v>
      </c>
      <c r="K250" s="2">
        <f t="shared" si="120"/>
        <v>2.4000000000000021E-2</v>
      </c>
      <c r="L250" s="2">
        <f t="shared" si="121"/>
        <v>0.24968742780530151</v>
      </c>
      <c r="M250" s="2">
        <f t="shared" si="122"/>
        <v>177700</v>
      </c>
      <c r="N250" s="2">
        <f t="shared" si="123"/>
        <v>2400</v>
      </c>
      <c r="O250" s="2">
        <f t="shared" si="124"/>
        <v>5.2496874278053012</v>
      </c>
      <c r="P250" s="2">
        <f t="shared" si="114"/>
        <v>1.64684143236142</v>
      </c>
      <c r="Q250" s="137">
        <f t="shared" si="125"/>
        <v>-0.49756000000000244</v>
      </c>
      <c r="R250" s="125">
        <f t="shared" si="126"/>
        <v>661.93791638064477</v>
      </c>
      <c r="T250" s="111">
        <v>1.7889999999999999</v>
      </c>
      <c r="U250" s="2">
        <f t="shared" si="127"/>
        <v>3.6000000000000032E-2</v>
      </c>
      <c r="V250" s="2">
        <f t="shared" si="128"/>
        <v>0.25261034056737297</v>
      </c>
      <c r="W250" s="2">
        <f t="shared" si="129"/>
        <v>178900</v>
      </c>
      <c r="X250" s="2">
        <f t="shared" si="130"/>
        <v>3600</v>
      </c>
      <c r="Y250" s="2">
        <f t="shared" si="131"/>
        <v>5.2526103405673732</v>
      </c>
      <c r="Z250" s="2">
        <f t="shared" si="115"/>
        <v>2.4456994364330509</v>
      </c>
      <c r="AA250" s="137">
        <f t="shared" si="132"/>
        <v>-0.50092000000000247</v>
      </c>
      <c r="AB250" s="125">
        <f t="shared" si="133"/>
        <v>664.56439640122312</v>
      </c>
      <c r="AD250" s="111">
        <v>1.6679999999999999</v>
      </c>
      <c r="AE250" s="2">
        <f t="shared" si="134"/>
        <v>1.1000000000000121E-2</v>
      </c>
      <c r="AF250" s="2">
        <f t="shared" si="135"/>
        <v>0.22219604630171988</v>
      </c>
      <c r="AG250" s="2">
        <f t="shared" si="136"/>
        <v>166800</v>
      </c>
      <c r="AH250" s="2">
        <f t="shared" si="137"/>
        <v>1100</v>
      </c>
      <c r="AI250" s="2">
        <f t="shared" si="138"/>
        <v>5.2221960463017201</v>
      </c>
      <c r="AJ250" s="2">
        <f t="shared" si="116"/>
        <v>0.80688734139622686</v>
      </c>
      <c r="AK250" s="137">
        <f t="shared" si="139"/>
        <v>-0.46704000000000229</v>
      </c>
      <c r="AL250" s="125">
        <f t="shared" si="140"/>
        <v>638.08072286039146</v>
      </c>
      <c r="AN250" s="111">
        <v>1.542</v>
      </c>
      <c r="AO250" s="2">
        <f t="shared" si="141"/>
        <v>1.8000000000000016E-2</v>
      </c>
      <c r="AP250" s="2">
        <f t="shared" si="142"/>
        <v>0.18808437371493819</v>
      </c>
      <c r="AQ250" s="2">
        <f t="shared" si="143"/>
        <v>154200</v>
      </c>
      <c r="AR250" s="2">
        <f t="shared" si="144"/>
        <v>1800</v>
      </c>
      <c r="AS250" s="2">
        <f t="shared" si="145"/>
        <v>5.188084373714938</v>
      </c>
      <c r="AT250" s="2">
        <f t="shared" si="117"/>
        <v>1.424655804599434</v>
      </c>
      <c r="AU250" s="137">
        <f t="shared" si="146"/>
        <v>-0.43176000000000214</v>
      </c>
      <c r="AV250" s="125">
        <f t="shared" si="147"/>
        <v>610.50268264431872</v>
      </c>
    </row>
    <row r="251" spans="2:48" x14ac:dyDescent="0.25">
      <c r="B251" s="111">
        <v>-113</v>
      </c>
      <c r="C251" s="3">
        <v>342.32</v>
      </c>
      <c r="D251" s="2">
        <f t="shared" si="111"/>
        <v>-2.8299999999999841</v>
      </c>
      <c r="E251" s="2">
        <f t="shared" si="112"/>
        <v>2.5344322734758764</v>
      </c>
      <c r="F251" s="21">
        <f t="shared" si="118"/>
        <v>3.4231999999999996E-4</v>
      </c>
      <c r="G251" s="21">
        <f t="shared" si="119"/>
        <v>-2.8299999999999441E-6</v>
      </c>
      <c r="H251" s="113">
        <f t="shared" si="113"/>
        <v>-3.4655677265241236</v>
      </c>
      <c r="J251" s="124">
        <v>1.8009999999999999</v>
      </c>
      <c r="K251" s="2">
        <f t="shared" si="120"/>
        <v>1.4000000000000012E-2</v>
      </c>
      <c r="L251" s="2">
        <f t="shared" si="121"/>
        <v>0.25551371281953333</v>
      </c>
      <c r="M251" s="2">
        <f t="shared" si="122"/>
        <v>180100</v>
      </c>
      <c r="N251" s="2">
        <f t="shared" si="123"/>
        <v>1400</v>
      </c>
      <c r="O251" s="2">
        <f t="shared" si="124"/>
        <v>5.2555137128195337</v>
      </c>
      <c r="P251" s="2">
        <f t="shared" si="114"/>
        <v>0.9327735464476854</v>
      </c>
      <c r="Q251" s="137">
        <f t="shared" si="125"/>
        <v>-0.50968299999998989</v>
      </c>
      <c r="R251" s="125">
        <f t="shared" si="126"/>
        <v>663.9927585092463</v>
      </c>
      <c r="T251" s="111">
        <v>1.825</v>
      </c>
      <c r="U251" s="2">
        <f t="shared" si="127"/>
        <v>5.2000000000000046E-2</v>
      </c>
      <c r="V251" s="2">
        <f t="shared" si="128"/>
        <v>0.2612628687924935</v>
      </c>
      <c r="W251" s="2">
        <f t="shared" si="129"/>
        <v>182500</v>
      </c>
      <c r="X251" s="2">
        <f t="shared" si="130"/>
        <v>5200</v>
      </c>
      <c r="Y251" s="2">
        <f t="shared" si="131"/>
        <v>5.2612628687924934</v>
      </c>
      <c r="Z251" s="2">
        <f t="shared" si="115"/>
        <v>3.3843083951301467</v>
      </c>
      <c r="AA251" s="137">
        <f t="shared" si="132"/>
        <v>-0.5164749999999898</v>
      </c>
      <c r="AB251" s="125">
        <f t="shared" si="133"/>
        <v>669.20310065484432</v>
      </c>
      <c r="AD251" s="111">
        <v>1.679</v>
      </c>
      <c r="AE251" s="2">
        <f t="shared" si="134"/>
        <v>1.8000000000000016E-2</v>
      </c>
      <c r="AF251" s="2">
        <f t="shared" si="135"/>
        <v>0.22505069613804879</v>
      </c>
      <c r="AG251" s="2">
        <f t="shared" si="136"/>
        <v>167900</v>
      </c>
      <c r="AH251" s="2">
        <f t="shared" si="137"/>
        <v>1800</v>
      </c>
      <c r="AI251" s="2">
        <f t="shared" si="138"/>
        <v>5.225050696138049</v>
      </c>
      <c r="AJ251" s="2">
        <f t="shared" si="116"/>
        <v>1.2845429193749007</v>
      </c>
      <c r="AK251" s="137">
        <f t="shared" si="139"/>
        <v>-0.47515699999999061</v>
      </c>
      <c r="AL251" s="125">
        <f t="shared" si="140"/>
        <v>637.50685260245677</v>
      </c>
      <c r="AN251" s="111">
        <v>1.56</v>
      </c>
      <c r="AO251" s="2">
        <f t="shared" si="141"/>
        <v>1.6000000000000014E-2</v>
      </c>
      <c r="AP251" s="2">
        <f t="shared" si="142"/>
        <v>0.19312459835446161</v>
      </c>
      <c r="AQ251" s="2">
        <f t="shared" si="143"/>
        <v>156000</v>
      </c>
      <c r="AR251" s="2">
        <f t="shared" si="144"/>
        <v>1600</v>
      </c>
      <c r="AS251" s="2">
        <f t="shared" si="145"/>
        <v>5.1931245983544612</v>
      </c>
      <c r="AT251" s="2">
        <f t="shared" si="117"/>
        <v>1.2291988183381319</v>
      </c>
      <c r="AU251" s="137">
        <f t="shared" si="146"/>
        <v>-0.44147999999999127</v>
      </c>
      <c r="AV251" s="125">
        <f t="shared" si="147"/>
        <v>611.67223946386684</v>
      </c>
    </row>
    <row r="252" spans="2:48" x14ac:dyDescent="0.25">
      <c r="B252" s="111">
        <v>-112</v>
      </c>
      <c r="C252" s="3">
        <v>339.49</v>
      </c>
      <c r="D252" s="2">
        <f t="shared" si="111"/>
        <v>-2.8799999999999955</v>
      </c>
      <c r="E252" s="2">
        <f t="shared" si="112"/>
        <v>2.5308269862489765</v>
      </c>
      <c r="F252" s="21">
        <f t="shared" si="118"/>
        <v>3.3949000000000002E-4</v>
      </c>
      <c r="G252" s="21">
        <f t="shared" si="119"/>
        <v>-2.8800000000000266E-6</v>
      </c>
      <c r="H252" s="113">
        <f t="shared" si="113"/>
        <v>-3.4691730137510235</v>
      </c>
      <c r="J252" s="124">
        <v>1.8149999999999999</v>
      </c>
      <c r="K252" s="2">
        <f t="shared" si="120"/>
        <v>2.0000000000000018E-3</v>
      </c>
      <c r="L252" s="2">
        <f t="shared" si="121"/>
        <v>0.25887662937213129</v>
      </c>
      <c r="M252" s="2">
        <f t="shared" si="122"/>
        <v>181500</v>
      </c>
      <c r="N252" s="2">
        <f t="shared" si="123"/>
        <v>200</v>
      </c>
      <c r="O252" s="2">
        <f t="shared" si="124"/>
        <v>5.2588766293721312</v>
      </c>
      <c r="P252" s="2">
        <f t="shared" si="114"/>
        <v>0.12927067635317604</v>
      </c>
      <c r="Q252" s="137">
        <f t="shared" si="125"/>
        <v>-0.52272000000000485</v>
      </c>
      <c r="R252" s="125">
        <f t="shared" si="126"/>
        <v>663.77461449830366</v>
      </c>
      <c r="T252" s="111">
        <v>1.877</v>
      </c>
      <c r="U252" s="2">
        <f t="shared" si="127"/>
        <v>4.8000000000000043E-2</v>
      </c>
      <c r="V252" s="2">
        <f t="shared" si="128"/>
        <v>0.27346427262134632</v>
      </c>
      <c r="W252" s="2">
        <f t="shared" si="129"/>
        <v>187700</v>
      </c>
      <c r="X252" s="2">
        <f t="shared" si="130"/>
        <v>4800</v>
      </c>
      <c r="Y252" s="2">
        <f t="shared" si="131"/>
        <v>5.2734642726213465</v>
      </c>
      <c r="Z252" s="2">
        <f t="shared" si="115"/>
        <v>2.9639305401644647</v>
      </c>
      <c r="AA252" s="137">
        <f t="shared" si="132"/>
        <v>-0.54057600000000505</v>
      </c>
      <c r="AB252" s="125">
        <f t="shared" si="133"/>
        <v>677.12338920843865</v>
      </c>
      <c r="AD252" s="111">
        <v>1.6970000000000001</v>
      </c>
      <c r="AE252" s="2">
        <f t="shared" si="134"/>
        <v>2.2999999999999909E-2</v>
      </c>
      <c r="AF252" s="2">
        <f t="shared" si="135"/>
        <v>0.22968184231767583</v>
      </c>
      <c r="AG252" s="2">
        <f t="shared" si="136"/>
        <v>169700</v>
      </c>
      <c r="AH252" s="2">
        <f t="shared" si="137"/>
        <v>2300</v>
      </c>
      <c r="AI252" s="2">
        <f t="shared" si="138"/>
        <v>5.2296818423176754</v>
      </c>
      <c r="AJ252" s="2">
        <f t="shared" si="116"/>
        <v>1.5801751857356539</v>
      </c>
      <c r="AK252" s="137">
        <f t="shared" si="139"/>
        <v>-0.4887360000000045</v>
      </c>
      <c r="AL252" s="125">
        <f t="shared" si="140"/>
        <v>638.36888198546637</v>
      </c>
      <c r="AN252" s="111">
        <v>1.5760000000000001</v>
      </c>
      <c r="AO252" s="2">
        <f t="shared" si="141"/>
        <v>1.6000000000000014E-2</v>
      </c>
      <c r="AP252" s="2">
        <f t="shared" si="142"/>
        <v>0.19755621315353653</v>
      </c>
      <c r="AQ252" s="2">
        <f t="shared" si="143"/>
        <v>157600</v>
      </c>
      <c r="AR252" s="2">
        <f t="shared" si="144"/>
        <v>1600</v>
      </c>
      <c r="AS252" s="2">
        <f t="shared" si="145"/>
        <v>5.1975562131535362</v>
      </c>
      <c r="AT252" s="2">
        <f t="shared" si="117"/>
        <v>1.1856440433161035</v>
      </c>
      <c r="AU252" s="137">
        <f t="shared" si="146"/>
        <v>-0.45388800000000418</v>
      </c>
      <c r="AV252" s="125">
        <f t="shared" si="147"/>
        <v>612.3172410189128</v>
      </c>
    </row>
    <row r="253" spans="2:48" x14ac:dyDescent="0.25">
      <c r="B253" s="111">
        <v>-111</v>
      </c>
      <c r="C253" s="3">
        <v>336.61</v>
      </c>
      <c r="D253" s="2">
        <f t="shared" si="111"/>
        <v>-2.9000000000000341</v>
      </c>
      <c r="E253" s="2">
        <f t="shared" si="112"/>
        <v>2.5271270138391762</v>
      </c>
      <c r="F253" s="21">
        <f t="shared" si="118"/>
        <v>3.3660999999999999E-4</v>
      </c>
      <c r="G253" s="21">
        <f t="shared" si="119"/>
        <v>-2.9000000000000163E-6</v>
      </c>
      <c r="H253" s="113">
        <f t="shared" si="113"/>
        <v>-3.4728729861608238</v>
      </c>
      <c r="J253" s="124">
        <v>1.8169999999999999</v>
      </c>
      <c r="K253" s="2">
        <f t="shared" si="120"/>
        <v>2.3000000000000131E-2</v>
      </c>
      <c r="L253" s="2">
        <f t="shared" si="121"/>
        <v>0.25935492730803428</v>
      </c>
      <c r="M253" s="2">
        <f t="shared" si="122"/>
        <v>181700</v>
      </c>
      <c r="N253" s="2">
        <f t="shared" si="123"/>
        <v>2300</v>
      </c>
      <c r="O253" s="2">
        <f t="shared" si="124"/>
        <v>5.259354927308034</v>
      </c>
      <c r="P253" s="2">
        <f t="shared" si="114"/>
        <v>1.4537511522654523</v>
      </c>
      <c r="Q253" s="137">
        <f t="shared" si="125"/>
        <v>-0.52693000000000301</v>
      </c>
      <c r="R253" s="125">
        <f t="shared" si="126"/>
        <v>660.88650372424604</v>
      </c>
      <c r="T253" s="111">
        <v>1.925</v>
      </c>
      <c r="U253" s="2">
        <f t="shared" si="127"/>
        <v>2.6999999999999913E-2</v>
      </c>
      <c r="V253" s="2">
        <f t="shared" si="128"/>
        <v>0.2844307338445195</v>
      </c>
      <c r="W253" s="2">
        <f t="shared" si="129"/>
        <v>192500</v>
      </c>
      <c r="X253" s="2">
        <f t="shared" si="130"/>
        <v>2700</v>
      </c>
      <c r="Y253" s="2">
        <f t="shared" si="131"/>
        <v>5.2844307338445198</v>
      </c>
      <c r="Z253" s="2">
        <f t="shared" si="115"/>
        <v>1.6097426628011244</v>
      </c>
      <c r="AA253" s="137">
        <f t="shared" si="132"/>
        <v>-0.55825000000000313</v>
      </c>
      <c r="AB253" s="125">
        <f t="shared" si="133"/>
        <v>683.94194808430029</v>
      </c>
      <c r="AD253" s="111">
        <v>1.72</v>
      </c>
      <c r="AE253" s="2">
        <f t="shared" si="134"/>
        <v>2.0000000000000018E-2</v>
      </c>
      <c r="AF253" s="2">
        <f t="shared" si="135"/>
        <v>0.2355284469075489</v>
      </c>
      <c r="AG253" s="2">
        <f t="shared" si="136"/>
        <v>172000</v>
      </c>
      <c r="AH253" s="2">
        <f t="shared" si="137"/>
        <v>2000</v>
      </c>
      <c r="AI253" s="2">
        <f t="shared" si="138"/>
        <v>5.2355284469075487</v>
      </c>
      <c r="AJ253" s="2">
        <f t="shared" si="116"/>
        <v>1.3361038143688113</v>
      </c>
      <c r="AK253" s="137">
        <f t="shared" si="139"/>
        <v>-0.4988000000000028</v>
      </c>
      <c r="AL253" s="125">
        <f t="shared" si="140"/>
        <v>640.17929906753068</v>
      </c>
      <c r="AN253" s="111">
        <v>1.5920000000000001</v>
      </c>
      <c r="AO253" s="2">
        <f t="shared" si="141"/>
        <v>1.4999999999999902E-2</v>
      </c>
      <c r="AP253" s="2">
        <f t="shared" si="142"/>
        <v>0.20194306340165025</v>
      </c>
      <c r="AQ253" s="2">
        <f t="shared" si="143"/>
        <v>159200</v>
      </c>
      <c r="AR253" s="2">
        <f t="shared" si="144"/>
        <v>1500</v>
      </c>
      <c r="AS253" s="2">
        <f t="shared" si="145"/>
        <v>5.2019430634016501</v>
      </c>
      <c r="AT253" s="2">
        <f t="shared" si="117"/>
        <v>1.0838312574587623</v>
      </c>
      <c r="AU253" s="137">
        <f t="shared" si="146"/>
        <v>-0.46168000000000259</v>
      </c>
      <c r="AV253" s="125">
        <f t="shared" si="147"/>
        <v>612.85432797413296</v>
      </c>
    </row>
    <row r="254" spans="2:48" x14ac:dyDescent="0.25">
      <c r="B254" s="111">
        <v>-110</v>
      </c>
      <c r="C254" s="3">
        <v>333.71</v>
      </c>
      <c r="D254" s="2">
        <f t="shared" si="111"/>
        <v>-2.9499999999999886</v>
      </c>
      <c r="E254" s="2">
        <f t="shared" si="112"/>
        <v>2.5233692209782803</v>
      </c>
      <c r="F254" s="21">
        <f t="shared" si="118"/>
        <v>3.3370999999999997E-4</v>
      </c>
      <c r="G254" s="21">
        <f t="shared" si="119"/>
        <v>-2.9499999999999904E-6</v>
      </c>
      <c r="H254" s="113">
        <f t="shared" si="113"/>
        <v>-3.4766307790217197</v>
      </c>
      <c r="J254" s="124">
        <v>1.84</v>
      </c>
      <c r="K254" s="2">
        <f t="shared" si="120"/>
        <v>3.2999999999999918E-2</v>
      </c>
      <c r="L254" s="2">
        <f t="shared" si="121"/>
        <v>0.26481782300953649</v>
      </c>
      <c r="M254" s="2">
        <f t="shared" si="122"/>
        <v>184000</v>
      </c>
      <c r="N254" s="2">
        <f t="shared" si="123"/>
        <v>3300</v>
      </c>
      <c r="O254" s="2">
        <f t="shared" si="124"/>
        <v>5.2648178230095368</v>
      </c>
      <c r="P254" s="2">
        <f t="shared" si="114"/>
        <v>2.0019394355155224</v>
      </c>
      <c r="Q254" s="137">
        <f t="shared" si="125"/>
        <v>-0.54279999999999828</v>
      </c>
      <c r="R254" s="125">
        <f t="shared" si="126"/>
        <v>662.41239561786574</v>
      </c>
      <c r="T254" s="111">
        <v>1.952</v>
      </c>
      <c r="U254" s="2">
        <f t="shared" si="127"/>
        <v>9.000000000000119E-3</v>
      </c>
      <c r="V254" s="2">
        <f t="shared" si="128"/>
        <v>0.29047981333067302</v>
      </c>
      <c r="W254" s="2">
        <f t="shared" si="129"/>
        <v>195200</v>
      </c>
      <c r="X254" s="2">
        <f t="shared" si="130"/>
        <v>900</v>
      </c>
      <c r="Y254" s="2">
        <f t="shared" si="131"/>
        <v>5.2904798133306734</v>
      </c>
      <c r="Z254" s="2">
        <f t="shared" si="115"/>
        <v>0.51806462200467063</v>
      </c>
      <c r="AA254" s="137">
        <f t="shared" si="132"/>
        <v>-0.57583999999999813</v>
      </c>
      <c r="AB254" s="125">
        <f t="shared" si="133"/>
        <v>686.11575882938791</v>
      </c>
      <c r="AD254" s="111">
        <v>1.74</v>
      </c>
      <c r="AE254" s="2">
        <f t="shared" si="134"/>
        <v>2.6000000000000023E-2</v>
      </c>
      <c r="AF254" s="2">
        <f t="shared" si="135"/>
        <v>0.24054924828259971</v>
      </c>
      <c r="AG254" s="2">
        <f t="shared" si="136"/>
        <v>174000</v>
      </c>
      <c r="AH254" s="2">
        <f t="shared" si="137"/>
        <v>2600</v>
      </c>
      <c r="AI254" s="2">
        <f t="shared" si="138"/>
        <v>5.2405492482825995</v>
      </c>
      <c r="AJ254" s="2">
        <f t="shared" si="116"/>
        <v>1.6703977880950427</v>
      </c>
      <c r="AK254" s="137">
        <f t="shared" si="139"/>
        <v>-0.51329999999999831</v>
      </c>
      <c r="AL254" s="125">
        <f t="shared" si="140"/>
        <v>641.2486784647208</v>
      </c>
      <c r="AN254" s="111">
        <v>1.607</v>
      </c>
      <c r="AO254" s="2">
        <f t="shared" si="141"/>
        <v>1.5000000000000124E-2</v>
      </c>
      <c r="AP254" s="2">
        <f t="shared" si="142"/>
        <v>0.20601587676334454</v>
      </c>
      <c r="AQ254" s="2">
        <f t="shared" si="143"/>
        <v>160700</v>
      </c>
      <c r="AR254" s="2">
        <f t="shared" si="144"/>
        <v>1500</v>
      </c>
      <c r="AS254" s="2">
        <f t="shared" si="145"/>
        <v>5.2060158767633444</v>
      </c>
      <c r="AT254" s="2">
        <f t="shared" si="117"/>
        <v>1.0463496817586744</v>
      </c>
      <c r="AU254" s="137">
        <f t="shared" si="146"/>
        <v>-0.47406499999999846</v>
      </c>
      <c r="AV254" s="125">
        <f t="shared" si="147"/>
        <v>613.10093465103819</v>
      </c>
    </row>
    <row r="255" spans="2:48" x14ac:dyDescent="0.25">
      <c r="B255" s="111">
        <v>-109</v>
      </c>
      <c r="C255" s="3">
        <v>330.76</v>
      </c>
      <c r="D255" s="2">
        <f t="shared" si="111"/>
        <v>-2.9699999999999704</v>
      </c>
      <c r="E255" s="2">
        <f t="shared" si="112"/>
        <v>2.5195129832576257</v>
      </c>
      <c r="F255" s="21">
        <f t="shared" si="118"/>
        <v>3.3075999999999998E-4</v>
      </c>
      <c r="G255" s="21">
        <f t="shared" si="119"/>
        <v>-2.96999999999998E-6</v>
      </c>
      <c r="H255" s="113">
        <f t="shared" si="113"/>
        <v>-3.4804870167423743</v>
      </c>
      <c r="J255" s="124">
        <v>1.873</v>
      </c>
      <c r="K255" s="2">
        <f t="shared" si="120"/>
        <v>2.6999999999999913E-2</v>
      </c>
      <c r="L255" s="2">
        <f t="shared" si="121"/>
        <v>0.27253777737523738</v>
      </c>
      <c r="M255" s="2">
        <f t="shared" si="122"/>
        <v>187300</v>
      </c>
      <c r="N255" s="2">
        <f t="shared" si="123"/>
        <v>2700</v>
      </c>
      <c r="O255" s="2">
        <f t="shared" si="124"/>
        <v>5.2725377773752378</v>
      </c>
      <c r="P255" s="2">
        <f t="shared" si="114"/>
        <v>1.5867690934684786</v>
      </c>
      <c r="Q255" s="137">
        <f t="shared" si="125"/>
        <v>-0.55628099999999625</v>
      </c>
      <c r="R255" s="125">
        <f t="shared" si="126"/>
        <v>665.89227362921315</v>
      </c>
      <c r="T255" s="111">
        <v>1.9610000000000001</v>
      </c>
      <c r="U255" s="2">
        <f t="shared" si="127"/>
        <v>4.0000000000000036E-3</v>
      </c>
      <c r="V255" s="2">
        <f t="shared" si="128"/>
        <v>0.29247759366778409</v>
      </c>
      <c r="W255" s="2">
        <f t="shared" si="129"/>
        <v>196100</v>
      </c>
      <c r="X255" s="2">
        <f t="shared" si="130"/>
        <v>400</v>
      </c>
      <c r="Y255" s="2">
        <f t="shared" si="131"/>
        <v>5.2924775936677841</v>
      </c>
      <c r="Z255" s="2">
        <f t="shared" si="115"/>
        <v>0.22591195124454586</v>
      </c>
      <c r="AA255" s="137">
        <f t="shared" si="132"/>
        <v>-0.58241699999999608</v>
      </c>
      <c r="AB255" s="125">
        <f t="shared" si="133"/>
        <v>684.35170773459004</v>
      </c>
      <c r="AD255" s="111">
        <v>1.766</v>
      </c>
      <c r="AE255" s="2">
        <f t="shared" si="134"/>
        <v>2.0000000000000018E-2</v>
      </c>
      <c r="AF255" s="2">
        <f t="shared" si="135"/>
        <v>0.24699069924154979</v>
      </c>
      <c r="AG255" s="2">
        <f t="shared" si="136"/>
        <v>176600</v>
      </c>
      <c r="AH255" s="2">
        <f t="shared" si="137"/>
        <v>2000</v>
      </c>
      <c r="AI255" s="2">
        <f t="shared" si="138"/>
        <v>5.2469906992415494</v>
      </c>
      <c r="AJ255" s="2">
        <f t="shared" si="116"/>
        <v>1.2485070199150428</v>
      </c>
      <c r="AK255" s="137">
        <f t="shared" si="139"/>
        <v>-0.52450199999999647</v>
      </c>
      <c r="AL255" s="125">
        <f t="shared" si="140"/>
        <v>643.44727988744819</v>
      </c>
      <c r="AN255" s="111">
        <v>1.6220000000000001</v>
      </c>
      <c r="AO255" s="2">
        <f t="shared" si="141"/>
        <v>1.7999999999999794E-2</v>
      </c>
      <c r="AP255" s="2">
        <f t="shared" si="142"/>
        <v>0.21005084987513725</v>
      </c>
      <c r="AQ255" s="2">
        <f t="shared" si="143"/>
        <v>162200</v>
      </c>
      <c r="AR255" s="2">
        <f t="shared" si="144"/>
        <v>1800</v>
      </c>
      <c r="AS255" s="2">
        <f t="shared" si="145"/>
        <v>5.2100508498751372</v>
      </c>
      <c r="AT255" s="2">
        <f t="shared" si="117"/>
        <v>1.2235516774781001</v>
      </c>
      <c r="AU255" s="137">
        <f t="shared" si="146"/>
        <v>-0.48173399999999678</v>
      </c>
      <c r="AV255" s="125">
        <f t="shared" si="147"/>
        <v>613.24093316955896</v>
      </c>
    </row>
    <row r="256" spans="2:48" x14ac:dyDescent="0.25">
      <c r="B256" s="111">
        <v>-108</v>
      </c>
      <c r="C256" s="3">
        <v>327.79</v>
      </c>
      <c r="D256" s="2">
        <f t="shared" si="111"/>
        <v>-3.0200000000000387</v>
      </c>
      <c r="E256" s="2">
        <f t="shared" si="112"/>
        <v>2.5155957002684515</v>
      </c>
      <c r="F256" s="21">
        <f t="shared" si="118"/>
        <v>3.2779E-4</v>
      </c>
      <c r="G256" s="21">
        <f t="shared" si="119"/>
        <v>-3.0200000000000626E-6</v>
      </c>
      <c r="H256" s="113">
        <f t="shared" si="113"/>
        <v>-3.4844042997315485</v>
      </c>
      <c r="J256" s="124">
        <v>1.9</v>
      </c>
      <c r="K256" s="2">
        <f t="shared" si="120"/>
        <v>3.6000000000000032E-2</v>
      </c>
      <c r="L256" s="2">
        <f t="shared" si="121"/>
        <v>0.27875360095282892</v>
      </c>
      <c r="M256" s="2">
        <f t="shared" si="122"/>
        <v>190000</v>
      </c>
      <c r="N256" s="2">
        <f t="shared" si="123"/>
        <v>3600</v>
      </c>
      <c r="O256" s="2">
        <f t="shared" si="124"/>
        <v>5.2787536009528289</v>
      </c>
      <c r="P256" s="2">
        <f t="shared" si="114"/>
        <v>2.0279024436897948</v>
      </c>
      <c r="Q256" s="137">
        <f t="shared" si="125"/>
        <v>-0.57380000000001186</v>
      </c>
      <c r="R256" s="125">
        <f t="shared" si="126"/>
        <v>667.97720196265561</v>
      </c>
      <c r="T256" s="111">
        <v>1.9650000000000001</v>
      </c>
      <c r="U256" s="2">
        <f t="shared" si="127"/>
        <v>2.200000000000002E-2</v>
      </c>
      <c r="V256" s="2">
        <f t="shared" si="128"/>
        <v>0.29336255471144551</v>
      </c>
      <c r="W256" s="2">
        <f t="shared" si="129"/>
        <v>196500</v>
      </c>
      <c r="X256" s="2">
        <f t="shared" si="130"/>
        <v>2200</v>
      </c>
      <c r="Y256" s="2">
        <f t="shared" si="131"/>
        <v>5.2933625547114458</v>
      </c>
      <c r="Z256" s="2">
        <f t="shared" si="115"/>
        <v>1.2028753825123797</v>
      </c>
      <c r="AA256" s="137">
        <f t="shared" si="132"/>
        <v>-0.59343000000001234</v>
      </c>
      <c r="AB256" s="125">
        <f t="shared" si="133"/>
        <v>681.48957992453597</v>
      </c>
      <c r="AD256" s="111">
        <v>1.786</v>
      </c>
      <c r="AE256" s="2">
        <f t="shared" si="134"/>
        <v>2.4999999999999911E-2</v>
      </c>
      <c r="AF256" s="2">
        <f t="shared" si="135"/>
        <v>0.25188145455252764</v>
      </c>
      <c r="AG256" s="2">
        <f t="shared" si="136"/>
        <v>178600</v>
      </c>
      <c r="AH256" s="2">
        <f t="shared" si="137"/>
        <v>2500</v>
      </c>
      <c r="AI256" s="2">
        <f t="shared" si="138"/>
        <v>5.2518814545525272</v>
      </c>
      <c r="AJ256" s="2">
        <f t="shared" si="116"/>
        <v>1.501816839864458</v>
      </c>
      <c r="AK256" s="137">
        <f t="shared" si="139"/>
        <v>-0.53937200000001118</v>
      </c>
      <c r="AL256" s="125">
        <f t="shared" si="140"/>
        <v>644.27856984489631</v>
      </c>
      <c r="AN256" s="111">
        <v>1.64</v>
      </c>
      <c r="AO256" s="2">
        <f t="shared" si="141"/>
        <v>1.6000000000000014E-2</v>
      </c>
      <c r="AP256" s="2">
        <f t="shared" si="142"/>
        <v>0.21484384804769785</v>
      </c>
      <c r="AQ256" s="2">
        <f t="shared" si="143"/>
        <v>164000</v>
      </c>
      <c r="AR256" s="2">
        <f t="shared" si="144"/>
        <v>1600</v>
      </c>
      <c r="AS256" s="2">
        <f t="shared" si="145"/>
        <v>5.214843848047698</v>
      </c>
      <c r="AT256" s="2">
        <f t="shared" si="117"/>
        <v>1.0489302177491358</v>
      </c>
      <c r="AU256" s="137">
        <f t="shared" si="146"/>
        <v>-0.49528000000001027</v>
      </c>
      <c r="AV256" s="125">
        <f t="shared" si="147"/>
        <v>613.92769011513428</v>
      </c>
    </row>
    <row r="257" spans="2:48" x14ac:dyDescent="0.25">
      <c r="B257" s="111">
        <v>-107</v>
      </c>
      <c r="C257" s="3">
        <v>324.77</v>
      </c>
      <c r="D257" s="2">
        <f t="shared" si="111"/>
        <v>-3.0399999999999636</v>
      </c>
      <c r="E257" s="2">
        <f t="shared" si="112"/>
        <v>2.511575905309916</v>
      </c>
      <c r="F257" s="21">
        <f t="shared" si="118"/>
        <v>3.2476999999999994E-4</v>
      </c>
      <c r="G257" s="21">
        <f t="shared" si="119"/>
        <v>-3.0399999999999438E-6</v>
      </c>
      <c r="H257" s="113">
        <f t="shared" si="113"/>
        <v>-3.4884240946900844</v>
      </c>
      <c r="J257" s="124">
        <v>1.9359999999999999</v>
      </c>
      <c r="K257" s="2">
        <f t="shared" si="120"/>
        <v>3.2000000000000028E-2</v>
      </c>
      <c r="L257" s="2">
        <f t="shared" si="121"/>
        <v>0.28690535297237485</v>
      </c>
      <c r="M257" s="2">
        <f t="shared" si="122"/>
        <v>193600</v>
      </c>
      <c r="N257" s="2">
        <f t="shared" si="123"/>
        <v>3200</v>
      </c>
      <c r="O257" s="2">
        <f t="shared" si="124"/>
        <v>5.2869053529723748</v>
      </c>
      <c r="P257" s="2">
        <f t="shared" si="114"/>
        <v>1.7431776157899408</v>
      </c>
      <c r="Q257" s="137">
        <f t="shared" si="125"/>
        <v>-0.58854399999998908</v>
      </c>
      <c r="R257" s="125">
        <f t="shared" si="126"/>
        <v>671.75302067018674</v>
      </c>
      <c r="T257" s="111">
        <v>1.9870000000000001</v>
      </c>
      <c r="U257" s="2">
        <f t="shared" si="127"/>
        <v>3.2999999999999918E-2</v>
      </c>
      <c r="V257" s="2">
        <f t="shared" si="128"/>
        <v>0.29819786710981516</v>
      </c>
      <c r="W257" s="2">
        <f t="shared" si="129"/>
        <v>198700</v>
      </c>
      <c r="X257" s="2">
        <f t="shared" si="130"/>
        <v>3300</v>
      </c>
      <c r="Y257" s="2">
        <f t="shared" si="131"/>
        <v>5.2981978671098151</v>
      </c>
      <c r="Z257" s="2">
        <f t="shared" si="115"/>
        <v>1.7514436174981107</v>
      </c>
      <c r="AA257" s="137">
        <f t="shared" si="132"/>
        <v>-0.60404799999998882</v>
      </c>
      <c r="AB257" s="125">
        <f t="shared" si="133"/>
        <v>682.25736160726296</v>
      </c>
      <c r="AD257" s="111">
        <v>1.8109999999999999</v>
      </c>
      <c r="AE257" s="2">
        <f t="shared" si="134"/>
        <v>3.2000000000000028E-2</v>
      </c>
      <c r="AF257" s="2">
        <f t="shared" si="135"/>
        <v>0.25791845031405841</v>
      </c>
      <c r="AG257" s="2">
        <f t="shared" si="136"/>
        <v>181100</v>
      </c>
      <c r="AH257" s="2">
        <f t="shared" si="137"/>
        <v>3200</v>
      </c>
      <c r="AI257" s="2">
        <f t="shared" si="138"/>
        <v>5.2579184503140581</v>
      </c>
      <c r="AJ257" s="2">
        <f t="shared" si="116"/>
        <v>1.8624485445930103</v>
      </c>
      <c r="AK257" s="137">
        <f t="shared" si="139"/>
        <v>-0.55054399999998982</v>
      </c>
      <c r="AL257" s="125">
        <f t="shared" si="140"/>
        <v>646.00708700088228</v>
      </c>
      <c r="AN257" s="111">
        <v>1.6559999999999999</v>
      </c>
      <c r="AO257" s="2">
        <f t="shared" si="141"/>
        <v>2.0000000000000018E-2</v>
      </c>
      <c r="AP257" s="2">
        <f t="shared" si="142"/>
        <v>0.21906033244886131</v>
      </c>
      <c r="AQ257" s="2">
        <f t="shared" si="143"/>
        <v>165600</v>
      </c>
      <c r="AR257" s="2">
        <f t="shared" si="144"/>
        <v>2000</v>
      </c>
      <c r="AS257" s="2">
        <f t="shared" si="145"/>
        <v>5.2190603324488611</v>
      </c>
      <c r="AT257" s="2">
        <f t="shared" si="117"/>
        <v>1.2765033632265634</v>
      </c>
      <c r="AU257" s="137">
        <f t="shared" si="146"/>
        <v>-0.50342399999999066</v>
      </c>
      <c r="AV257" s="125">
        <f t="shared" si="147"/>
        <v>614.08212925094483</v>
      </c>
    </row>
    <row r="258" spans="2:48" x14ac:dyDescent="0.25">
      <c r="B258" s="111">
        <v>-106</v>
      </c>
      <c r="C258" s="3">
        <v>321.73</v>
      </c>
      <c r="D258" s="2">
        <f t="shared" si="111"/>
        <v>-3.0800000000000409</v>
      </c>
      <c r="E258" s="2">
        <f t="shared" si="112"/>
        <v>2.507491558965369</v>
      </c>
      <c r="F258" s="21">
        <f t="shared" si="118"/>
        <v>3.2173E-4</v>
      </c>
      <c r="G258" s="21">
        <f t="shared" si="119"/>
        <v>-3.0800000000000315E-6</v>
      </c>
      <c r="H258" s="113">
        <f t="shared" si="113"/>
        <v>-3.492508441034631</v>
      </c>
      <c r="J258" s="124">
        <v>1.968</v>
      </c>
      <c r="K258" s="2">
        <f t="shared" si="120"/>
        <v>2.5000000000000133E-2</v>
      </c>
      <c r="L258" s="2">
        <f t="shared" si="121"/>
        <v>0.29402509409532268</v>
      </c>
      <c r="M258" s="2">
        <f t="shared" si="122"/>
        <v>196800</v>
      </c>
      <c r="N258" s="2">
        <f t="shared" si="123"/>
        <v>2500</v>
      </c>
      <c r="O258" s="2">
        <f t="shared" si="124"/>
        <v>5.2940250940953231</v>
      </c>
      <c r="P258" s="2">
        <f t="shared" si="114"/>
        <v>1.3122743123144927</v>
      </c>
      <c r="Q258" s="137">
        <f t="shared" si="125"/>
        <v>-0.60614400000000623</v>
      </c>
      <c r="R258" s="125">
        <f t="shared" si="126"/>
        <v>674.5497693306404</v>
      </c>
      <c r="T258" s="111">
        <v>2.02</v>
      </c>
      <c r="U258" s="2">
        <f t="shared" si="127"/>
        <v>3.6999999999999922E-2</v>
      </c>
      <c r="V258" s="2">
        <f t="shared" si="128"/>
        <v>0.30535136944662378</v>
      </c>
      <c r="W258" s="2">
        <f t="shared" si="129"/>
        <v>202000</v>
      </c>
      <c r="X258" s="2">
        <f t="shared" si="130"/>
        <v>3700</v>
      </c>
      <c r="Y258" s="2">
        <f t="shared" si="131"/>
        <v>5.3053513694466234</v>
      </c>
      <c r="Z258" s="2">
        <f t="shared" si="115"/>
        <v>1.88693365483083</v>
      </c>
      <c r="AA258" s="137">
        <f t="shared" si="132"/>
        <v>-0.62216000000000637</v>
      </c>
      <c r="AB258" s="125">
        <f t="shared" si="133"/>
        <v>685.15982421132799</v>
      </c>
      <c r="AD258" s="111">
        <v>1.843</v>
      </c>
      <c r="AE258" s="2">
        <f t="shared" si="134"/>
        <v>3.2000000000000028E-2</v>
      </c>
      <c r="AF258" s="2">
        <f t="shared" si="135"/>
        <v>0.26552533521907379</v>
      </c>
      <c r="AG258" s="2">
        <f t="shared" si="136"/>
        <v>184300</v>
      </c>
      <c r="AH258" s="2">
        <f t="shared" si="137"/>
        <v>3200</v>
      </c>
      <c r="AI258" s="2">
        <f t="shared" si="138"/>
        <v>5.2655253352190741</v>
      </c>
      <c r="AJ258" s="2">
        <f t="shared" si="116"/>
        <v>1.7895136333465309</v>
      </c>
      <c r="AK258" s="137">
        <f t="shared" si="139"/>
        <v>-0.56764400000000581</v>
      </c>
      <c r="AL258" s="125">
        <f t="shared" si="140"/>
        <v>649.04482971360267</v>
      </c>
      <c r="AN258" s="111">
        <v>1.6759999999999999</v>
      </c>
      <c r="AO258" s="2">
        <f t="shared" si="141"/>
        <v>2.200000000000002E-2</v>
      </c>
      <c r="AP258" s="2">
        <f t="shared" si="142"/>
        <v>0.2242740142942577</v>
      </c>
      <c r="AQ258" s="2">
        <f t="shared" si="143"/>
        <v>167600</v>
      </c>
      <c r="AR258" s="2">
        <f t="shared" si="144"/>
        <v>2200</v>
      </c>
      <c r="AS258" s="2">
        <f t="shared" si="145"/>
        <v>5.2242740142942576</v>
      </c>
      <c r="AT258" s="2">
        <f t="shared" si="117"/>
        <v>1.3557120369075264</v>
      </c>
      <c r="AU258" s="137">
        <f t="shared" si="146"/>
        <v>-0.51620800000000533</v>
      </c>
      <c r="AV258" s="125">
        <f t="shared" si="147"/>
        <v>614.97023038524048</v>
      </c>
    </row>
    <row r="259" spans="2:48" x14ac:dyDescent="0.25">
      <c r="B259" s="111">
        <v>-105</v>
      </c>
      <c r="C259" s="3">
        <v>318.64999999999998</v>
      </c>
      <c r="D259" s="2">
        <f t="shared" si="111"/>
        <v>-3.1099999999999568</v>
      </c>
      <c r="E259" s="2">
        <f t="shared" si="112"/>
        <v>2.5033139228158845</v>
      </c>
      <c r="F259" s="21">
        <f t="shared" si="118"/>
        <v>3.1864999999999997E-4</v>
      </c>
      <c r="G259" s="21">
        <f t="shared" si="119"/>
        <v>-3.1099999999999618E-6</v>
      </c>
      <c r="H259" s="113">
        <f t="shared" si="113"/>
        <v>-3.4966860771841155</v>
      </c>
      <c r="J259" s="124">
        <v>1.9930000000000001</v>
      </c>
      <c r="K259" s="2">
        <f t="shared" si="120"/>
        <v>-2.100000000000013E-2</v>
      </c>
      <c r="L259" s="2">
        <f t="shared" si="121"/>
        <v>0.29950729870048765</v>
      </c>
      <c r="M259" s="2">
        <f t="shared" si="122"/>
        <v>199300</v>
      </c>
      <c r="N259" s="2">
        <f t="shared" si="123"/>
        <v>-2100</v>
      </c>
      <c r="O259" s="2">
        <f t="shared" si="124"/>
        <v>5.2995072987004876</v>
      </c>
      <c r="P259" s="2">
        <f t="shared" si="114"/>
        <v>-1.0800296623925074</v>
      </c>
      <c r="Q259" s="137">
        <f t="shared" si="125"/>
        <v>-0.61982299999999235</v>
      </c>
      <c r="R259" s="125">
        <f t="shared" si="126"/>
        <v>675.75779006932009</v>
      </c>
      <c r="T259" s="111">
        <v>2.0569999999999999</v>
      </c>
      <c r="U259" s="2">
        <f t="shared" si="127"/>
        <v>2.8999999999999915E-2</v>
      </c>
      <c r="V259" s="2">
        <f t="shared" si="128"/>
        <v>0.313234291694724</v>
      </c>
      <c r="W259" s="2">
        <f t="shared" si="129"/>
        <v>205700</v>
      </c>
      <c r="X259" s="2">
        <f t="shared" si="130"/>
        <v>2899.9999999999709</v>
      </c>
      <c r="Y259" s="2">
        <f t="shared" si="131"/>
        <v>5.3132342916947239</v>
      </c>
      <c r="Z259" s="2">
        <f t="shared" si="115"/>
        <v>1.427399949556605</v>
      </c>
      <c r="AA259" s="137">
        <f t="shared" si="132"/>
        <v>-0.63972699999999216</v>
      </c>
      <c r="AB259" s="125">
        <f t="shared" si="133"/>
        <v>688.69130665960427</v>
      </c>
      <c r="AD259" s="111">
        <v>1.875</v>
      </c>
      <c r="AE259" s="2">
        <f t="shared" si="134"/>
        <v>3.2000000000000028E-2</v>
      </c>
      <c r="AF259" s="2">
        <f t="shared" si="135"/>
        <v>0.27300127206373764</v>
      </c>
      <c r="AG259" s="2">
        <f t="shared" si="136"/>
        <v>187500</v>
      </c>
      <c r="AH259" s="2">
        <f t="shared" si="137"/>
        <v>3200</v>
      </c>
      <c r="AI259" s="2">
        <f t="shared" si="138"/>
        <v>5.2730012720637376</v>
      </c>
      <c r="AJ259" s="2">
        <f t="shared" si="116"/>
        <v>1.7254180512242003</v>
      </c>
      <c r="AK259" s="137">
        <f t="shared" si="139"/>
        <v>-0.58312499999999279</v>
      </c>
      <c r="AL259" s="125">
        <f t="shared" si="140"/>
        <v>651.91161885598353</v>
      </c>
      <c r="AN259" s="111">
        <v>1.698</v>
      </c>
      <c r="AO259" s="2">
        <f t="shared" si="141"/>
        <v>2.3000000000000131E-2</v>
      </c>
      <c r="AP259" s="2">
        <f t="shared" si="142"/>
        <v>0.22993768590793387</v>
      </c>
      <c r="AQ259" s="2">
        <f t="shared" si="143"/>
        <v>169800</v>
      </c>
      <c r="AR259" s="2">
        <f t="shared" si="144"/>
        <v>2300</v>
      </c>
      <c r="AS259" s="2">
        <f t="shared" si="145"/>
        <v>5.2299376859079336</v>
      </c>
      <c r="AT259" s="2">
        <f t="shared" si="117"/>
        <v>1.3718000232372323</v>
      </c>
      <c r="AU259" s="137">
        <f t="shared" si="146"/>
        <v>-0.5280779999999935</v>
      </c>
      <c r="AV259" s="125">
        <f t="shared" si="147"/>
        <v>616.14236203597875</v>
      </c>
    </row>
    <row r="260" spans="2:48" x14ac:dyDescent="0.25">
      <c r="B260" s="111">
        <v>-104</v>
      </c>
      <c r="C260" s="3">
        <v>315.54000000000002</v>
      </c>
      <c r="D260" s="2">
        <f t="shared" ref="D260:D323" si="148">C261-C260</f>
        <v>-3.1400000000000432</v>
      </c>
      <c r="E260" s="2">
        <f t="shared" ref="E260:E323" si="149">LOG(C260)</f>
        <v>2.4990544211971009</v>
      </c>
      <c r="F260" s="21">
        <f t="shared" si="118"/>
        <v>3.1554E-4</v>
      </c>
      <c r="G260" s="21">
        <f t="shared" si="119"/>
        <v>-3.1400000000000546E-6</v>
      </c>
      <c r="H260" s="113">
        <f t="shared" ref="H260:H323" si="150">LOG(F260)</f>
        <v>-3.5009455788028991</v>
      </c>
      <c r="J260" s="124">
        <v>1.972</v>
      </c>
      <c r="K260" s="2">
        <f t="shared" si="120"/>
        <v>1.4000000000000012E-2</v>
      </c>
      <c r="L260" s="2">
        <f t="shared" si="121"/>
        <v>0.29490691060519242</v>
      </c>
      <c r="M260" s="2">
        <f t="shared" si="122"/>
        <v>197200</v>
      </c>
      <c r="N260" s="2">
        <f t="shared" si="123"/>
        <v>1400</v>
      </c>
      <c r="O260" s="2">
        <f t="shared" si="124"/>
        <v>5.2949069106051923</v>
      </c>
      <c r="P260" s="2">
        <f t="shared" ref="P260:P323" si="151">(L261-L260)/(E260-E261)</f>
        <v>0.70735745944957384</v>
      </c>
      <c r="Q260" s="137">
        <f t="shared" si="125"/>
        <v>-0.61920800000001075</v>
      </c>
      <c r="R260" s="125">
        <f t="shared" si="126"/>
        <v>667.62451350911192</v>
      </c>
      <c r="T260" s="111">
        <v>2.0859999999999999</v>
      </c>
      <c r="U260" s="2">
        <f t="shared" si="127"/>
        <v>1.2000000000000011E-2</v>
      </c>
      <c r="V260" s="2">
        <f t="shared" si="128"/>
        <v>0.31931430409051204</v>
      </c>
      <c r="W260" s="2">
        <f t="shared" si="129"/>
        <v>208599.99999999997</v>
      </c>
      <c r="X260" s="2">
        <f t="shared" si="130"/>
        <v>1200.0000000000291</v>
      </c>
      <c r="Y260" s="2">
        <f t="shared" si="131"/>
        <v>5.3193143040905122</v>
      </c>
      <c r="Z260" s="2">
        <f t="shared" ref="Z260:Z323" si="152">(V261-V260)/(E260-E261)</f>
        <v>0.57355575492273447</v>
      </c>
      <c r="AA260" s="137">
        <f t="shared" si="132"/>
        <v>-0.65500400000001135</v>
      </c>
      <c r="AB260" s="125">
        <f t="shared" si="133"/>
        <v>690.43749248479071</v>
      </c>
      <c r="AD260" s="111">
        <v>1.907</v>
      </c>
      <c r="AE260" s="2">
        <f t="shared" si="134"/>
        <v>3.0000000000000027E-2</v>
      </c>
      <c r="AF260" s="2">
        <f t="shared" si="135"/>
        <v>0.28035069304600563</v>
      </c>
      <c r="AG260" s="2">
        <f t="shared" si="136"/>
        <v>190700</v>
      </c>
      <c r="AH260" s="2">
        <f t="shared" si="137"/>
        <v>3000</v>
      </c>
      <c r="AI260" s="2">
        <f t="shared" si="138"/>
        <v>5.2803506930460058</v>
      </c>
      <c r="AJ260" s="2">
        <f t="shared" ref="AJ260:AJ323" si="153">(AF261-AF260)/(E260-E261)</f>
        <v>1.5607436406544568</v>
      </c>
      <c r="AK260" s="137">
        <f t="shared" si="139"/>
        <v>-0.59879800000001038</v>
      </c>
      <c r="AL260" s="125">
        <f t="shared" si="140"/>
        <v>654.61711321596169</v>
      </c>
      <c r="AN260" s="111">
        <v>1.7210000000000001</v>
      </c>
      <c r="AO260" s="2">
        <f t="shared" si="141"/>
        <v>2.200000000000002E-2</v>
      </c>
      <c r="AP260" s="2">
        <f t="shared" si="142"/>
        <v>0.23578087032756029</v>
      </c>
      <c r="AQ260" s="2">
        <f t="shared" si="143"/>
        <v>172100</v>
      </c>
      <c r="AR260" s="2">
        <f t="shared" si="144"/>
        <v>2200</v>
      </c>
      <c r="AS260" s="2">
        <f t="shared" si="145"/>
        <v>5.2357808703275603</v>
      </c>
      <c r="AT260" s="2">
        <f t="shared" ref="AT260:AT323" si="154">(AP261-AP260)/(E260-E261)</f>
        <v>1.2700929854886491</v>
      </c>
      <c r="AU260" s="137">
        <f t="shared" si="146"/>
        <v>-0.54039400000000937</v>
      </c>
      <c r="AV260" s="125">
        <f t="shared" si="147"/>
        <v>617.39593699248564</v>
      </c>
    </row>
    <row r="261" spans="2:48" x14ac:dyDescent="0.25">
      <c r="B261" s="111">
        <v>-103</v>
      </c>
      <c r="C261" s="3">
        <v>312.39999999999998</v>
      </c>
      <c r="D261" s="2">
        <f t="shared" si="148"/>
        <v>-3.1699999999999591</v>
      </c>
      <c r="E261" s="2">
        <f t="shared" si="149"/>
        <v>2.4947110252052629</v>
      </c>
      <c r="F261" s="21">
        <f t="shared" ref="F261:F324" si="155">C261*10^-6</f>
        <v>3.1239999999999995E-4</v>
      </c>
      <c r="G261" s="21">
        <f t="shared" ref="G261:G324" si="156">F262-F261</f>
        <v>-3.1699999999999307E-6</v>
      </c>
      <c r="H261" s="113">
        <f t="shared" si="150"/>
        <v>-3.5052889747947376</v>
      </c>
      <c r="J261" s="124">
        <v>1.986</v>
      </c>
      <c r="K261" s="2">
        <f t="shared" ref="K261:K324" si="157">J262-J261</f>
        <v>6.5000000000000169E-2</v>
      </c>
      <c r="L261" s="2">
        <f t="shared" ref="L261:L324" si="158">LOG(J261)</f>
        <v>0.29797924415936239</v>
      </c>
      <c r="M261" s="2">
        <f t="shared" ref="M261:M324" si="159">J261*100000</f>
        <v>198600</v>
      </c>
      <c r="N261" s="2">
        <f t="shared" ref="N261:N324" si="160">M262-M261</f>
        <v>6500.0000000000291</v>
      </c>
      <c r="O261" s="2">
        <f t="shared" ref="O261:O324" si="161">LOG(M261)</f>
        <v>5.2979792441593627</v>
      </c>
      <c r="P261" s="2">
        <f t="shared" si="151"/>
        <v>3.1576288363258969</v>
      </c>
      <c r="Q261" s="137">
        <f t="shared" ref="Q261:Q324" si="162">G261*M261</f>
        <v>-0.62956199999998619</v>
      </c>
      <c r="R261" s="125">
        <f t="shared" ref="R261:R324" si="163">(M261*F261)/((BE$4+BE$5)*286.9)+273</f>
        <v>666.47124281393792</v>
      </c>
      <c r="T261" s="111">
        <v>2.0979999999999999</v>
      </c>
      <c r="U261" s="2">
        <f t="shared" ref="U261:U324" si="164">T262-T261</f>
        <v>-1.9999999999997797E-3</v>
      </c>
      <c r="V261" s="2">
        <f t="shared" ref="V261:V324" si="165">LOG(T261)</f>
        <v>0.32180548385753904</v>
      </c>
      <c r="W261" s="2">
        <f t="shared" ref="W261:W324" si="166">T261*100000</f>
        <v>209800</v>
      </c>
      <c r="X261" s="2">
        <f t="shared" ref="X261:X324" si="167">W262-W261</f>
        <v>-200</v>
      </c>
      <c r="Y261" s="2">
        <f t="shared" ref="Y261:Y324" si="168">LOG(W261)</f>
        <v>5.3218054838575393</v>
      </c>
      <c r="Z261" s="2">
        <f t="shared" si="152"/>
        <v>-9.3512688039414621E-2</v>
      </c>
      <c r="AA261" s="137">
        <f t="shared" ref="AA261:AA324" si="169">W261*G261</f>
        <v>-0.6650659999999855</v>
      </c>
      <c r="AB261" s="125">
        <f t="shared" ref="AB261:AB324" si="170">(W261*F261)/((BE$4+BE$5)*286.9)+273</f>
        <v>688.66096043486493</v>
      </c>
      <c r="AD261" s="111">
        <v>1.9370000000000001</v>
      </c>
      <c r="AE261" s="2">
        <f t="shared" ref="AE261:AE324" si="171">AD262-AD261</f>
        <v>2.8999999999999915E-2</v>
      </c>
      <c r="AF261" s="2">
        <f t="shared" ref="AF261:AF324" si="172">LOG(AD261)</f>
        <v>0.2871296207191108</v>
      </c>
      <c r="AG261" s="2">
        <f t="shared" ref="AG261:AG324" si="173">AD261*100000</f>
        <v>193700</v>
      </c>
      <c r="AH261" s="2">
        <f t="shared" ref="AH261:AH324" si="174">AG262-AG261</f>
        <v>2900</v>
      </c>
      <c r="AI261" s="2">
        <f t="shared" ref="AI261:AI324" si="175">LOG(AG261)</f>
        <v>5.287129620719111</v>
      </c>
      <c r="AJ261" s="2">
        <f t="shared" si="153"/>
        <v>1.4570564492504117</v>
      </c>
      <c r="AK261" s="137">
        <f t="shared" ref="AK261:AK324" si="176">AG261*G261</f>
        <v>-0.61402899999998661</v>
      </c>
      <c r="AL261" s="125">
        <f t="shared" ref="AL261:AL324" si="177">(AG261*F261)/((BE$4+BE$5)*286.9)+273</f>
        <v>656.76324135478239</v>
      </c>
      <c r="AN261" s="111">
        <v>1.7430000000000001</v>
      </c>
      <c r="AO261" s="2">
        <f t="shared" ref="AO261:AO324" si="178">(AN262-AN261)</f>
        <v>2.1999999999999797E-2</v>
      </c>
      <c r="AP261" s="2">
        <f t="shared" ref="AP261:AP324" si="179">LOG(AN261)</f>
        <v>0.24129738710999321</v>
      </c>
      <c r="AQ261" s="2">
        <f t="shared" ref="AQ261:AQ324" si="180">AN261*100000</f>
        <v>174300</v>
      </c>
      <c r="AR261" s="2">
        <f t="shared" ref="AR261:AR324" si="181">AQ262-AQ261</f>
        <v>2200</v>
      </c>
      <c r="AS261" s="2">
        <f t="shared" ref="AS261:AS324" si="182">LOG(AQ261)</f>
        <v>5.2412973871099933</v>
      </c>
      <c r="AT261" s="2">
        <f t="shared" si="154"/>
        <v>1.2298091740744812</v>
      </c>
      <c r="AU261" s="137">
        <f t="shared" ref="AU261:AU324" si="183">AQ261*G261</f>
        <v>-0.55253099999998789</v>
      </c>
      <c r="AV261" s="125">
        <f t="shared" ref="AV261:AV324" si="184">(AQ261*F261)/((BE$4+BE$5)*286.9)+273</f>
        <v>618.32748047567657</v>
      </c>
    </row>
    <row r="262" spans="2:48" x14ac:dyDescent="0.25">
      <c r="B262" s="111">
        <v>-102</v>
      </c>
      <c r="C262" s="3">
        <v>309.23</v>
      </c>
      <c r="D262" s="2">
        <f t="shared" si="148"/>
        <v>-3.2000000000000455</v>
      </c>
      <c r="E262" s="2">
        <f t="shared" si="149"/>
        <v>2.4902816204417575</v>
      </c>
      <c r="F262" s="21">
        <f t="shared" si="155"/>
        <v>3.0923000000000002E-4</v>
      </c>
      <c r="G262" s="21">
        <f t="shared" si="156"/>
        <v>-3.2000000000000778E-6</v>
      </c>
      <c r="H262" s="113">
        <f t="shared" si="150"/>
        <v>-3.5097183795582425</v>
      </c>
      <c r="J262" s="124">
        <v>2.0510000000000002</v>
      </c>
      <c r="K262" s="2">
        <f t="shared" si="157"/>
        <v>6.2999999999999723E-2</v>
      </c>
      <c r="L262" s="2">
        <f t="shared" si="158"/>
        <v>0.31196566036836632</v>
      </c>
      <c r="M262" s="2">
        <f t="shared" si="159"/>
        <v>205100.00000000003</v>
      </c>
      <c r="N262" s="2">
        <f t="shared" si="160"/>
        <v>6299.9999999999709</v>
      </c>
      <c r="O262" s="2">
        <f t="shared" si="161"/>
        <v>5.311965660368366</v>
      </c>
      <c r="P262" s="2">
        <f t="shared" si="151"/>
        <v>2.9084624124848411</v>
      </c>
      <c r="Q262" s="137">
        <f t="shared" si="162"/>
        <v>-0.656320000000016</v>
      </c>
      <c r="R262" s="125">
        <f t="shared" si="163"/>
        <v>675.22587814427493</v>
      </c>
      <c r="T262" s="111">
        <v>2.0960000000000001</v>
      </c>
      <c r="U262" s="2">
        <f t="shared" si="164"/>
        <v>8.0000000000000071E-3</v>
      </c>
      <c r="V262" s="2">
        <f t="shared" si="165"/>
        <v>0.32139127831168907</v>
      </c>
      <c r="W262" s="2">
        <f t="shared" si="166"/>
        <v>209600</v>
      </c>
      <c r="X262" s="2">
        <f t="shared" si="167"/>
        <v>800</v>
      </c>
      <c r="Y262" s="2">
        <f t="shared" si="168"/>
        <v>5.3213912783116895</v>
      </c>
      <c r="Z262" s="2">
        <f t="shared" si="152"/>
        <v>0.36622333109724781</v>
      </c>
      <c r="AA262" s="137">
        <f t="shared" si="169"/>
        <v>-0.6707200000000163</v>
      </c>
      <c r="AB262" s="125">
        <f t="shared" si="170"/>
        <v>684.05092178956613</v>
      </c>
      <c r="AD262" s="111">
        <v>1.966</v>
      </c>
      <c r="AE262" s="2">
        <f t="shared" si="171"/>
        <v>3.300000000000014E-2</v>
      </c>
      <c r="AF262" s="2">
        <f t="shared" si="172"/>
        <v>0.29358351349611683</v>
      </c>
      <c r="AG262" s="2">
        <f t="shared" si="173"/>
        <v>196600</v>
      </c>
      <c r="AH262" s="2">
        <f t="shared" si="174"/>
        <v>3300</v>
      </c>
      <c r="AI262" s="2">
        <f t="shared" si="175"/>
        <v>5.2935835134961167</v>
      </c>
      <c r="AJ262" s="2">
        <f t="shared" si="153"/>
        <v>1.600241625357905</v>
      </c>
      <c r="AK262" s="137">
        <f t="shared" si="176"/>
        <v>-0.62912000000001533</v>
      </c>
      <c r="AL262" s="125">
        <f t="shared" si="177"/>
        <v>658.55635125872482</v>
      </c>
      <c r="AN262" s="111">
        <v>1.7649999999999999</v>
      </c>
      <c r="AO262" s="2">
        <f t="shared" si="178"/>
        <v>2.100000000000013E-2</v>
      </c>
      <c r="AP262" s="2">
        <f t="shared" si="179"/>
        <v>0.24674470972384135</v>
      </c>
      <c r="AQ262" s="2">
        <f t="shared" si="180"/>
        <v>176500</v>
      </c>
      <c r="AR262" s="2">
        <f t="shared" si="181"/>
        <v>2100</v>
      </c>
      <c r="AS262" s="2">
        <f t="shared" si="182"/>
        <v>5.2467447097238411</v>
      </c>
      <c r="AT262" s="2">
        <f t="shared" si="154"/>
        <v>1.1370471452844944</v>
      </c>
      <c r="AU262" s="137">
        <f t="shared" si="183"/>
        <v>-0.56480000000001374</v>
      </c>
      <c r="AV262" s="125">
        <f t="shared" si="184"/>
        <v>619.13782297642376</v>
      </c>
    </row>
    <row r="263" spans="2:48" x14ac:dyDescent="0.25">
      <c r="B263" s="111">
        <v>-101</v>
      </c>
      <c r="C263" s="3">
        <v>306.02999999999997</v>
      </c>
      <c r="D263" s="2">
        <f t="shared" si="148"/>
        <v>-3.2299999999999613</v>
      </c>
      <c r="E263" s="2">
        <f t="shared" si="149"/>
        <v>2.4857640022849474</v>
      </c>
      <c r="F263" s="21">
        <f t="shared" si="155"/>
        <v>3.0602999999999994E-4</v>
      </c>
      <c r="G263" s="21">
        <f t="shared" si="156"/>
        <v>-3.2299999999999538E-6</v>
      </c>
      <c r="H263" s="113">
        <f t="shared" si="150"/>
        <v>-3.5142359977150526</v>
      </c>
      <c r="J263" s="124">
        <v>2.1139999999999999</v>
      </c>
      <c r="K263" s="2">
        <f t="shared" si="157"/>
        <v>5.1000000000000156E-2</v>
      </c>
      <c r="L263" s="2">
        <f t="shared" si="158"/>
        <v>0.32510498297140744</v>
      </c>
      <c r="M263" s="2">
        <f t="shared" si="159"/>
        <v>211400</v>
      </c>
      <c r="N263" s="2">
        <f t="shared" si="160"/>
        <v>5100</v>
      </c>
      <c r="O263" s="2">
        <f t="shared" si="161"/>
        <v>5.3251049829714079</v>
      </c>
      <c r="P263" s="2">
        <f t="shared" si="151"/>
        <v>2.2466628425817681</v>
      </c>
      <c r="Q263" s="137">
        <f t="shared" si="162"/>
        <v>-0.68282199999999027</v>
      </c>
      <c r="R263" s="125">
        <f t="shared" si="163"/>
        <v>683.29073776143423</v>
      </c>
      <c r="T263" s="111">
        <v>2.1040000000000001</v>
      </c>
      <c r="U263" s="2">
        <f t="shared" si="164"/>
        <v>1.6999999999999904E-2</v>
      </c>
      <c r="V263" s="2">
        <f t="shared" si="165"/>
        <v>0.32304573548170146</v>
      </c>
      <c r="W263" s="2">
        <f t="shared" si="166"/>
        <v>210400</v>
      </c>
      <c r="X263" s="2">
        <f t="shared" si="167"/>
        <v>1700</v>
      </c>
      <c r="Y263" s="2">
        <f t="shared" si="168"/>
        <v>5.3230457354817018</v>
      </c>
      <c r="Z263" s="2">
        <f t="shared" si="152"/>
        <v>0.75842737290360418</v>
      </c>
      <c r="AA263" s="137">
        <f t="shared" si="169"/>
        <v>-0.67959199999999031</v>
      </c>
      <c r="AB263" s="125">
        <f t="shared" si="170"/>
        <v>681.34991118734979</v>
      </c>
      <c r="AD263" s="111">
        <v>1.9990000000000001</v>
      </c>
      <c r="AE263" s="2">
        <f t="shared" si="171"/>
        <v>3.3999999999999808E-2</v>
      </c>
      <c r="AF263" s="2">
        <f t="shared" si="172"/>
        <v>0.30081279411811696</v>
      </c>
      <c r="AG263" s="2">
        <f t="shared" si="173"/>
        <v>199900</v>
      </c>
      <c r="AH263" s="2">
        <f t="shared" si="174"/>
        <v>3400</v>
      </c>
      <c r="AI263" s="2">
        <f t="shared" si="175"/>
        <v>5.3008127941181167</v>
      </c>
      <c r="AJ263" s="2">
        <f t="shared" si="153"/>
        <v>1.5894912261964149</v>
      </c>
      <c r="AK263" s="137">
        <f t="shared" si="176"/>
        <v>-0.64567699999999073</v>
      </c>
      <c r="AL263" s="125">
        <f t="shared" si="177"/>
        <v>660.97123215946397</v>
      </c>
      <c r="AN263" s="111">
        <v>1.786</v>
      </c>
      <c r="AO263" s="2">
        <f t="shared" si="178"/>
        <v>2.200000000000002E-2</v>
      </c>
      <c r="AP263" s="2">
        <f t="shared" si="179"/>
        <v>0.25188145455252764</v>
      </c>
      <c r="AQ263" s="2">
        <f t="shared" si="180"/>
        <v>178600</v>
      </c>
      <c r="AR263" s="2">
        <f t="shared" si="181"/>
        <v>2200</v>
      </c>
      <c r="AS263" s="2">
        <f t="shared" si="182"/>
        <v>5.2518814545525272</v>
      </c>
      <c r="AT263" s="2">
        <f t="shared" si="154"/>
        <v>1.1538237649104883</v>
      </c>
      <c r="AU263" s="137">
        <f t="shared" si="183"/>
        <v>-0.57687799999999179</v>
      </c>
      <c r="AV263" s="125">
        <f t="shared" si="184"/>
        <v>619.6316261314671</v>
      </c>
    </row>
    <row r="264" spans="2:48" x14ac:dyDescent="0.25">
      <c r="B264" s="111">
        <v>-100</v>
      </c>
      <c r="C264" s="3">
        <v>302.8</v>
      </c>
      <c r="D264" s="2">
        <f t="shared" si="148"/>
        <v>-3.2599999999999909</v>
      </c>
      <c r="E264" s="2">
        <f t="shared" si="149"/>
        <v>2.4811558708280352</v>
      </c>
      <c r="F264" s="21">
        <f t="shared" si="155"/>
        <v>3.0279999999999999E-4</v>
      </c>
      <c r="G264" s="21">
        <f t="shared" si="156"/>
        <v>-3.2599999999999925E-6</v>
      </c>
      <c r="H264" s="113">
        <f t="shared" si="150"/>
        <v>-3.5188441291719648</v>
      </c>
      <c r="J264" s="124">
        <v>2.165</v>
      </c>
      <c r="K264" s="2">
        <f t="shared" si="157"/>
        <v>4.8999999999999932E-2</v>
      </c>
      <c r="L264" s="2">
        <f t="shared" si="158"/>
        <v>0.33545790068938425</v>
      </c>
      <c r="M264" s="2">
        <f t="shared" si="159"/>
        <v>216500</v>
      </c>
      <c r="N264" s="2">
        <f t="shared" si="160"/>
        <v>4900</v>
      </c>
      <c r="O264" s="2">
        <f t="shared" si="161"/>
        <v>5.3354579006893843</v>
      </c>
      <c r="P264" s="2">
        <f t="shared" si="151"/>
        <v>2.0675647820015106</v>
      </c>
      <c r="Q264" s="137">
        <f t="shared" si="162"/>
        <v>-0.70578999999999836</v>
      </c>
      <c r="R264" s="125">
        <f t="shared" si="163"/>
        <v>688.75406024242488</v>
      </c>
      <c r="T264" s="111">
        <v>2.121</v>
      </c>
      <c r="U264" s="2">
        <f t="shared" si="164"/>
        <v>2.8999999999999915E-2</v>
      </c>
      <c r="V264" s="2">
        <f t="shared" si="165"/>
        <v>0.32654066851656183</v>
      </c>
      <c r="W264" s="2">
        <f t="shared" si="166"/>
        <v>212100</v>
      </c>
      <c r="X264" s="2">
        <f t="shared" si="167"/>
        <v>2900</v>
      </c>
      <c r="Y264" s="2">
        <f t="shared" si="168"/>
        <v>5.3265406685165617</v>
      </c>
      <c r="Z264" s="2">
        <f t="shared" si="152"/>
        <v>1.2545701924083399</v>
      </c>
      <c r="AA264" s="137">
        <f t="shared" si="169"/>
        <v>-0.69144599999999845</v>
      </c>
      <c r="AB264" s="125">
        <f t="shared" si="170"/>
        <v>680.30455509200146</v>
      </c>
      <c r="AD264" s="111">
        <v>2.0329999999999999</v>
      </c>
      <c r="AE264" s="2">
        <f t="shared" si="171"/>
        <v>3.5000000000000142E-2</v>
      </c>
      <c r="AF264" s="2">
        <f t="shared" si="172"/>
        <v>0.30813737863803858</v>
      </c>
      <c r="AG264" s="2">
        <f t="shared" si="173"/>
        <v>203300</v>
      </c>
      <c r="AH264" s="2">
        <f t="shared" si="174"/>
        <v>3500</v>
      </c>
      <c r="AI264" s="2">
        <f t="shared" si="175"/>
        <v>5.3081373786380386</v>
      </c>
      <c r="AJ264" s="2">
        <f t="shared" si="153"/>
        <v>1.5769164503896265</v>
      </c>
      <c r="AK264" s="137">
        <f t="shared" si="176"/>
        <v>-0.66275799999999851</v>
      </c>
      <c r="AL264" s="125">
        <f t="shared" si="177"/>
        <v>663.40554479115463</v>
      </c>
      <c r="AN264" s="111">
        <v>1.8080000000000001</v>
      </c>
      <c r="AO264" s="2">
        <f t="shared" si="178"/>
        <v>2.4999999999999911E-2</v>
      </c>
      <c r="AP264" s="2">
        <f t="shared" si="179"/>
        <v>0.25719842613934452</v>
      </c>
      <c r="AQ264" s="2">
        <f t="shared" si="180"/>
        <v>180800</v>
      </c>
      <c r="AR264" s="2">
        <f t="shared" si="181"/>
        <v>2500</v>
      </c>
      <c r="AS264" s="2">
        <f t="shared" si="182"/>
        <v>5.2571984261393441</v>
      </c>
      <c r="AT264" s="2">
        <f t="shared" si="154"/>
        <v>1.2686622546119566</v>
      </c>
      <c r="AU264" s="137">
        <f t="shared" si="183"/>
        <v>-0.5894079999999986</v>
      </c>
      <c r="AV264" s="125">
        <f t="shared" si="184"/>
        <v>620.19784799921672</v>
      </c>
    </row>
    <row r="265" spans="2:48" x14ac:dyDescent="0.25">
      <c r="B265" s="111">
        <v>-99</v>
      </c>
      <c r="C265" s="3">
        <v>299.54000000000002</v>
      </c>
      <c r="D265" s="2">
        <f t="shared" si="148"/>
        <v>-3.2800000000000296</v>
      </c>
      <c r="E265" s="2">
        <f t="shared" si="149"/>
        <v>2.4764548254543031</v>
      </c>
      <c r="F265" s="21">
        <f t="shared" si="155"/>
        <v>2.9954E-4</v>
      </c>
      <c r="G265" s="21">
        <f t="shared" si="156"/>
        <v>-3.2800000000000364E-6</v>
      </c>
      <c r="H265" s="113">
        <f t="shared" si="150"/>
        <v>-3.5235451745456969</v>
      </c>
      <c r="J265" s="124">
        <v>2.214</v>
      </c>
      <c r="K265" s="2">
        <f t="shared" si="157"/>
        <v>4.3000000000000149E-2</v>
      </c>
      <c r="L265" s="2">
        <f t="shared" si="158"/>
        <v>0.34517761654270401</v>
      </c>
      <c r="M265" s="2">
        <f t="shared" si="159"/>
        <v>221400</v>
      </c>
      <c r="N265" s="2">
        <f t="shared" si="160"/>
        <v>4300</v>
      </c>
      <c r="O265" s="2">
        <f t="shared" si="161"/>
        <v>5.3451776165427036</v>
      </c>
      <c r="P265" s="2">
        <f t="shared" si="151"/>
        <v>1.7470263051292558</v>
      </c>
      <c r="Q265" s="137">
        <f t="shared" si="162"/>
        <v>-0.72619200000000805</v>
      </c>
      <c r="R265" s="125">
        <f t="shared" si="163"/>
        <v>693.58634613950369</v>
      </c>
      <c r="T265" s="111">
        <v>2.15</v>
      </c>
      <c r="U265" s="2">
        <f t="shared" si="164"/>
        <v>3.9000000000000146E-2</v>
      </c>
      <c r="V265" s="2">
        <f t="shared" si="165"/>
        <v>0.33243845991560533</v>
      </c>
      <c r="W265" s="2">
        <f t="shared" si="166"/>
        <v>215000</v>
      </c>
      <c r="X265" s="2">
        <f t="shared" si="167"/>
        <v>3900</v>
      </c>
      <c r="Y265" s="2">
        <f t="shared" si="168"/>
        <v>5.3324384599156049</v>
      </c>
      <c r="Z265" s="2">
        <f t="shared" si="152"/>
        <v>1.6327095023042846</v>
      </c>
      <c r="AA265" s="137">
        <f t="shared" si="169"/>
        <v>-0.70520000000000782</v>
      </c>
      <c r="AB265" s="125">
        <f t="shared" si="170"/>
        <v>681.42847524838885</v>
      </c>
      <c r="AD265" s="111">
        <v>2.0680000000000001</v>
      </c>
      <c r="AE265" s="2">
        <f t="shared" si="171"/>
        <v>3.2000000000000028E-2</v>
      </c>
      <c r="AF265" s="2">
        <f t="shared" si="172"/>
        <v>0.31555053442190489</v>
      </c>
      <c r="AG265" s="2">
        <f t="shared" si="173"/>
        <v>206800</v>
      </c>
      <c r="AH265" s="2">
        <f t="shared" si="174"/>
        <v>3200</v>
      </c>
      <c r="AI265" s="2">
        <f t="shared" si="175"/>
        <v>5.3155505344219049</v>
      </c>
      <c r="AJ265" s="2">
        <f t="shared" si="153"/>
        <v>1.3946109443294359</v>
      </c>
      <c r="AK265" s="137">
        <f t="shared" si="176"/>
        <v>-0.67830400000000757</v>
      </c>
      <c r="AL265" s="125">
        <f t="shared" si="177"/>
        <v>665.85120316914799</v>
      </c>
      <c r="AN265" s="111">
        <v>1.833</v>
      </c>
      <c r="AO265" s="2">
        <f t="shared" si="178"/>
        <v>2.5000000000000133E-2</v>
      </c>
      <c r="AP265" s="2">
        <f t="shared" si="179"/>
        <v>0.26316246496221668</v>
      </c>
      <c r="AQ265" s="2">
        <f t="shared" si="180"/>
        <v>183300</v>
      </c>
      <c r="AR265" s="2">
        <f t="shared" si="181"/>
        <v>2500</v>
      </c>
      <c r="AS265" s="2">
        <f t="shared" si="182"/>
        <v>5.2631624649622166</v>
      </c>
      <c r="AT265" s="2">
        <f t="shared" si="154"/>
        <v>1.2303392319558886</v>
      </c>
      <c r="AU265" s="137">
        <f t="shared" si="183"/>
        <v>-0.60122400000000664</v>
      </c>
      <c r="AV265" s="125">
        <f t="shared" si="184"/>
        <v>621.20902099083571</v>
      </c>
    </row>
    <row r="266" spans="2:48" x14ac:dyDescent="0.25">
      <c r="B266" s="111">
        <v>-98</v>
      </c>
      <c r="C266" s="3">
        <v>296.26</v>
      </c>
      <c r="D266" s="2">
        <f t="shared" si="148"/>
        <v>-3.3100000000000023</v>
      </c>
      <c r="E266" s="2">
        <f t="shared" si="149"/>
        <v>2.4716730185000912</v>
      </c>
      <c r="F266" s="21">
        <f t="shared" si="155"/>
        <v>2.9625999999999996E-4</v>
      </c>
      <c r="G266" s="21">
        <f t="shared" si="156"/>
        <v>-3.3099999999999666E-6</v>
      </c>
      <c r="H266" s="113">
        <f t="shared" si="150"/>
        <v>-3.5283269814999088</v>
      </c>
      <c r="J266" s="124">
        <v>2.2570000000000001</v>
      </c>
      <c r="K266" s="2">
        <f t="shared" si="157"/>
        <v>3.4999999999999698E-2</v>
      </c>
      <c r="L266" s="2">
        <f t="shared" si="158"/>
        <v>0.35353155907776207</v>
      </c>
      <c r="M266" s="2">
        <f t="shared" si="159"/>
        <v>225700</v>
      </c>
      <c r="N266" s="2">
        <f t="shared" si="160"/>
        <v>3499.9999999999709</v>
      </c>
      <c r="O266" s="2">
        <f t="shared" si="161"/>
        <v>5.3535315590777621</v>
      </c>
      <c r="P266" s="2">
        <f t="shared" si="151"/>
        <v>1.369614118115305</v>
      </c>
      <c r="Q266" s="137">
        <f t="shared" si="162"/>
        <v>-0.74706699999999249</v>
      </c>
      <c r="R266" s="125">
        <f t="shared" si="163"/>
        <v>697.05999635718467</v>
      </c>
      <c r="T266" s="111">
        <v>2.1890000000000001</v>
      </c>
      <c r="U266" s="2">
        <f t="shared" si="164"/>
        <v>4.7000000000000153E-2</v>
      </c>
      <c r="V266" s="2">
        <f t="shared" si="165"/>
        <v>0.34024576156793168</v>
      </c>
      <c r="W266" s="2">
        <f t="shared" si="166"/>
        <v>218900</v>
      </c>
      <c r="X266" s="2">
        <f t="shared" si="167"/>
        <v>4700.0000000000291</v>
      </c>
      <c r="Y266" s="2">
        <f t="shared" si="168"/>
        <v>5.3402457615679317</v>
      </c>
      <c r="Z266" s="2">
        <f t="shared" si="152"/>
        <v>1.8907689513557497</v>
      </c>
      <c r="AA266" s="137">
        <f t="shared" si="169"/>
        <v>-0.72455899999999274</v>
      </c>
      <c r="AB266" s="125">
        <f t="shared" si="170"/>
        <v>684.28370936015824</v>
      </c>
      <c r="AD266" s="111">
        <v>2.1</v>
      </c>
      <c r="AE266" s="2">
        <f t="shared" si="171"/>
        <v>3.0999999999999694E-2</v>
      </c>
      <c r="AF266" s="2">
        <f t="shared" si="172"/>
        <v>0.3222192947339193</v>
      </c>
      <c r="AG266" s="2">
        <f t="shared" si="173"/>
        <v>210000</v>
      </c>
      <c r="AH266" s="2">
        <f t="shared" si="174"/>
        <v>3099.9999999999709</v>
      </c>
      <c r="AI266" s="2">
        <f t="shared" si="175"/>
        <v>5.3222192947339195</v>
      </c>
      <c r="AJ266" s="2">
        <f t="shared" si="153"/>
        <v>1.3042594339466371</v>
      </c>
      <c r="AK266" s="137">
        <f t="shared" si="176"/>
        <v>-0.69509999999999295</v>
      </c>
      <c r="AL266" s="125">
        <f t="shared" si="177"/>
        <v>667.56180431993255</v>
      </c>
      <c r="AN266" s="111">
        <v>1.8580000000000001</v>
      </c>
      <c r="AO266" s="2">
        <f t="shared" si="178"/>
        <v>2.5999999999999801E-2</v>
      </c>
      <c r="AP266" s="2">
        <f t="shared" si="179"/>
        <v>0.26904570965762298</v>
      </c>
      <c r="AQ266" s="2">
        <f t="shared" si="180"/>
        <v>185800</v>
      </c>
      <c r="AR266" s="2">
        <f t="shared" si="181"/>
        <v>2600</v>
      </c>
      <c r="AS266" s="2">
        <f t="shared" si="182"/>
        <v>5.2690457096576226</v>
      </c>
      <c r="AT266" s="2">
        <f t="shared" si="154"/>
        <v>1.2368416469176617</v>
      </c>
      <c r="AU266" s="137">
        <f t="shared" si="183"/>
        <v>-0.61499799999999383</v>
      </c>
      <c r="AV266" s="125">
        <f t="shared" si="184"/>
        <v>622.09325353639747</v>
      </c>
    </row>
    <row r="267" spans="2:48" x14ac:dyDescent="0.25">
      <c r="B267" s="111">
        <v>-97</v>
      </c>
      <c r="C267" s="3">
        <v>292.95</v>
      </c>
      <c r="D267" s="2">
        <f t="shared" si="148"/>
        <v>-3.339999999999975</v>
      </c>
      <c r="E267" s="2">
        <f t="shared" si="149"/>
        <v>2.4667935023435357</v>
      </c>
      <c r="F267" s="21">
        <f t="shared" si="155"/>
        <v>2.9294999999999999E-4</v>
      </c>
      <c r="G267" s="21">
        <f t="shared" si="156"/>
        <v>-3.3400000000000053E-6</v>
      </c>
      <c r="H267" s="113">
        <f t="shared" si="150"/>
        <v>-3.5332064976564643</v>
      </c>
      <c r="J267" s="124">
        <v>2.2919999999999998</v>
      </c>
      <c r="K267" s="2">
        <f t="shared" si="157"/>
        <v>2.7000000000000135E-2</v>
      </c>
      <c r="L267" s="2">
        <f t="shared" si="158"/>
        <v>0.36021461329535231</v>
      </c>
      <c r="M267" s="2">
        <f t="shared" si="159"/>
        <v>229199.99999999997</v>
      </c>
      <c r="N267" s="2">
        <f t="shared" si="160"/>
        <v>2700.0000000000291</v>
      </c>
      <c r="O267" s="2">
        <f t="shared" si="161"/>
        <v>5.3602146132953523</v>
      </c>
      <c r="P267" s="2">
        <f t="shared" si="151"/>
        <v>1.021322834364321</v>
      </c>
      <c r="Q267" s="137">
        <f t="shared" si="162"/>
        <v>-0.7655280000000011</v>
      </c>
      <c r="R267" s="125">
        <f t="shared" si="163"/>
        <v>698.82469433075448</v>
      </c>
      <c r="T267" s="111">
        <v>2.2360000000000002</v>
      </c>
      <c r="U267" s="2">
        <f t="shared" si="164"/>
        <v>4.1999999999999815E-2</v>
      </c>
      <c r="V267" s="2">
        <f t="shared" si="165"/>
        <v>0.3494717992143857</v>
      </c>
      <c r="W267" s="2">
        <f t="shared" si="166"/>
        <v>223600.00000000003</v>
      </c>
      <c r="X267" s="2">
        <f t="shared" si="167"/>
        <v>4199.9999999999709</v>
      </c>
      <c r="Y267" s="2">
        <f t="shared" si="168"/>
        <v>5.3494717992143856</v>
      </c>
      <c r="Z267" s="2">
        <f t="shared" si="152"/>
        <v>1.6228923191018576</v>
      </c>
      <c r="AA267" s="137">
        <f t="shared" si="169"/>
        <v>-0.74682400000000126</v>
      </c>
      <c r="AB267" s="125">
        <f t="shared" si="170"/>
        <v>688.42060057747267</v>
      </c>
      <c r="AD267" s="111">
        <v>2.1309999999999998</v>
      </c>
      <c r="AE267" s="2">
        <f t="shared" si="171"/>
        <v>2.6000000000000245E-2</v>
      </c>
      <c r="AF267" s="2">
        <f t="shared" si="172"/>
        <v>0.32858344971420195</v>
      </c>
      <c r="AG267" s="2">
        <f t="shared" si="173"/>
        <v>213099.99999999997</v>
      </c>
      <c r="AH267" s="2">
        <f t="shared" si="174"/>
        <v>2600.0000000000291</v>
      </c>
      <c r="AI267" s="2">
        <f t="shared" si="175"/>
        <v>5.3285834497142019</v>
      </c>
      <c r="AJ267" s="2">
        <f t="shared" si="153"/>
        <v>1.0575802449978353</v>
      </c>
      <c r="AK267" s="137">
        <f t="shared" si="176"/>
        <v>-0.711754000000001</v>
      </c>
      <c r="AL267" s="125">
        <f t="shared" si="177"/>
        <v>668.91292479006881</v>
      </c>
      <c r="AN267" s="111">
        <v>1.8839999999999999</v>
      </c>
      <c r="AO267" s="2">
        <f t="shared" si="178"/>
        <v>2.8000000000000025E-2</v>
      </c>
      <c r="AP267" s="2">
        <f t="shared" si="179"/>
        <v>0.27508089845685851</v>
      </c>
      <c r="AQ267" s="2">
        <f t="shared" si="180"/>
        <v>188400</v>
      </c>
      <c r="AR267" s="2">
        <f t="shared" si="181"/>
        <v>2800</v>
      </c>
      <c r="AS267" s="2">
        <f t="shared" si="182"/>
        <v>5.2750808984568582</v>
      </c>
      <c r="AT267" s="2">
        <f t="shared" si="154"/>
        <v>1.2865573206231886</v>
      </c>
      <c r="AU267" s="137">
        <f t="shared" si="183"/>
        <v>-0.62925600000000104</v>
      </c>
      <c r="AV267" s="125">
        <f t="shared" si="184"/>
        <v>623.02343984255731</v>
      </c>
    </row>
    <row r="268" spans="2:48" x14ac:dyDescent="0.25">
      <c r="B268" s="111">
        <v>-96</v>
      </c>
      <c r="C268" s="3">
        <v>289.61</v>
      </c>
      <c r="D268" s="2">
        <f t="shared" si="148"/>
        <v>-3.3700000000000045</v>
      </c>
      <c r="E268" s="2">
        <f t="shared" si="149"/>
        <v>2.4618135536226196</v>
      </c>
      <c r="F268" s="21">
        <f t="shared" si="155"/>
        <v>2.8960999999999999E-4</v>
      </c>
      <c r="G268" s="21">
        <f t="shared" si="156"/>
        <v>-3.3699999999999898E-6</v>
      </c>
      <c r="H268" s="113">
        <f t="shared" si="150"/>
        <v>-3.5381864463773804</v>
      </c>
      <c r="J268" s="124">
        <v>2.319</v>
      </c>
      <c r="K268" s="2">
        <f t="shared" si="157"/>
        <v>3.6999999999999922E-2</v>
      </c>
      <c r="L268" s="2">
        <f t="shared" si="158"/>
        <v>0.36530074863798734</v>
      </c>
      <c r="M268" s="2">
        <f t="shared" si="159"/>
        <v>231900</v>
      </c>
      <c r="N268" s="2">
        <f t="shared" si="160"/>
        <v>3700</v>
      </c>
      <c r="O268" s="2">
        <f t="shared" si="161"/>
        <v>5.3653007486379876</v>
      </c>
      <c r="P268" s="2">
        <f t="shared" si="151"/>
        <v>1.3523954133564111</v>
      </c>
      <c r="Q268" s="137">
        <f t="shared" si="162"/>
        <v>-0.78150299999999762</v>
      </c>
      <c r="R268" s="125">
        <f t="shared" si="163"/>
        <v>698.92882278718002</v>
      </c>
      <c r="T268" s="111">
        <v>2.278</v>
      </c>
      <c r="U268" s="2">
        <f t="shared" si="164"/>
        <v>4.0000000000000036E-2</v>
      </c>
      <c r="V268" s="2">
        <f t="shared" si="165"/>
        <v>0.35755371974308159</v>
      </c>
      <c r="W268" s="2">
        <f t="shared" si="166"/>
        <v>227800</v>
      </c>
      <c r="X268" s="2">
        <f t="shared" si="167"/>
        <v>4000</v>
      </c>
      <c r="Y268" s="2">
        <f t="shared" si="168"/>
        <v>5.3575537197430814</v>
      </c>
      <c r="Z268" s="2">
        <f t="shared" si="152"/>
        <v>1.4871865508012847</v>
      </c>
      <c r="AA268" s="137">
        <f t="shared" si="169"/>
        <v>-0.76768599999999765</v>
      </c>
      <c r="AB268" s="125">
        <f t="shared" si="170"/>
        <v>691.39838650676847</v>
      </c>
      <c r="AD268" s="111">
        <v>2.157</v>
      </c>
      <c r="AE268" s="2">
        <f t="shared" si="171"/>
        <v>2.9999999999999805E-2</v>
      </c>
      <c r="AF268" s="2">
        <f t="shared" si="172"/>
        <v>0.33385014510254507</v>
      </c>
      <c r="AG268" s="2">
        <f t="shared" si="173"/>
        <v>215700</v>
      </c>
      <c r="AH268" s="2">
        <f t="shared" si="174"/>
        <v>2999.9999999999709</v>
      </c>
      <c r="AI268" s="2">
        <f t="shared" si="175"/>
        <v>5.3338501451025451</v>
      </c>
      <c r="AJ268" s="2">
        <f t="shared" si="153"/>
        <v>1.180083817544906</v>
      </c>
      <c r="AK268" s="137">
        <f t="shared" si="176"/>
        <v>-0.72690899999999781</v>
      </c>
      <c r="AL268" s="125">
        <f t="shared" si="177"/>
        <v>669.17441602067584</v>
      </c>
      <c r="AN268" s="111">
        <v>1.9119999999999999</v>
      </c>
      <c r="AO268" s="2">
        <f t="shared" si="178"/>
        <v>2.9000000000000137E-2</v>
      </c>
      <c r="AP268" s="2">
        <f t="shared" si="179"/>
        <v>0.28148788794008123</v>
      </c>
      <c r="AQ268" s="2">
        <f t="shared" si="180"/>
        <v>191200</v>
      </c>
      <c r="AR268" s="2">
        <f t="shared" si="181"/>
        <v>2900</v>
      </c>
      <c r="AS268" s="2">
        <f t="shared" si="182"/>
        <v>5.2814878879400808</v>
      </c>
      <c r="AT268" s="2">
        <f t="shared" si="154"/>
        <v>1.2861206230498368</v>
      </c>
      <c r="AU268" s="137">
        <f t="shared" si="183"/>
        <v>-0.64434399999999803</v>
      </c>
      <c r="AV268" s="125">
        <f t="shared" si="184"/>
        <v>624.17546751577754</v>
      </c>
    </row>
    <row r="269" spans="2:48" x14ac:dyDescent="0.25">
      <c r="B269" s="111">
        <v>-95</v>
      </c>
      <c r="C269" s="3">
        <v>286.24</v>
      </c>
      <c r="D269" s="2">
        <f t="shared" si="148"/>
        <v>-3.3799999999999955</v>
      </c>
      <c r="E269" s="2">
        <f t="shared" si="149"/>
        <v>2.4567303232232978</v>
      </c>
      <c r="F269" s="21">
        <f t="shared" si="155"/>
        <v>2.8624E-4</v>
      </c>
      <c r="G269" s="21">
        <f t="shared" si="156"/>
        <v>-3.3799999999999846E-6</v>
      </c>
      <c r="H269" s="113">
        <f t="shared" si="150"/>
        <v>-3.5432696767767022</v>
      </c>
      <c r="J269" s="124">
        <v>2.3559999999999999</v>
      </c>
      <c r="K269" s="2">
        <f t="shared" si="157"/>
        <v>4.8999999999999932E-2</v>
      </c>
      <c r="L269" s="2">
        <f t="shared" si="158"/>
        <v>0.37217528611506401</v>
      </c>
      <c r="M269" s="2">
        <f t="shared" si="159"/>
        <v>235600</v>
      </c>
      <c r="N269" s="2">
        <f t="shared" si="160"/>
        <v>4899.9999999999709</v>
      </c>
      <c r="O269" s="2">
        <f t="shared" si="161"/>
        <v>5.3721752861150645</v>
      </c>
      <c r="P269" s="2">
        <f t="shared" si="151"/>
        <v>1.7329259778939974</v>
      </c>
      <c r="Q269" s="137">
        <f t="shared" si="162"/>
        <v>-0.79632799999999637</v>
      </c>
      <c r="R269" s="125">
        <f t="shared" si="163"/>
        <v>700.68925262924517</v>
      </c>
      <c r="T269" s="111">
        <v>2.3180000000000001</v>
      </c>
      <c r="U269" s="2">
        <f t="shared" si="164"/>
        <v>4.0999999999999925E-2</v>
      </c>
      <c r="V269" s="2">
        <f t="shared" si="165"/>
        <v>0.3651134316275772</v>
      </c>
      <c r="W269" s="2">
        <f t="shared" si="166"/>
        <v>231800</v>
      </c>
      <c r="X269" s="2">
        <f t="shared" si="167"/>
        <v>4100</v>
      </c>
      <c r="Y269" s="2">
        <f t="shared" si="168"/>
        <v>5.3651134316275773</v>
      </c>
      <c r="Z269" s="2">
        <f t="shared" si="152"/>
        <v>1.4760273026663708</v>
      </c>
      <c r="AA269" s="137">
        <f t="shared" si="169"/>
        <v>-0.78348399999999641</v>
      </c>
      <c r="AB269" s="125">
        <f t="shared" si="170"/>
        <v>693.79103887716064</v>
      </c>
      <c r="AD269" s="111">
        <v>2.1869999999999998</v>
      </c>
      <c r="AE269" s="2">
        <f t="shared" si="171"/>
        <v>2.7000000000000135E-2</v>
      </c>
      <c r="AF269" s="2">
        <f t="shared" si="172"/>
        <v>0.33984878303763705</v>
      </c>
      <c r="AG269" s="2">
        <f t="shared" si="173"/>
        <v>218699.99999999997</v>
      </c>
      <c r="AH269" s="2">
        <f t="shared" si="174"/>
        <v>2700.0000000000291</v>
      </c>
      <c r="AI269" s="2">
        <f t="shared" si="175"/>
        <v>5.3398487830376373</v>
      </c>
      <c r="AJ269" s="2">
        <f t="shared" si="153"/>
        <v>1.0329626609304607</v>
      </c>
      <c r="AK269" s="137">
        <f t="shared" si="176"/>
        <v>-0.73920599999999648</v>
      </c>
      <c r="AL269" s="125">
        <f t="shared" si="177"/>
        <v>670.01035462655307</v>
      </c>
      <c r="AN269" s="111">
        <v>1.9410000000000001</v>
      </c>
      <c r="AO269" s="2">
        <f t="shared" si="178"/>
        <v>3.0000000000000027E-2</v>
      </c>
      <c r="AP269" s="2">
        <f t="shared" si="179"/>
        <v>0.28802553538836284</v>
      </c>
      <c r="AQ269" s="2">
        <f t="shared" si="180"/>
        <v>194100</v>
      </c>
      <c r="AR269" s="2">
        <f t="shared" si="181"/>
        <v>3000</v>
      </c>
      <c r="AS269" s="2">
        <f t="shared" si="182"/>
        <v>5.2880255353883632</v>
      </c>
      <c r="AT269" s="2">
        <f t="shared" si="154"/>
        <v>1.2912124387227011</v>
      </c>
      <c r="AU269" s="137">
        <f t="shared" si="183"/>
        <v>-0.65605799999999703</v>
      </c>
      <c r="AV269" s="125">
        <f t="shared" si="184"/>
        <v>625.35349717884765</v>
      </c>
    </row>
    <row r="270" spans="2:48" x14ac:dyDescent="0.25">
      <c r="B270" s="111">
        <v>-94</v>
      </c>
      <c r="C270" s="3">
        <v>282.86</v>
      </c>
      <c r="D270" s="2">
        <f t="shared" si="148"/>
        <v>-3.410000000000025</v>
      </c>
      <c r="E270" s="2">
        <f t="shared" si="149"/>
        <v>2.4515715370380673</v>
      </c>
      <c r="F270" s="21">
        <f t="shared" si="155"/>
        <v>2.8286000000000001E-4</v>
      </c>
      <c r="G270" s="21">
        <f t="shared" si="156"/>
        <v>-3.4100000000000233E-6</v>
      </c>
      <c r="H270" s="113">
        <f t="shared" si="150"/>
        <v>-3.5484284629619327</v>
      </c>
      <c r="J270" s="124">
        <v>2.4049999999999998</v>
      </c>
      <c r="K270" s="2">
        <f t="shared" si="157"/>
        <v>4.5000000000000373E-2</v>
      </c>
      <c r="L270" s="2">
        <f t="shared" si="158"/>
        <v>0.38111508070985056</v>
      </c>
      <c r="M270" s="2">
        <f t="shared" si="159"/>
        <v>240499.99999999997</v>
      </c>
      <c r="N270" s="2">
        <f t="shared" si="160"/>
        <v>4500.0000000000582</v>
      </c>
      <c r="O270" s="2">
        <f t="shared" si="161"/>
        <v>5.3811150807098507</v>
      </c>
      <c r="P270" s="2">
        <f t="shared" si="151"/>
        <v>1.5284520576790435</v>
      </c>
      <c r="Q270" s="137">
        <f t="shared" si="162"/>
        <v>-0.82010500000000552</v>
      </c>
      <c r="R270" s="125">
        <f t="shared" si="163"/>
        <v>704.42901101621874</v>
      </c>
      <c r="T270" s="111">
        <v>2.359</v>
      </c>
      <c r="U270" s="2">
        <f t="shared" si="164"/>
        <v>4.4000000000000039E-2</v>
      </c>
      <c r="V270" s="2">
        <f t="shared" si="165"/>
        <v>0.37272794088559547</v>
      </c>
      <c r="W270" s="2">
        <f t="shared" si="166"/>
        <v>235900</v>
      </c>
      <c r="X270" s="2">
        <f t="shared" si="167"/>
        <v>4400</v>
      </c>
      <c r="Y270" s="2">
        <f t="shared" si="168"/>
        <v>5.3727279408855955</v>
      </c>
      <c r="Z270" s="2">
        <f t="shared" si="152"/>
        <v>1.5236729207148028</v>
      </c>
      <c r="AA270" s="137">
        <f t="shared" si="169"/>
        <v>-0.80441900000000544</v>
      </c>
      <c r="AB270" s="125">
        <f t="shared" si="170"/>
        <v>696.17714635644904</v>
      </c>
      <c r="AD270" s="111">
        <v>2.214</v>
      </c>
      <c r="AE270" s="2">
        <f t="shared" si="171"/>
        <v>2.8999999999999915E-2</v>
      </c>
      <c r="AF270" s="2">
        <f t="shared" si="172"/>
        <v>0.34517761654270401</v>
      </c>
      <c r="AG270" s="2">
        <f t="shared" si="173"/>
        <v>221400</v>
      </c>
      <c r="AH270" s="2">
        <f t="shared" si="174"/>
        <v>2900</v>
      </c>
      <c r="AI270" s="2">
        <f t="shared" si="175"/>
        <v>5.3451776165427036</v>
      </c>
      <c r="AJ270" s="2">
        <f t="shared" si="153"/>
        <v>1.0729453373759035</v>
      </c>
      <c r="AK270" s="137">
        <f t="shared" si="176"/>
        <v>-0.75497400000000514</v>
      </c>
      <c r="AL270" s="125">
        <f t="shared" si="177"/>
        <v>670.16583384195769</v>
      </c>
      <c r="AN270" s="111">
        <v>1.9710000000000001</v>
      </c>
      <c r="AO270" s="2">
        <f t="shared" si="178"/>
        <v>2.8999999999999915E-2</v>
      </c>
      <c r="AP270" s="2">
        <f t="shared" si="179"/>
        <v>0.29468662427944325</v>
      </c>
      <c r="AQ270" s="2">
        <f t="shared" si="180"/>
        <v>197100</v>
      </c>
      <c r="AR270" s="2">
        <f t="shared" si="181"/>
        <v>2900</v>
      </c>
      <c r="AS270" s="2">
        <f t="shared" si="182"/>
        <v>5.2946866242794428</v>
      </c>
      <c r="AT270" s="2">
        <f t="shared" si="154"/>
        <v>1.2042646434126396</v>
      </c>
      <c r="AU270" s="137">
        <f t="shared" si="183"/>
        <v>-0.67211100000000457</v>
      </c>
      <c r="AV270" s="125">
        <f t="shared" si="184"/>
        <v>626.57446183491356</v>
      </c>
    </row>
    <row r="271" spans="2:48" x14ac:dyDescent="0.25">
      <c r="B271" s="111">
        <v>-93</v>
      </c>
      <c r="C271" s="3">
        <v>279.45</v>
      </c>
      <c r="D271" s="2">
        <f t="shared" si="148"/>
        <v>-3.4300000000000068</v>
      </c>
      <c r="E271" s="2">
        <f t="shared" si="149"/>
        <v>2.4463041139519239</v>
      </c>
      <c r="F271" s="21">
        <f t="shared" si="155"/>
        <v>2.7944999999999999E-4</v>
      </c>
      <c r="G271" s="21">
        <f t="shared" si="156"/>
        <v>-3.4300000000000129E-6</v>
      </c>
      <c r="H271" s="113">
        <f t="shared" si="150"/>
        <v>-3.5536958860480761</v>
      </c>
      <c r="J271" s="124">
        <v>2.4500000000000002</v>
      </c>
      <c r="K271" s="2">
        <f t="shared" si="157"/>
        <v>4.8000000000000043E-2</v>
      </c>
      <c r="L271" s="2">
        <f t="shared" si="158"/>
        <v>0.38916608436453248</v>
      </c>
      <c r="M271" s="2">
        <f t="shared" si="159"/>
        <v>245000.00000000003</v>
      </c>
      <c r="N271" s="2">
        <f t="shared" si="160"/>
        <v>4800</v>
      </c>
      <c r="O271" s="2">
        <f t="shared" si="161"/>
        <v>5.3891660843645326</v>
      </c>
      <c r="P271" s="2">
        <f t="shared" si="151"/>
        <v>1.5710360066516298</v>
      </c>
      <c r="Q271" s="137">
        <f t="shared" si="162"/>
        <v>-0.84035000000000326</v>
      </c>
      <c r="R271" s="125">
        <f t="shared" si="163"/>
        <v>707.20310623575938</v>
      </c>
      <c r="T271" s="111">
        <v>2.403</v>
      </c>
      <c r="U271" s="2">
        <f t="shared" si="164"/>
        <v>4.9999999999999822E-2</v>
      </c>
      <c r="V271" s="2">
        <f t="shared" si="165"/>
        <v>0.3807537708039001</v>
      </c>
      <c r="W271" s="2">
        <f t="shared" si="166"/>
        <v>240300</v>
      </c>
      <c r="X271" s="2">
        <f t="shared" si="167"/>
        <v>4999.9999999999709</v>
      </c>
      <c r="Y271" s="2">
        <f t="shared" si="168"/>
        <v>5.3807537708039002</v>
      </c>
      <c r="Z271" s="2">
        <f t="shared" si="152"/>
        <v>1.6675069133233928</v>
      </c>
      <c r="AA271" s="137">
        <f t="shared" si="169"/>
        <v>-0.8242290000000031</v>
      </c>
      <c r="AB271" s="125">
        <f t="shared" si="170"/>
        <v>698.87349562633847</v>
      </c>
      <c r="AD271" s="111">
        <v>2.2429999999999999</v>
      </c>
      <c r="AE271" s="2">
        <f t="shared" si="171"/>
        <v>3.2999999999999918E-2</v>
      </c>
      <c r="AF271" s="2">
        <f t="shared" si="172"/>
        <v>0.35082927358296773</v>
      </c>
      <c r="AG271" s="2">
        <f t="shared" si="173"/>
        <v>224300</v>
      </c>
      <c r="AH271" s="2">
        <f t="shared" si="174"/>
        <v>3299.9999999999709</v>
      </c>
      <c r="AI271" s="2">
        <f t="shared" si="175"/>
        <v>5.3508292735829679</v>
      </c>
      <c r="AJ271" s="2">
        <f t="shared" si="153"/>
        <v>1.1826065686430063</v>
      </c>
      <c r="AK271" s="137">
        <f t="shared" si="176"/>
        <v>-0.76934900000000295</v>
      </c>
      <c r="AL271" s="125">
        <f t="shared" si="177"/>
        <v>670.51737440277873</v>
      </c>
      <c r="AN271" s="111">
        <v>2</v>
      </c>
      <c r="AO271" s="2">
        <f t="shared" si="178"/>
        <v>2.8000000000000025E-2</v>
      </c>
      <c r="AP271" s="2">
        <f t="shared" si="179"/>
        <v>0.3010299956639812</v>
      </c>
      <c r="AQ271" s="2">
        <f t="shared" si="180"/>
        <v>200000</v>
      </c>
      <c r="AR271" s="2">
        <f t="shared" si="181"/>
        <v>2800</v>
      </c>
      <c r="AS271" s="2">
        <f t="shared" si="182"/>
        <v>5.3010299956639813</v>
      </c>
      <c r="AT271" s="2">
        <f t="shared" si="154"/>
        <v>1.1257359443632644</v>
      </c>
      <c r="AU271" s="137">
        <f t="shared" si="183"/>
        <v>-0.68600000000000261</v>
      </c>
      <c r="AV271" s="125">
        <f t="shared" si="184"/>
        <v>627.45151529449731</v>
      </c>
    </row>
    <row r="272" spans="2:48" x14ac:dyDescent="0.25">
      <c r="B272" s="111">
        <v>-92</v>
      </c>
      <c r="C272" s="3">
        <v>276.02</v>
      </c>
      <c r="D272" s="2">
        <f t="shared" si="148"/>
        <v>-3.4499999999999886</v>
      </c>
      <c r="E272" s="2">
        <f t="shared" si="149"/>
        <v>2.4409405515396636</v>
      </c>
      <c r="F272" s="21">
        <f t="shared" si="155"/>
        <v>2.7601999999999998E-4</v>
      </c>
      <c r="G272" s="21">
        <f t="shared" si="156"/>
        <v>-3.4500000000000025E-6</v>
      </c>
      <c r="H272" s="113">
        <f t="shared" si="150"/>
        <v>-3.5590594484603364</v>
      </c>
      <c r="J272" s="124">
        <v>2.4980000000000002</v>
      </c>
      <c r="K272" s="2">
        <f t="shared" si="157"/>
        <v>3.9999999999999591E-2</v>
      </c>
      <c r="L272" s="2">
        <f t="shared" si="158"/>
        <v>0.39759243403811673</v>
      </c>
      <c r="M272" s="2">
        <f t="shared" si="159"/>
        <v>249800.00000000003</v>
      </c>
      <c r="N272" s="2">
        <f t="shared" si="160"/>
        <v>3999.9999999999418</v>
      </c>
      <c r="O272" s="2">
        <f t="shared" si="161"/>
        <v>5.3975924340381169</v>
      </c>
      <c r="P272" s="2">
        <f t="shared" si="151"/>
        <v>1.2630090699095389</v>
      </c>
      <c r="Q272" s="137">
        <f t="shared" si="162"/>
        <v>-0.86181000000000074</v>
      </c>
      <c r="R272" s="125">
        <f t="shared" si="163"/>
        <v>710.27607213180306</v>
      </c>
      <c r="T272" s="111">
        <v>2.4529999999999998</v>
      </c>
      <c r="U272" s="2">
        <f t="shared" si="164"/>
        <v>5.600000000000005E-2</v>
      </c>
      <c r="V272" s="2">
        <f t="shared" si="165"/>
        <v>0.38969754820638569</v>
      </c>
      <c r="W272" s="2">
        <f t="shared" si="166"/>
        <v>245299.99999999997</v>
      </c>
      <c r="X272" s="2">
        <f t="shared" si="167"/>
        <v>5600.0000000000291</v>
      </c>
      <c r="Y272" s="2">
        <f t="shared" si="168"/>
        <v>5.389697548206386</v>
      </c>
      <c r="Z272" s="2">
        <f t="shared" si="152"/>
        <v>1.7946211132373777</v>
      </c>
      <c r="AA272" s="137">
        <f t="shared" si="169"/>
        <v>-0.84628500000000051</v>
      </c>
      <c r="AB272" s="125">
        <f t="shared" si="170"/>
        <v>702.3988010165383</v>
      </c>
      <c r="AD272" s="111">
        <v>2.2759999999999998</v>
      </c>
      <c r="AE272" s="2">
        <f t="shared" si="171"/>
        <v>3.8000000000000256E-2</v>
      </c>
      <c r="AF272" s="2">
        <f t="shared" si="172"/>
        <v>0.35717225772303351</v>
      </c>
      <c r="AG272" s="2">
        <f t="shared" si="173"/>
        <v>227599.99999999997</v>
      </c>
      <c r="AH272" s="2">
        <f t="shared" si="174"/>
        <v>3800.0000000000291</v>
      </c>
      <c r="AI272" s="2">
        <f t="shared" si="175"/>
        <v>5.3571722577230334</v>
      </c>
      <c r="AJ272" s="2">
        <f t="shared" si="153"/>
        <v>1.31644857796679</v>
      </c>
      <c r="AK272" s="137">
        <f t="shared" si="176"/>
        <v>-0.78522000000000047</v>
      </c>
      <c r="AL272" s="125">
        <f t="shared" si="177"/>
        <v>671.41486796316394</v>
      </c>
      <c r="AN272" s="111">
        <v>2.028</v>
      </c>
      <c r="AO272" s="2">
        <f t="shared" si="178"/>
        <v>2.9999999999999805E-2</v>
      </c>
      <c r="AP272" s="2">
        <f t="shared" si="179"/>
        <v>0.30706795066129838</v>
      </c>
      <c r="AQ272" s="2">
        <f t="shared" si="180"/>
        <v>202800</v>
      </c>
      <c r="AR272" s="2">
        <f t="shared" si="181"/>
        <v>2999.9999999999709</v>
      </c>
      <c r="AS272" s="2">
        <f t="shared" si="182"/>
        <v>5.3070679506612981</v>
      </c>
      <c r="AT272" s="2">
        <f t="shared" si="154"/>
        <v>1.1674915949762461</v>
      </c>
      <c r="AU272" s="137">
        <f t="shared" si="183"/>
        <v>-0.6996600000000005</v>
      </c>
      <c r="AV272" s="125">
        <f t="shared" si="184"/>
        <v>628.0023515945943</v>
      </c>
    </row>
    <row r="273" spans="2:48" x14ac:dyDescent="0.25">
      <c r="B273" s="111">
        <v>-91</v>
      </c>
      <c r="C273" s="3">
        <v>272.57</v>
      </c>
      <c r="D273" s="2">
        <f t="shared" si="148"/>
        <v>-3.4800000000000182</v>
      </c>
      <c r="E273" s="2">
        <f t="shared" si="149"/>
        <v>2.4354780541713246</v>
      </c>
      <c r="F273" s="21">
        <f t="shared" si="155"/>
        <v>2.7256999999999997E-4</v>
      </c>
      <c r="G273" s="21">
        <f t="shared" si="156"/>
        <v>-3.479999999999987E-6</v>
      </c>
      <c r="H273" s="113">
        <f t="shared" si="150"/>
        <v>-3.5645219458286754</v>
      </c>
      <c r="J273" s="124">
        <v>2.5379999999999998</v>
      </c>
      <c r="K273" s="2">
        <f t="shared" si="157"/>
        <v>3.3000000000000362E-2</v>
      </c>
      <c r="L273" s="2">
        <f t="shared" si="158"/>
        <v>0.40449161775868592</v>
      </c>
      <c r="M273" s="2">
        <f t="shared" si="159"/>
        <v>253799.99999999997</v>
      </c>
      <c r="N273" s="2">
        <f t="shared" si="160"/>
        <v>3300.0000000000582</v>
      </c>
      <c r="O273" s="2">
        <f t="shared" si="161"/>
        <v>5.4044916177586861</v>
      </c>
      <c r="P273" s="2">
        <f t="shared" si="151"/>
        <v>1.0053693081703476</v>
      </c>
      <c r="Q273" s="137">
        <f t="shared" si="162"/>
        <v>-0.88322399999999657</v>
      </c>
      <c r="R273" s="125">
        <f t="shared" si="163"/>
        <v>711.72501716131319</v>
      </c>
      <c r="T273" s="111">
        <v>2.5089999999999999</v>
      </c>
      <c r="U273" s="2">
        <f t="shared" si="164"/>
        <v>6.3000000000000167E-2</v>
      </c>
      <c r="V273" s="2">
        <f t="shared" si="165"/>
        <v>0.39950066131461054</v>
      </c>
      <c r="W273" s="2">
        <f t="shared" si="166"/>
        <v>250900</v>
      </c>
      <c r="X273" s="2">
        <f t="shared" si="167"/>
        <v>6300</v>
      </c>
      <c r="Y273" s="2">
        <f t="shared" si="168"/>
        <v>5.3995006613146108</v>
      </c>
      <c r="Z273" s="2">
        <f t="shared" si="152"/>
        <v>1.9299904404747343</v>
      </c>
      <c r="AA273" s="137">
        <f t="shared" si="169"/>
        <v>-0.87313199999999669</v>
      </c>
      <c r="AB273" s="125">
        <f t="shared" si="170"/>
        <v>706.71200475088062</v>
      </c>
      <c r="AD273" s="111">
        <v>2.3140000000000001</v>
      </c>
      <c r="AE273" s="2">
        <f t="shared" si="171"/>
        <v>4.0000000000000036E-2</v>
      </c>
      <c r="AF273" s="2">
        <f t="shared" si="172"/>
        <v>0.36436335461573077</v>
      </c>
      <c r="AG273" s="2">
        <f t="shared" si="173"/>
        <v>231400</v>
      </c>
      <c r="AH273" s="2">
        <f t="shared" si="174"/>
        <v>4000</v>
      </c>
      <c r="AI273" s="2">
        <f t="shared" si="175"/>
        <v>5.3643633546157306</v>
      </c>
      <c r="AJ273" s="2">
        <f t="shared" si="153"/>
        <v>1.333771152183433</v>
      </c>
      <c r="AK273" s="137">
        <f t="shared" si="176"/>
        <v>-0.80527199999999699</v>
      </c>
      <c r="AL273" s="125">
        <f t="shared" si="177"/>
        <v>673.0038178531438</v>
      </c>
      <c r="AN273" s="111">
        <v>2.0579999999999998</v>
      </c>
      <c r="AO273" s="2">
        <f t="shared" si="178"/>
        <v>3.2000000000000028E-2</v>
      </c>
      <c r="AP273" s="2">
        <f t="shared" si="179"/>
        <v>0.31344537042641407</v>
      </c>
      <c r="AQ273" s="2">
        <f t="shared" si="180"/>
        <v>205799.99999999997</v>
      </c>
      <c r="AR273" s="2">
        <f t="shared" si="181"/>
        <v>3200.0000000000291</v>
      </c>
      <c r="AS273" s="2">
        <f t="shared" si="182"/>
        <v>5.3134453704264137</v>
      </c>
      <c r="AT273" s="2">
        <f t="shared" si="154"/>
        <v>1.2007743225740077</v>
      </c>
      <c r="AU273" s="137">
        <f t="shared" si="183"/>
        <v>-0.71618399999999727</v>
      </c>
      <c r="AV273" s="125">
        <f t="shared" si="184"/>
        <v>628.75101864380724</v>
      </c>
    </row>
    <row r="274" spans="2:48" x14ac:dyDescent="0.25">
      <c r="B274" s="111">
        <v>-90</v>
      </c>
      <c r="C274" s="3">
        <v>269.08999999999997</v>
      </c>
      <c r="D274" s="2">
        <f t="shared" si="148"/>
        <v>-3.4899999999999523</v>
      </c>
      <c r="E274" s="2">
        <f t="shared" si="149"/>
        <v>2.4298975586871476</v>
      </c>
      <c r="F274" s="21">
        <f t="shared" si="155"/>
        <v>2.6908999999999999E-4</v>
      </c>
      <c r="G274" s="21">
        <f t="shared" si="156"/>
        <v>-3.4899999999999818E-6</v>
      </c>
      <c r="H274" s="113">
        <f t="shared" si="150"/>
        <v>-3.5701024413128524</v>
      </c>
      <c r="J274" s="124">
        <v>2.5710000000000002</v>
      </c>
      <c r="K274" s="2">
        <f t="shared" si="157"/>
        <v>2.4000000000000021E-2</v>
      </c>
      <c r="L274" s="2">
        <f t="shared" si="158"/>
        <v>0.41010207664286064</v>
      </c>
      <c r="M274" s="2">
        <f t="shared" si="159"/>
        <v>257100.00000000003</v>
      </c>
      <c r="N274" s="2">
        <f t="shared" si="160"/>
        <v>2400</v>
      </c>
      <c r="O274" s="2">
        <f t="shared" si="161"/>
        <v>5.4101020766428602</v>
      </c>
      <c r="P274" s="2">
        <f t="shared" si="151"/>
        <v>0.7117548441592112</v>
      </c>
      <c r="Q274" s="137">
        <f t="shared" si="162"/>
        <v>-0.89727899999999539</v>
      </c>
      <c r="R274" s="125">
        <f t="shared" si="163"/>
        <v>711.75528728266795</v>
      </c>
      <c r="T274" s="111">
        <v>2.5720000000000001</v>
      </c>
      <c r="U274" s="2">
        <f t="shared" si="164"/>
        <v>6.2999999999999723E-2</v>
      </c>
      <c r="V274" s="2">
        <f t="shared" si="165"/>
        <v>0.41027096425218446</v>
      </c>
      <c r="W274" s="2">
        <f t="shared" si="166"/>
        <v>257200</v>
      </c>
      <c r="X274" s="2">
        <f t="shared" si="167"/>
        <v>6300</v>
      </c>
      <c r="Y274" s="2">
        <f t="shared" si="168"/>
        <v>5.4102709642521845</v>
      </c>
      <c r="Z274" s="2">
        <f t="shared" si="152"/>
        <v>1.8537221196611939</v>
      </c>
      <c r="AA274" s="137">
        <f t="shared" si="169"/>
        <v>-0.89762799999999532</v>
      </c>
      <c r="AB274" s="125">
        <f t="shared" si="170"/>
        <v>711.92594278141644</v>
      </c>
      <c r="AD274" s="111">
        <v>2.3540000000000001</v>
      </c>
      <c r="AE274" s="2">
        <f t="shared" si="171"/>
        <v>3.7999999999999812E-2</v>
      </c>
      <c r="AF274" s="2">
        <f t="shared" si="172"/>
        <v>0.37180645850741589</v>
      </c>
      <c r="AG274" s="2">
        <f t="shared" si="173"/>
        <v>235400</v>
      </c>
      <c r="AH274" s="2">
        <f t="shared" si="174"/>
        <v>3800</v>
      </c>
      <c r="AI274" s="2">
        <f t="shared" si="175"/>
        <v>5.3718064585074154</v>
      </c>
      <c r="AJ274" s="2">
        <f t="shared" si="153"/>
        <v>1.226692219789852</v>
      </c>
      <c r="AK274" s="137">
        <f t="shared" si="176"/>
        <v>-0.82154599999999567</v>
      </c>
      <c r="AL274" s="125">
        <f t="shared" si="177"/>
        <v>674.72304405422017</v>
      </c>
      <c r="AN274" s="111">
        <v>2.09</v>
      </c>
      <c r="AO274" s="2">
        <f t="shared" si="178"/>
        <v>3.8000000000000256E-2</v>
      </c>
      <c r="AP274" s="2">
        <f t="shared" si="179"/>
        <v>0.32014628611105395</v>
      </c>
      <c r="AQ274" s="2">
        <f t="shared" si="180"/>
        <v>209000</v>
      </c>
      <c r="AR274" s="2">
        <f t="shared" si="181"/>
        <v>3800</v>
      </c>
      <c r="AS274" s="2">
        <f t="shared" si="182"/>
        <v>5.3201462861110542</v>
      </c>
      <c r="AT274" s="2">
        <f t="shared" si="154"/>
        <v>1.3802547115625898</v>
      </c>
      <c r="AU274" s="137">
        <f t="shared" si="183"/>
        <v>-0.72940999999999623</v>
      </c>
      <c r="AV274" s="125">
        <f t="shared" si="184"/>
        <v>629.669992384588</v>
      </c>
    </row>
    <row r="275" spans="2:48" x14ac:dyDescent="0.25">
      <c r="B275" s="111">
        <v>-89</v>
      </c>
      <c r="C275" s="3">
        <v>265.60000000000002</v>
      </c>
      <c r="D275" s="2">
        <f t="shared" si="148"/>
        <v>-3.5100000000000477</v>
      </c>
      <c r="E275" s="2">
        <f t="shared" si="149"/>
        <v>2.42422807069598</v>
      </c>
      <c r="F275" s="21">
        <f t="shared" si="155"/>
        <v>2.656E-4</v>
      </c>
      <c r="G275" s="21">
        <f t="shared" si="156"/>
        <v>-3.5100000000000257E-6</v>
      </c>
      <c r="H275" s="113">
        <f t="shared" si="150"/>
        <v>-3.57577192930402</v>
      </c>
      <c r="J275" s="124">
        <v>2.5950000000000002</v>
      </c>
      <c r="K275" s="2">
        <f t="shared" si="157"/>
        <v>2.8000000000000025E-2</v>
      </c>
      <c r="L275" s="2">
        <f t="shared" si="158"/>
        <v>0.41413736218447667</v>
      </c>
      <c r="M275" s="2">
        <f t="shared" si="159"/>
        <v>259500.00000000003</v>
      </c>
      <c r="N275" s="2">
        <f t="shared" si="160"/>
        <v>2799.9999999999709</v>
      </c>
      <c r="O275" s="2">
        <f t="shared" si="161"/>
        <v>5.4141373621844764</v>
      </c>
      <c r="P275" s="2">
        <f t="shared" si="151"/>
        <v>0.80672119551955035</v>
      </c>
      <c r="Q275" s="137">
        <f t="shared" si="162"/>
        <v>-0.91084500000000679</v>
      </c>
      <c r="R275" s="125">
        <f t="shared" si="163"/>
        <v>710.10740166301127</v>
      </c>
      <c r="T275" s="111">
        <v>2.6349999999999998</v>
      </c>
      <c r="U275" s="2">
        <f t="shared" si="164"/>
        <v>5.9000000000000163E-2</v>
      </c>
      <c r="V275" s="2">
        <f t="shared" si="165"/>
        <v>0.42078061954856538</v>
      </c>
      <c r="W275" s="2">
        <f t="shared" si="166"/>
        <v>263500</v>
      </c>
      <c r="X275" s="2">
        <f t="shared" si="167"/>
        <v>5900</v>
      </c>
      <c r="Y275" s="2">
        <f t="shared" si="168"/>
        <v>5.420780619548565</v>
      </c>
      <c r="Z275" s="2">
        <f t="shared" si="152"/>
        <v>1.6645213878356813</v>
      </c>
      <c r="AA275" s="137">
        <f t="shared" si="169"/>
        <v>-0.92488500000000673</v>
      </c>
      <c r="AB275" s="125">
        <f t="shared" si="170"/>
        <v>716.8450880084913</v>
      </c>
      <c r="AD275" s="111">
        <v>2.3919999999999999</v>
      </c>
      <c r="AE275" s="2">
        <f t="shared" si="171"/>
        <v>4.0000000000000036E-2</v>
      </c>
      <c r="AF275" s="2">
        <f t="shared" si="172"/>
        <v>0.37876117531637321</v>
      </c>
      <c r="AG275" s="2">
        <f t="shared" si="173"/>
        <v>239200</v>
      </c>
      <c r="AH275" s="2">
        <f t="shared" si="174"/>
        <v>4000</v>
      </c>
      <c r="AI275" s="2">
        <f t="shared" si="175"/>
        <v>5.3787611753163729</v>
      </c>
      <c r="AJ275" s="2">
        <f t="shared" si="153"/>
        <v>1.2466024852576756</v>
      </c>
      <c r="AK275" s="137">
        <f t="shared" si="176"/>
        <v>-0.83959200000000611</v>
      </c>
      <c r="AL275" s="125">
        <f t="shared" si="177"/>
        <v>675.91364345970055</v>
      </c>
      <c r="AN275" s="111">
        <v>2.1280000000000001</v>
      </c>
      <c r="AO275" s="2">
        <f t="shared" si="178"/>
        <v>4.2999999999999705E-2</v>
      </c>
      <c r="AP275" s="2">
        <f t="shared" si="179"/>
        <v>0.32797162362301058</v>
      </c>
      <c r="AQ275" s="2">
        <f t="shared" si="180"/>
        <v>212800</v>
      </c>
      <c r="AR275" s="2">
        <f t="shared" si="181"/>
        <v>4299.9999999999709</v>
      </c>
      <c r="AS275" s="2">
        <f t="shared" si="182"/>
        <v>5.3279716236230108</v>
      </c>
      <c r="AT275" s="2">
        <f t="shared" si="154"/>
        <v>1.5037679931040808</v>
      </c>
      <c r="AU275" s="137">
        <f t="shared" si="183"/>
        <v>-0.74692800000000548</v>
      </c>
      <c r="AV275" s="125">
        <f t="shared" si="184"/>
        <v>631.44491357953291</v>
      </c>
    </row>
    <row r="276" spans="2:48" x14ac:dyDescent="0.25">
      <c r="B276" s="111">
        <v>-88</v>
      </c>
      <c r="C276" s="3">
        <v>262.08999999999997</v>
      </c>
      <c r="D276" s="2">
        <f t="shared" si="148"/>
        <v>-3.5199999999999818</v>
      </c>
      <c r="E276" s="2">
        <f t="shared" si="149"/>
        <v>2.4184504508295834</v>
      </c>
      <c r="F276" s="21">
        <f t="shared" si="155"/>
        <v>2.6208999999999998E-4</v>
      </c>
      <c r="G276" s="21">
        <f t="shared" si="156"/>
        <v>-3.5200000000000205E-6</v>
      </c>
      <c r="H276" s="113">
        <f t="shared" si="150"/>
        <v>-3.5815495491704166</v>
      </c>
      <c r="J276" s="124">
        <v>2.6230000000000002</v>
      </c>
      <c r="K276" s="2">
        <f t="shared" si="157"/>
        <v>3.3999999999999808E-2</v>
      </c>
      <c r="L276" s="2">
        <f t="shared" si="158"/>
        <v>0.41879829059035362</v>
      </c>
      <c r="M276" s="2">
        <f t="shared" si="159"/>
        <v>262300</v>
      </c>
      <c r="N276" s="2">
        <f t="shared" si="160"/>
        <v>3400</v>
      </c>
      <c r="O276" s="2">
        <f t="shared" si="161"/>
        <v>5.4187982905903533</v>
      </c>
      <c r="P276" s="2">
        <f t="shared" si="151"/>
        <v>0.95248014463469444</v>
      </c>
      <c r="Q276" s="137">
        <f t="shared" si="162"/>
        <v>-0.92329600000000533</v>
      </c>
      <c r="R276" s="125">
        <f t="shared" si="163"/>
        <v>708.98492112898873</v>
      </c>
      <c r="T276" s="111">
        <v>2.694</v>
      </c>
      <c r="U276" s="2">
        <f t="shared" si="164"/>
        <v>4.7000000000000153E-2</v>
      </c>
      <c r="V276" s="2">
        <f t="shared" si="165"/>
        <v>0.43039759138696682</v>
      </c>
      <c r="W276" s="2">
        <f t="shared" si="166"/>
        <v>269400</v>
      </c>
      <c r="X276" s="2">
        <f t="shared" si="167"/>
        <v>4700</v>
      </c>
      <c r="Y276" s="2">
        <f t="shared" si="168"/>
        <v>5.4303975913869671</v>
      </c>
      <c r="Z276" s="2">
        <f t="shared" si="152"/>
        <v>1.2791281876126521</v>
      </c>
      <c r="AA276" s="137">
        <f t="shared" si="169"/>
        <v>-0.94828800000000557</v>
      </c>
      <c r="AB276" s="125">
        <f t="shared" si="170"/>
        <v>720.78626668756976</v>
      </c>
      <c r="AD276" s="111">
        <v>2.4319999999999999</v>
      </c>
      <c r="AE276" s="2">
        <f t="shared" si="171"/>
        <v>4.7000000000000153E-2</v>
      </c>
      <c r="AF276" s="2">
        <f t="shared" si="172"/>
        <v>0.3859635706006973</v>
      </c>
      <c r="AG276" s="2">
        <f t="shared" si="173"/>
        <v>243200</v>
      </c>
      <c r="AH276" s="2">
        <f t="shared" si="174"/>
        <v>4700</v>
      </c>
      <c r="AI276" s="2">
        <f t="shared" si="175"/>
        <v>5.3859635706006976</v>
      </c>
      <c r="AJ276" s="2">
        <f t="shared" si="153"/>
        <v>1.4156181341204757</v>
      </c>
      <c r="AK276" s="137">
        <f t="shared" si="176"/>
        <v>-0.85606400000000504</v>
      </c>
      <c r="AL276" s="125">
        <f t="shared" si="177"/>
        <v>677.23763941505922</v>
      </c>
      <c r="AN276" s="111">
        <v>2.1709999999999998</v>
      </c>
      <c r="AO276" s="2">
        <f t="shared" si="178"/>
        <v>4.9000000000000377E-2</v>
      </c>
      <c r="AP276" s="2">
        <f t="shared" si="179"/>
        <v>0.33665982345442003</v>
      </c>
      <c r="AQ276" s="2">
        <f t="shared" si="180"/>
        <v>217099.99999999997</v>
      </c>
      <c r="AR276" s="2">
        <f t="shared" si="181"/>
        <v>4900.0000000000582</v>
      </c>
      <c r="AS276" s="2">
        <f t="shared" si="182"/>
        <v>5.3366598234544202</v>
      </c>
      <c r="AT276" s="2">
        <f t="shared" si="154"/>
        <v>1.6506523132266355</v>
      </c>
      <c r="AU276" s="137">
        <f t="shared" si="183"/>
        <v>-0.76419200000000431</v>
      </c>
      <c r="AV276" s="125">
        <f t="shared" si="184"/>
        <v>633.85522827717659</v>
      </c>
    </row>
    <row r="277" spans="2:48" x14ac:dyDescent="0.25">
      <c r="B277" s="111">
        <v>-87</v>
      </c>
      <c r="C277" s="3">
        <v>258.57</v>
      </c>
      <c r="D277" s="2">
        <f t="shared" si="148"/>
        <v>-3.539999999999992</v>
      </c>
      <c r="E277" s="2">
        <f t="shared" si="149"/>
        <v>2.4125781354312723</v>
      </c>
      <c r="F277" s="21">
        <f t="shared" si="155"/>
        <v>2.5856999999999996E-4</v>
      </c>
      <c r="G277" s="21">
        <f t="shared" si="156"/>
        <v>-3.5399999999999559E-6</v>
      </c>
      <c r="H277" s="113">
        <f t="shared" si="150"/>
        <v>-3.5874218645687277</v>
      </c>
      <c r="J277" s="124">
        <v>2.657</v>
      </c>
      <c r="K277" s="2">
        <f t="shared" si="157"/>
        <v>4.0999999999999925E-2</v>
      </c>
      <c r="L277" s="2">
        <f t="shared" si="158"/>
        <v>0.42439155441027754</v>
      </c>
      <c r="M277" s="2">
        <f t="shared" si="159"/>
        <v>265700</v>
      </c>
      <c r="N277" s="2">
        <f t="shared" si="160"/>
        <v>4100</v>
      </c>
      <c r="O277" s="2">
        <f t="shared" si="161"/>
        <v>5.4243915544102776</v>
      </c>
      <c r="P277" s="2">
        <f t="shared" si="151"/>
        <v>1.1108303666645478</v>
      </c>
      <c r="Q277" s="137">
        <f t="shared" si="162"/>
        <v>-0.94057799999998826</v>
      </c>
      <c r="R277" s="125">
        <f t="shared" si="163"/>
        <v>708.70487335635721</v>
      </c>
      <c r="T277" s="111">
        <v>2.7410000000000001</v>
      </c>
      <c r="U277" s="2">
        <f t="shared" si="164"/>
        <v>4.2999999999999705E-2</v>
      </c>
      <c r="V277" s="2">
        <f t="shared" si="165"/>
        <v>0.43790903553949839</v>
      </c>
      <c r="W277" s="2">
        <f t="shared" si="166"/>
        <v>274100</v>
      </c>
      <c r="X277" s="2">
        <f t="shared" si="167"/>
        <v>4300</v>
      </c>
      <c r="Y277" s="2">
        <f t="shared" si="168"/>
        <v>5.4379090355394988</v>
      </c>
      <c r="Z277" s="2">
        <f t="shared" si="152"/>
        <v>1.1291712649414984</v>
      </c>
      <c r="AA277" s="137">
        <f t="shared" si="169"/>
        <v>-0.97031399999998791</v>
      </c>
      <c r="AB277" s="125">
        <f t="shared" si="170"/>
        <v>722.47950992464234</v>
      </c>
      <c r="AD277" s="111">
        <v>2.4790000000000001</v>
      </c>
      <c r="AE277" s="2">
        <f t="shared" si="171"/>
        <v>4.9999999999999822E-2</v>
      </c>
      <c r="AF277" s="2">
        <f t="shared" si="172"/>
        <v>0.39427652676782143</v>
      </c>
      <c r="AG277" s="2">
        <f t="shared" si="173"/>
        <v>247900</v>
      </c>
      <c r="AH277" s="2">
        <f t="shared" si="174"/>
        <v>5000</v>
      </c>
      <c r="AI277" s="2">
        <f t="shared" si="175"/>
        <v>5.394276526767821</v>
      </c>
      <c r="AJ277" s="2">
        <f t="shared" si="153"/>
        <v>1.4485550035679131</v>
      </c>
      <c r="AK277" s="137">
        <f t="shared" si="176"/>
        <v>-0.87756599999998908</v>
      </c>
      <c r="AL277" s="125">
        <f t="shared" si="177"/>
        <v>679.51576253308599</v>
      </c>
      <c r="AN277" s="111">
        <v>2.2200000000000002</v>
      </c>
      <c r="AO277" s="2">
        <f t="shared" si="178"/>
        <v>4.4999999999999929E-2</v>
      </c>
      <c r="AP277" s="2">
        <f t="shared" si="179"/>
        <v>0.34635297445063867</v>
      </c>
      <c r="AQ277" s="2">
        <f t="shared" si="180"/>
        <v>222000.00000000003</v>
      </c>
      <c r="AR277" s="2">
        <f t="shared" si="181"/>
        <v>4499.9999999999709</v>
      </c>
      <c r="AS277" s="2">
        <f t="shared" si="182"/>
        <v>5.3463529744506388</v>
      </c>
      <c r="AT277" s="2">
        <f t="shared" si="154"/>
        <v>1.4557255886686926</v>
      </c>
      <c r="AU277" s="137">
        <f t="shared" si="183"/>
        <v>-0.78587999999999036</v>
      </c>
      <c r="AV277" s="125">
        <f t="shared" si="184"/>
        <v>637.04396644753979</v>
      </c>
    </row>
    <row r="278" spans="2:48" x14ac:dyDescent="0.25">
      <c r="B278" s="111">
        <v>-86</v>
      </c>
      <c r="C278" s="3">
        <v>255.03</v>
      </c>
      <c r="D278" s="2">
        <f t="shared" si="148"/>
        <v>-3.5600000000000023</v>
      </c>
      <c r="E278" s="2">
        <f t="shared" si="149"/>
        <v>2.406591270897152</v>
      </c>
      <c r="F278" s="21">
        <f t="shared" si="155"/>
        <v>2.5503E-4</v>
      </c>
      <c r="G278" s="21">
        <f t="shared" si="156"/>
        <v>-3.5599999999999998E-6</v>
      </c>
      <c r="H278" s="113">
        <f t="shared" si="150"/>
        <v>-3.593408729102848</v>
      </c>
      <c r="J278" s="124">
        <v>2.698</v>
      </c>
      <c r="K278" s="2">
        <f t="shared" si="157"/>
        <v>5.3999999999999826E-2</v>
      </c>
      <c r="L278" s="2">
        <f t="shared" si="158"/>
        <v>0.43104194533588541</v>
      </c>
      <c r="M278" s="2">
        <f t="shared" si="159"/>
        <v>269800</v>
      </c>
      <c r="N278" s="2">
        <f t="shared" si="160"/>
        <v>5400</v>
      </c>
      <c r="O278" s="2">
        <f t="shared" si="161"/>
        <v>5.4310419453358856</v>
      </c>
      <c r="P278" s="2">
        <f t="shared" si="151"/>
        <v>1.4097229505141144</v>
      </c>
      <c r="Q278" s="137">
        <f t="shared" si="162"/>
        <v>-0.9604879999999999</v>
      </c>
      <c r="R278" s="125">
        <f t="shared" si="163"/>
        <v>709.37106336215629</v>
      </c>
      <c r="T278" s="111">
        <v>2.7839999999999998</v>
      </c>
      <c r="U278" s="2">
        <f t="shared" si="164"/>
        <v>3.7000000000000366E-2</v>
      </c>
      <c r="V278" s="2">
        <f t="shared" si="165"/>
        <v>0.44466923093852445</v>
      </c>
      <c r="W278" s="2">
        <f t="shared" si="166"/>
        <v>278400</v>
      </c>
      <c r="X278" s="2">
        <f t="shared" si="167"/>
        <v>3700</v>
      </c>
      <c r="Y278" s="2">
        <f t="shared" si="168"/>
        <v>5.4446692309385245</v>
      </c>
      <c r="Z278" s="2">
        <f t="shared" si="152"/>
        <v>0.93919271567318163</v>
      </c>
      <c r="AA278" s="137">
        <f t="shared" si="169"/>
        <v>-0.99110399999999998</v>
      </c>
      <c r="AB278" s="125">
        <f t="shared" si="170"/>
        <v>723.2805931802236</v>
      </c>
      <c r="AD278" s="111">
        <v>2.5289999999999999</v>
      </c>
      <c r="AE278" s="2">
        <f t="shared" si="171"/>
        <v>5.1000000000000156E-2</v>
      </c>
      <c r="AF278" s="2">
        <f t="shared" si="172"/>
        <v>0.40294882934440474</v>
      </c>
      <c r="AG278" s="2">
        <f t="shared" si="173"/>
        <v>252900</v>
      </c>
      <c r="AH278" s="2">
        <f t="shared" si="174"/>
        <v>5100</v>
      </c>
      <c r="AI278" s="2">
        <f t="shared" si="175"/>
        <v>5.402948829344405</v>
      </c>
      <c r="AJ278" s="2">
        <f t="shared" si="153"/>
        <v>1.4202702808019632</v>
      </c>
      <c r="AK278" s="137">
        <f t="shared" si="176"/>
        <v>-0.9003239999999999</v>
      </c>
      <c r="AL278" s="125">
        <f t="shared" si="177"/>
        <v>682.03721988246605</v>
      </c>
      <c r="AN278" s="111">
        <v>2.2650000000000001</v>
      </c>
      <c r="AO278" s="2">
        <f t="shared" si="178"/>
        <v>4.6999999999999709E-2</v>
      </c>
      <c r="AP278" s="2">
        <f t="shared" si="179"/>
        <v>0.35506820634885072</v>
      </c>
      <c r="AQ278" s="2">
        <f t="shared" si="180"/>
        <v>226500</v>
      </c>
      <c r="AR278" s="2">
        <f t="shared" si="181"/>
        <v>4699.9999999999709</v>
      </c>
      <c r="AS278" s="2">
        <f t="shared" si="182"/>
        <v>5.3550682063488511</v>
      </c>
      <c r="AT278" s="2">
        <f t="shared" si="154"/>
        <v>1.4610144495599475</v>
      </c>
      <c r="AU278" s="137">
        <f t="shared" si="183"/>
        <v>-0.80633999999999995</v>
      </c>
      <c r="AV278" s="125">
        <f t="shared" si="184"/>
        <v>639.33819811537592</v>
      </c>
    </row>
    <row r="279" spans="2:48" x14ac:dyDescent="0.25">
      <c r="B279" s="111">
        <v>-85</v>
      </c>
      <c r="C279" s="3">
        <v>251.47</v>
      </c>
      <c r="D279" s="2">
        <f t="shared" si="148"/>
        <v>-3.5699999999999932</v>
      </c>
      <c r="E279" s="2">
        <f t="shared" si="149"/>
        <v>2.4004861817912042</v>
      </c>
      <c r="F279" s="21">
        <f t="shared" si="155"/>
        <v>2.5147E-4</v>
      </c>
      <c r="G279" s="21">
        <f t="shared" si="156"/>
        <v>-3.5699999999999946E-6</v>
      </c>
      <c r="H279" s="113">
        <f t="shared" si="150"/>
        <v>-3.5995138182087958</v>
      </c>
      <c r="J279" s="124">
        <v>2.7519999999999998</v>
      </c>
      <c r="K279" s="2">
        <f t="shared" si="157"/>
        <v>5.1000000000000156E-2</v>
      </c>
      <c r="L279" s="2">
        <f t="shared" si="158"/>
        <v>0.43964842956347366</v>
      </c>
      <c r="M279" s="2">
        <f t="shared" si="159"/>
        <v>275200</v>
      </c>
      <c r="N279" s="2">
        <f t="shared" si="160"/>
        <v>5100</v>
      </c>
      <c r="O279" s="2">
        <f t="shared" si="161"/>
        <v>5.4396484295634737</v>
      </c>
      <c r="P279" s="2">
        <f t="shared" si="151"/>
        <v>1.2842369128048898</v>
      </c>
      <c r="Q279" s="137">
        <f t="shared" si="162"/>
        <v>-0.98246399999999856</v>
      </c>
      <c r="R279" s="125">
        <f t="shared" si="163"/>
        <v>711.89167089040461</v>
      </c>
      <c r="T279" s="111">
        <v>2.8210000000000002</v>
      </c>
      <c r="U279" s="2">
        <f t="shared" si="164"/>
        <v>4.0999999999999925E-2</v>
      </c>
      <c r="V279" s="2">
        <f t="shared" si="165"/>
        <v>0.45040308615536628</v>
      </c>
      <c r="W279" s="2">
        <f t="shared" si="166"/>
        <v>282100</v>
      </c>
      <c r="X279" s="2">
        <f t="shared" si="167"/>
        <v>4100</v>
      </c>
      <c r="Y279" s="2">
        <f t="shared" si="168"/>
        <v>5.4504030861553661</v>
      </c>
      <c r="Z279" s="2">
        <f t="shared" si="152"/>
        <v>1.0091612569127069</v>
      </c>
      <c r="AA279" s="137">
        <f t="shared" si="169"/>
        <v>-1.0070969999999986</v>
      </c>
      <c r="AB279" s="125">
        <f t="shared" si="170"/>
        <v>722.89585885967722</v>
      </c>
      <c r="AD279" s="111">
        <v>2.58</v>
      </c>
      <c r="AE279" s="2">
        <f t="shared" si="171"/>
        <v>5.7999999999999829E-2</v>
      </c>
      <c r="AF279" s="2">
        <f t="shared" si="172"/>
        <v>0.41161970596323016</v>
      </c>
      <c r="AG279" s="2">
        <f t="shared" si="173"/>
        <v>258000</v>
      </c>
      <c r="AH279" s="2">
        <f t="shared" si="174"/>
        <v>5800</v>
      </c>
      <c r="AI279" s="2">
        <f t="shared" si="175"/>
        <v>5.4116197059632301</v>
      </c>
      <c r="AJ279" s="2">
        <f t="shared" si="153"/>
        <v>1.5548505046994743</v>
      </c>
      <c r="AK279" s="137">
        <f t="shared" si="176"/>
        <v>-0.92105999999999866</v>
      </c>
      <c r="AL279" s="125">
        <f t="shared" si="177"/>
        <v>684.46094145975439</v>
      </c>
      <c r="AN279" s="111">
        <v>2.3119999999999998</v>
      </c>
      <c r="AO279" s="2">
        <f t="shared" si="178"/>
        <v>4.2000000000000259E-2</v>
      </c>
      <c r="AP279" s="2">
        <f t="shared" si="179"/>
        <v>0.36398782974849142</v>
      </c>
      <c r="AQ279" s="2">
        <f t="shared" si="180"/>
        <v>231199.99999999997</v>
      </c>
      <c r="AR279" s="2">
        <f t="shared" si="181"/>
        <v>4200.0000000000291</v>
      </c>
      <c r="AS279" s="2">
        <f t="shared" si="182"/>
        <v>5.3639878297484911</v>
      </c>
      <c r="AT279" s="2">
        <f t="shared" si="154"/>
        <v>1.2591083932171792</v>
      </c>
      <c r="AU279" s="137">
        <f t="shared" si="183"/>
        <v>-0.82538399999999867</v>
      </c>
      <c r="AV279" s="125">
        <f t="shared" si="184"/>
        <v>641.72003746315966</v>
      </c>
    </row>
    <row r="280" spans="2:48" x14ac:dyDescent="0.25">
      <c r="B280" s="111">
        <v>-84</v>
      </c>
      <c r="C280" s="3">
        <v>247.9</v>
      </c>
      <c r="D280" s="2">
        <f t="shared" si="148"/>
        <v>-3.5800000000000125</v>
      </c>
      <c r="E280" s="2">
        <f t="shared" si="149"/>
        <v>2.3942765267678214</v>
      </c>
      <c r="F280" s="21">
        <f t="shared" si="155"/>
        <v>2.4790000000000001E-4</v>
      </c>
      <c r="G280" s="21">
        <f t="shared" si="156"/>
        <v>-3.5800000000000437E-6</v>
      </c>
      <c r="H280" s="113">
        <f t="shared" si="150"/>
        <v>-3.6057234732321786</v>
      </c>
      <c r="J280" s="124">
        <v>2.8029999999999999</v>
      </c>
      <c r="K280" s="2">
        <f t="shared" si="157"/>
        <v>4.8999999999999932E-2</v>
      </c>
      <c r="L280" s="2">
        <f t="shared" si="158"/>
        <v>0.44762309776028614</v>
      </c>
      <c r="M280" s="2">
        <f t="shared" si="159"/>
        <v>280300</v>
      </c>
      <c r="N280" s="2">
        <f t="shared" si="160"/>
        <v>4900</v>
      </c>
      <c r="O280" s="2">
        <f t="shared" si="161"/>
        <v>5.4476230977602862</v>
      </c>
      <c r="P280" s="2">
        <f t="shared" si="151"/>
        <v>1.1913597172825456</v>
      </c>
      <c r="Q280" s="137">
        <f t="shared" si="162"/>
        <v>-1.0034740000000122</v>
      </c>
      <c r="R280" s="125">
        <f t="shared" si="163"/>
        <v>713.67899693709251</v>
      </c>
      <c r="T280" s="111">
        <v>2.8620000000000001</v>
      </c>
      <c r="U280" s="2">
        <f t="shared" si="164"/>
        <v>4.8000000000000043E-2</v>
      </c>
      <c r="V280" s="2">
        <f t="shared" si="165"/>
        <v>0.45666962942375755</v>
      </c>
      <c r="W280" s="2">
        <f t="shared" si="166"/>
        <v>286200</v>
      </c>
      <c r="X280" s="2">
        <f t="shared" si="167"/>
        <v>4800</v>
      </c>
      <c r="Y280" s="2">
        <f t="shared" si="168"/>
        <v>5.4566696294237573</v>
      </c>
      <c r="Z280" s="2">
        <f t="shared" si="152"/>
        <v>1.1433876525534106</v>
      </c>
      <c r="AA280" s="137">
        <f t="shared" si="169"/>
        <v>-1.0245960000000125</v>
      </c>
      <c r="AB280" s="125">
        <f t="shared" si="170"/>
        <v>722.95479458935392</v>
      </c>
      <c r="AD280" s="111">
        <v>2.6379999999999999</v>
      </c>
      <c r="AE280" s="2">
        <f t="shared" si="171"/>
        <v>6.0999999999999943E-2</v>
      </c>
      <c r="AF280" s="2">
        <f t="shared" si="172"/>
        <v>0.4212747912103465</v>
      </c>
      <c r="AG280" s="2">
        <f t="shared" si="173"/>
        <v>263800</v>
      </c>
      <c r="AH280" s="2">
        <f t="shared" si="174"/>
        <v>6100</v>
      </c>
      <c r="AI280" s="2">
        <f t="shared" si="175"/>
        <v>5.4212747912103465</v>
      </c>
      <c r="AJ280" s="2">
        <f t="shared" si="153"/>
        <v>1.5715207373714346</v>
      </c>
      <c r="AK280" s="137">
        <f t="shared" si="176"/>
        <v>-0.94440400000001157</v>
      </c>
      <c r="AL280" s="125">
        <f t="shared" si="177"/>
        <v>687.73820689263289</v>
      </c>
      <c r="AN280" s="111">
        <v>2.3540000000000001</v>
      </c>
      <c r="AO280" s="2">
        <f t="shared" si="178"/>
        <v>4.4999999999999929E-2</v>
      </c>
      <c r="AP280" s="2">
        <f t="shared" si="179"/>
        <v>0.37180645850741589</v>
      </c>
      <c r="AQ280" s="2">
        <f t="shared" si="180"/>
        <v>235400</v>
      </c>
      <c r="AR280" s="2">
        <f t="shared" si="181"/>
        <v>4500</v>
      </c>
      <c r="AS280" s="2">
        <f t="shared" si="182"/>
        <v>5.3718064585074154</v>
      </c>
      <c r="AT280" s="2">
        <f t="shared" si="154"/>
        <v>1.30174598749154</v>
      </c>
      <c r="AU280" s="137">
        <f t="shared" si="183"/>
        <v>-0.84273200000001025</v>
      </c>
      <c r="AV280" s="125">
        <f t="shared" si="184"/>
        <v>643.08860463429028</v>
      </c>
    </row>
    <row r="281" spans="2:48" x14ac:dyDescent="0.25">
      <c r="B281" s="111">
        <v>-83</v>
      </c>
      <c r="C281" s="3">
        <v>244.32</v>
      </c>
      <c r="D281" s="2">
        <f t="shared" si="148"/>
        <v>-3.5900000000000034</v>
      </c>
      <c r="E281" s="2">
        <f t="shared" si="149"/>
        <v>2.3879590197123459</v>
      </c>
      <c r="F281" s="21">
        <f t="shared" si="155"/>
        <v>2.4431999999999996E-4</v>
      </c>
      <c r="G281" s="21">
        <f t="shared" si="156"/>
        <v>-3.5899999999999843E-6</v>
      </c>
      <c r="H281" s="113">
        <f t="shared" si="150"/>
        <v>-3.6120409802876541</v>
      </c>
      <c r="J281" s="124">
        <v>2.8519999999999999</v>
      </c>
      <c r="K281" s="2">
        <f t="shared" si="157"/>
        <v>5.2999999999999936E-2</v>
      </c>
      <c r="L281" s="2">
        <f t="shared" si="158"/>
        <v>0.45514952117982793</v>
      </c>
      <c r="M281" s="2">
        <f t="shared" si="159"/>
        <v>285200</v>
      </c>
      <c r="N281" s="2">
        <f t="shared" si="160"/>
        <v>5300</v>
      </c>
      <c r="O281" s="2">
        <f t="shared" si="161"/>
        <v>5.4551495211798278</v>
      </c>
      <c r="P281" s="2">
        <f t="shared" si="151"/>
        <v>1.2438729973207809</v>
      </c>
      <c r="Q281" s="137">
        <f t="shared" si="162"/>
        <v>-1.0238679999999956</v>
      </c>
      <c r="R281" s="125">
        <f t="shared" si="163"/>
        <v>714.90739435708622</v>
      </c>
      <c r="T281" s="111">
        <v>2.91</v>
      </c>
      <c r="U281" s="2">
        <f t="shared" si="164"/>
        <v>6.1999999999999833E-2</v>
      </c>
      <c r="V281" s="2">
        <f t="shared" si="165"/>
        <v>0.46389298898590731</v>
      </c>
      <c r="W281" s="2">
        <f t="shared" si="166"/>
        <v>291000</v>
      </c>
      <c r="X281" s="2">
        <f t="shared" si="167"/>
        <v>6200</v>
      </c>
      <c r="Y281" s="2">
        <f t="shared" si="168"/>
        <v>5.4638929889859069</v>
      </c>
      <c r="Z281" s="2">
        <f t="shared" si="152"/>
        <v>1.4241865639583779</v>
      </c>
      <c r="AA281" s="137">
        <f t="shared" si="169"/>
        <v>-1.0446899999999955</v>
      </c>
      <c r="AB281" s="125">
        <f t="shared" si="170"/>
        <v>723.89429087626968</v>
      </c>
      <c r="AD281" s="111">
        <v>2.6989999999999998</v>
      </c>
      <c r="AE281" s="2">
        <f t="shared" si="171"/>
        <v>6.3000000000000167E-2</v>
      </c>
      <c r="AF281" s="2">
        <f t="shared" si="172"/>
        <v>0.43120288455651662</v>
      </c>
      <c r="AG281" s="2">
        <f t="shared" si="173"/>
        <v>269900</v>
      </c>
      <c r="AH281" s="2">
        <f t="shared" si="174"/>
        <v>6300</v>
      </c>
      <c r="AI281" s="2">
        <f t="shared" si="175"/>
        <v>5.4312028845565168</v>
      </c>
      <c r="AJ281" s="2">
        <f t="shared" si="153"/>
        <v>1.5587331452725843</v>
      </c>
      <c r="AK281" s="137">
        <f t="shared" si="176"/>
        <v>-0.96894099999999572</v>
      </c>
      <c r="AL281" s="125">
        <f t="shared" si="177"/>
        <v>691.20058112544734</v>
      </c>
      <c r="AN281" s="111">
        <v>2.399</v>
      </c>
      <c r="AO281" s="2">
        <f t="shared" si="178"/>
        <v>4.4000000000000039E-2</v>
      </c>
      <c r="AP281" s="2">
        <f t="shared" si="179"/>
        <v>0.38003024796783064</v>
      </c>
      <c r="AQ281" s="2">
        <f t="shared" si="180"/>
        <v>239900</v>
      </c>
      <c r="AR281" s="2">
        <f t="shared" si="181"/>
        <v>4400</v>
      </c>
      <c r="AS281" s="2">
        <f t="shared" si="182"/>
        <v>5.3800302479678308</v>
      </c>
      <c r="AT281" s="2">
        <f t="shared" si="154"/>
        <v>1.2277896725050563</v>
      </c>
      <c r="AU281" s="137">
        <f t="shared" si="183"/>
        <v>-0.86124099999999626</v>
      </c>
      <c r="AV281" s="125">
        <f t="shared" si="184"/>
        <v>644.71663361242986</v>
      </c>
    </row>
    <row r="282" spans="2:48" x14ac:dyDescent="0.25">
      <c r="B282" s="111">
        <v>-82</v>
      </c>
      <c r="C282" s="3">
        <v>240.73</v>
      </c>
      <c r="D282" s="2">
        <f t="shared" si="148"/>
        <v>-3.6099999999999852</v>
      </c>
      <c r="E282" s="2">
        <f t="shared" si="149"/>
        <v>2.3815302158362703</v>
      </c>
      <c r="F282" s="21">
        <f t="shared" si="155"/>
        <v>2.4072999999999998E-4</v>
      </c>
      <c r="G282" s="21">
        <f t="shared" si="156"/>
        <v>-3.6099999999999739E-6</v>
      </c>
      <c r="H282" s="113">
        <f t="shared" si="150"/>
        <v>-3.6184697841637297</v>
      </c>
      <c r="J282" s="124">
        <v>2.9049999999999998</v>
      </c>
      <c r="K282" s="2">
        <f t="shared" si="157"/>
        <v>5.600000000000005E-2</v>
      </c>
      <c r="L282" s="2">
        <f t="shared" si="158"/>
        <v>0.46314613672634952</v>
      </c>
      <c r="M282" s="2">
        <f t="shared" si="159"/>
        <v>290500</v>
      </c>
      <c r="N282" s="2">
        <f t="shared" si="160"/>
        <v>5600</v>
      </c>
      <c r="O282" s="2">
        <f t="shared" si="161"/>
        <v>5.4631461367263494</v>
      </c>
      <c r="P282" s="2">
        <f t="shared" si="151"/>
        <v>1.2636746933472394</v>
      </c>
      <c r="Q282" s="137">
        <f t="shared" si="162"/>
        <v>-1.0487049999999924</v>
      </c>
      <c r="R282" s="125">
        <f t="shared" si="163"/>
        <v>716.50557178248846</v>
      </c>
      <c r="T282" s="111">
        <v>2.972</v>
      </c>
      <c r="U282" s="2">
        <f t="shared" si="164"/>
        <v>6.899999999999995E-2</v>
      </c>
      <c r="V282" s="2">
        <f t="shared" si="165"/>
        <v>0.47304880508853769</v>
      </c>
      <c r="W282" s="2">
        <f t="shared" si="166"/>
        <v>297200</v>
      </c>
      <c r="X282" s="2">
        <f t="shared" si="167"/>
        <v>6900</v>
      </c>
      <c r="Y282" s="2">
        <f t="shared" si="168"/>
        <v>5.4730488050885375</v>
      </c>
      <c r="Z282" s="2">
        <f t="shared" si="152"/>
        <v>1.5189835704544181</v>
      </c>
      <c r="AA282" s="137">
        <f t="shared" si="169"/>
        <v>-1.0728919999999922</v>
      </c>
      <c r="AB282" s="125">
        <f t="shared" si="170"/>
        <v>726.73444383392621</v>
      </c>
      <c r="AD282" s="111">
        <v>2.762</v>
      </c>
      <c r="AE282" s="2">
        <f t="shared" si="171"/>
        <v>6.1999999999999833E-2</v>
      </c>
      <c r="AF282" s="2">
        <f t="shared" si="172"/>
        <v>0.4412236742426125</v>
      </c>
      <c r="AG282" s="2">
        <f t="shared" si="173"/>
        <v>276200</v>
      </c>
      <c r="AH282" s="2">
        <f t="shared" si="174"/>
        <v>6200</v>
      </c>
      <c r="AI282" s="2">
        <f t="shared" si="175"/>
        <v>5.4412236742426128</v>
      </c>
      <c r="AJ282" s="2">
        <f t="shared" si="153"/>
        <v>1.4692128529351627</v>
      </c>
      <c r="AK282" s="137">
        <f t="shared" si="176"/>
        <v>-0.99708199999999281</v>
      </c>
      <c r="AL282" s="125">
        <f t="shared" si="177"/>
        <v>694.6738000906139</v>
      </c>
      <c r="AN282" s="111">
        <v>2.4430000000000001</v>
      </c>
      <c r="AO282" s="2">
        <f t="shared" si="178"/>
        <v>4.8999999999999932E-2</v>
      </c>
      <c r="AP282" s="2">
        <f t="shared" si="179"/>
        <v>0.38792346697343671</v>
      </c>
      <c r="AQ282" s="2">
        <f t="shared" si="180"/>
        <v>244300</v>
      </c>
      <c r="AR282" s="2">
        <f t="shared" si="181"/>
        <v>4900</v>
      </c>
      <c r="AS282" s="2">
        <f t="shared" si="182"/>
        <v>5.3879234669734366</v>
      </c>
      <c r="AT282" s="2">
        <f t="shared" si="154"/>
        <v>1.3143145676224401</v>
      </c>
      <c r="AU282" s="137">
        <f t="shared" si="183"/>
        <v>-0.88192299999999357</v>
      </c>
      <c r="AV282" s="125">
        <f t="shared" si="184"/>
        <v>645.97215554720106</v>
      </c>
    </row>
    <row r="283" spans="2:48" x14ac:dyDescent="0.25">
      <c r="B283" s="111">
        <v>-81</v>
      </c>
      <c r="C283" s="3">
        <v>237.12</v>
      </c>
      <c r="D283" s="2">
        <f t="shared" si="148"/>
        <v>-3.6100000000000136</v>
      </c>
      <c r="E283" s="2">
        <f t="shared" si="149"/>
        <v>2.3749681862992342</v>
      </c>
      <c r="F283" s="21">
        <f t="shared" si="155"/>
        <v>2.3712000000000001E-4</v>
      </c>
      <c r="G283" s="21">
        <f t="shared" si="156"/>
        <v>-3.6100000000000281E-6</v>
      </c>
      <c r="H283" s="113">
        <f t="shared" si="150"/>
        <v>-3.6250318137007658</v>
      </c>
      <c r="J283" s="124">
        <v>2.9609999999999999</v>
      </c>
      <c r="K283" s="2">
        <f t="shared" si="157"/>
        <v>7.2999999999999954E-2</v>
      </c>
      <c r="L283" s="2">
        <f t="shared" si="158"/>
        <v>0.47143840738929915</v>
      </c>
      <c r="M283" s="2">
        <f t="shared" si="159"/>
        <v>296100</v>
      </c>
      <c r="N283" s="2">
        <f t="shared" si="160"/>
        <v>7300</v>
      </c>
      <c r="O283" s="2">
        <f t="shared" si="161"/>
        <v>5.4714384073892992</v>
      </c>
      <c r="P283" s="2">
        <f t="shared" si="151"/>
        <v>1.5875193474406188</v>
      </c>
      <c r="Q283" s="137">
        <f t="shared" si="162"/>
        <v>-1.0689210000000082</v>
      </c>
      <c r="R283" s="125">
        <f t="shared" si="163"/>
        <v>718.27603458746648</v>
      </c>
      <c r="T283" s="111">
        <v>3.0409999999999999</v>
      </c>
      <c r="U283" s="2">
        <f t="shared" si="164"/>
        <v>6.4999999999999947E-2</v>
      </c>
      <c r="V283" s="2">
        <f t="shared" si="165"/>
        <v>0.48301642014413215</v>
      </c>
      <c r="W283" s="2">
        <f t="shared" si="166"/>
        <v>304100</v>
      </c>
      <c r="X283" s="2">
        <f t="shared" si="167"/>
        <v>6500</v>
      </c>
      <c r="Y283" s="2">
        <f t="shared" si="168"/>
        <v>5.483016420144132</v>
      </c>
      <c r="Z283" s="2">
        <f t="shared" si="152"/>
        <v>1.3785744303633543</v>
      </c>
      <c r="AA283" s="137">
        <f t="shared" si="169"/>
        <v>-1.0978010000000085</v>
      </c>
      <c r="AB283" s="125">
        <f t="shared" si="170"/>
        <v>730.30645767662463</v>
      </c>
      <c r="AD283" s="111">
        <v>2.8239999999999998</v>
      </c>
      <c r="AE283" s="2">
        <f t="shared" si="171"/>
        <v>6.2000000000000277E-2</v>
      </c>
      <c r="AF283" s="2">
        <f t="shared" si="172"/>
        <v>0.45086469237976612</v>
      </c>
      <c r="AG283" s="2">
        <f t="shared" si="173"/>
        <v>282400</v>
      </c>
      <c r="AH283" s="2">
        <f t="shared" si="174"/>
        <v>6200</v>
      </c>
      <c r="AI283" s="2">
        <f t="shared" si="175"/>
        <v>5.4508646923797661</v>
      </c>
      <c r="AJ283" s="2">
        <f t="shared" si="153"/>
        <v>1.4155869085257904</v>
      </c>
      <c r="AK283" s="137">
        <f t="shared" si="176"/>
        <v>-1.0194640000000079</v>
      </c>
      <c r="AL283" s="125">
        <f t="shared" si="177"/>
        <v>697.67393504728307</v>
      </c>
      <c r="AN283" s="111">
        <v>2.492</v>
      </c>
      <c r="AO283" s="2">
        <f t="shared" si="178"/>
        <v>4.8999999999999932E-2</v>
      </c>
      <c r="AP283" s="2">
        <f t="shared" si="179"/>
        <v>0.39654803798713201</v>
      </c>
      <c r="AQ283" s="2">
        <f t="shared" si="180"/>
        <v>249200</v>
      </c>
      <c r="AR283" s="2">
        <f t="shared" si="181"/>
        <v>4900</v>
      </c>
      <c r="AS283" s="2">
        <f t="shared" si="182"/>
        <v>5.3965480379871318</v>
      </c>
      <c r="AT283" s="2">
        <f t="shared" si="154"/>
        <v>1.2692487941746529</v>
      </c>
      <c r="AU283" s="137">
        <f t="shared" si="183"/>
        <v>-0.89961200000000696</v>
      </c>
      <c r="AV283" s="125">
        <f t="shared" si="184"/>
        <v>647.74767922727676</v>
      </c>
    </row>
    <row r="284" spans="2:48" x14ac:dyDescent="0.25">
      <c r="B284" s="111">
        <v>-80</v>
      </c>
      <c r="C284" s="3">
        <v>233.51</v>
      </c>
      <c r="D284" s="2">
        <f t="shared" si="148"/>
        <v>-3.6099999999999852</v>
      </c>
      <c r="E284" s="2">
        <f t="shared" si="149"/>
        <v>2.3683054838392832</v>
      </c>
      <c r="F284" s="21">
        <f t="shared" si="155"/>
        <v>2.3350999999999998E-4</v>
      </c>
      <c r="G284" s="21">
        <f t="shared" si="156"/>
        <v>-3.6099999999999739E-6</v>
      </c>
      <c r="H284" s="113">
        <f t="shared" si="150"/>
        <v>-3.6316945161607168</v>
      </c>
      <c r="J284" s="124">
        <v>3.0339999999999998</v>
      </c>
      <c r="K284" s="2">
        <f t="shared" si="157"/>
        <v>6.9000000000000394E-2</v>
      </c>
      <c r="L284" s="2">
        <f t="shared" si="158"/>
        <v>0.48201557645071164</v>
      </c>
      <c r="M284" s="2">
        <f t="shared" si="159"/>
        <v>303400</v>
      </c>
      <c r="N284" s="2">
        <f t="shared" si="160"/>
        <v>6900</v>
      </c>
      <c r="O284" s="2">
        <f t="shared" si="161"/>
        <v>5.4820155764507117</v>
      </c>
      <c r="P284" s="2">
        <f t="shared" si="151"/>
        <v>1.4433135285594056</v>
      </c>
      <c r="Q284" s="137">
        <f t="shared" si="162"/>
        <v>-1.0952739999999921</v>
      </c>
      <c r="R284" s="125">
        <f t="shared" si="163"/>
        <v>722.30762408783755</v>
      </c>
      <c r="T284" s="111">
        <v>3.1059999999999999</v>
      </c>
      <c r="U284" s="2">
        <f t="shared" si="164"/>
        <v>6.0999999999999943E-2</v>
      </c>
      <c r="V284" s="2">
        <f t="shared" si="165"/>
        <v>0.49220145139253968</v>
      </c>
      <c r="W284" s="2">
        <f t="shared" si="166"/>
        <v>310600</v>
      </c>
      <c r="X284" s="2">
        <f t="shared" si="167"/>
        <v>6100</v>
      </c>
      <c r="Y284" s="2">
        <f t="shared" si="168"/>
        <v>5.4922014513925399</v>
      </c>
      <c r="Z284" s="2">
        <f t="shared" si="152"/>
        <v>1.2482962075347466</v>
      </c>
      <c r="AA284" s="137">
        <f t="shared" si="169"/>
        <v>-1.1212659999999919</v>
      </c>
      <c r="AB284" s="125">
        <f t="shared" si="170"/>
        <v>732.97016493632941</v>
      </c>
      <c r="AD284" s="111">
        <v>2.8860000000000001</v>
      </c>
      <c r="AE284" s="2">
        <f t="shared" si="171"/>
        <v>6.0999999999999943E-2</v>
      </c>
      <c r="AF284" s="2">
        <f t="shared" si="172"/>
        <v>0.46029632675747539</v>
      </c>
      <c r="AG284" s="2">
        <f t="shared" si="173"/>
        <v>288600</v>
      </c>
      <c r="AH284" s="2">
        <f t="shared" si="174"/>
        <v>6100</v>
      </c>
      <c r="AI284" s="2">
        <f t="shared" si="175"/>
        <v>5.4602963267574758</v>
      </c>
      <c r="AJ284" s="2">
        <f t="shared" si="153"/>
        <v>1.3424654130871343</v>
      </c>
      <c r="AK284" s="137">
        <f t="shared" si="176"/>
        <v>-1.0418459999999925</v>
      </c>
      <c r="AL284" s="125">
        <f t="shared" si="177"/>
        <v>700.3901790103821</v>
      </c>
      <c r="AN284" s="111">
        <v>2.5409999999999999</v>
      </c>
      <c r="AO284" s="2">
        <f t="shared" si="178"/>
        <v>5.2000000000000046E-2</v>
      </c>
      <c r="AP284" s="2">
        <f t="shared" si="179"/>
        <v>0.40500466505036936</v>
      </c>
      <c r="AQ284" s="2">
        <f t="shared" si="180"/>
        <v>254100</v>
      </c>
      <c r="AR284" s="2">
        <f t="shared" si="181"/>
        <v>5200</v>
      </c>
      <c r="AS284" s="2">
        <f t="shared" si="182"/>
        <v>5.4050046650503694</v>
      </c>
      <c r="AT284" s="2">
        <f t="shared" si="154"/>
        <v>1.300204740324137</v>
      </c>
      <c r="AU284" s="137">
        <f t="shared" si="183"/>
        <v>-0.91730099999999337</v>
      </c>
      <c r="AV284" s="125">
        <f t="shared" si="184"/>
        <v>649.2988374446918</v>
      </c>
    </row>
    <row r="285" spans="2:48" x14ac:dyDescent="0.25">
      <c r="B285" s="111">
        <v>-79</v>
      </c>
      <c r="C285" s="3">
        <v>229.9</v>
      </c>
      <c r="D285" s="2">
        <f t="shared" si="148"/>
        <v>-3.6299999999999955</v>
      </c>
      <c r="E285" s="2">
        <f t="shared" si="149"/>
        <v>2.3615389712692791</v>
      </c>
      <c r="F285" s="21">
        <f t="shared" si="155"/>
        <v>2.299E-4</v>
      </c>
      <c r="G285" s="21">
        <f t="shared" si="156"/>
        <v>-3.6300000000000178E-6</v>
      </c>
      <c r="H285" s="113">
        <f t="shared" si="150"/>
        <v>-3.6384610287307209</v>
      </c>
      <c r="J285" s="124">
        <v>3.1030000000000002</v>
      </c>
      <c r="K285" s="2">
        <f t="shared" si="157"/>
        <v>6.899999999999995E-2</v>
      </c>
      <c r="L285" s="2">
        <f t="shared" si="158"/>
        <v>0.49178177558416575</v>
      </c>
      <c r="M285" s="2">
        <f t="shared" si="159"/>
        <v>310300</v>
      </c>
      <c r="N285" s="2">
        <f t="shared" si="160"/>
        <v>6900</v>
      </c>
      <c r="O285" s="2">
        <f t="shared" si="161"/>
        <v>5.4917817755841654</v>
      </c>
      <c r="P285" s="2">
        <f t="shared" si="151"/>
        <v>1.3818591980969142</v>
      </c>
      <c r="Q285" s="137">
        <f t="shared" si="162"/>
        <v>-1.1263890000000054</v>
      </c>
      <c r="R285" s="125">
        <f t="shared" si="163"/>
        <v>725.42174923122911</v>
      </c>
      <c r="T285" s="111">
        <v>3.1669999999999998</v>
      </c>
      <c r="U285" s="2">
        <f t="shared" si="164"/>
        <v>5.400000000000027E-2</v>
      </c>
      <c r="V285" s="2">
        <f t="shared" si="165"/>
        <v>0.50064806337191192</v>
      </c>
      <c r="W285" s="2">
        <f t="shared" si="166"/>
        <v>316700</v>
      </c>
      <c r="X285" s="2">
        <f t="shared" si="167"/>
        <v>5400</v>
      </c>
      <c r="Y285" s="2">
        <f t="shared" si="168"/>
        <v>5.5006480633719121</v>
      </c>
      <c r="Z285" s="2">
        <f t="shared" si="152"/>
        <v>1.062307201873852</v>
      </c>
      <c r="AA285" s="137">
        <f t="shared" si="169"/>
        <v>-1.1496210000000056</v>
      </c>
      <c r="AB285" s="125">
        <f t="shared" si="170"/>
        <v>734.75303893499927</v>
      </c>
      <c r="AD285" s="111">
        <v>2.9470000000000001</v>
      </c>
      <c r="AE285" s="2">
        <f t="shared" si="171"/>
        <v>6.1999999999999833E-2</v>
      </c>
      <c r="AF285" s="2">
        <f t="shared" si="172"/>
        <v>0.46938013584992516</v>
      </c>
      <c r="AG285" s="2">
        <f t="shared" si="173"/>
        <v>294700</v>
      </c>
      <c r="AH285" s="2">
        <f t="shared" si="174"/>
        <v>6200</v>
      </c>
      <c r="AI285" s="2">
        <f t="shared" si="175"/>
        <v>5.4693801358499252</v>
      </c>
      <c r="AJ285" s="2">
        <f t="shared" si="153"/>
        <v>1.3081682862463886</v>
      </c>
      <c r="AK285" s="137">
        <f t="shared" si="176"/>
        <v>-1.0697610000000053</v>
      </c>
      <c r="AL285" s="125">
        <f t="shared" si="177"/>
        <v>702.67673057828938</v>
      </c>
      <c r="AN285" s="111">
        <v>2.593</v>
      </c>
      <c r="AO285" s="2">
        <f t="shared" si="178"/>
        <v>5.2999999999999936E-2</v>
      </c>
      <c r="AP285" s="2">
        <f t="shared" si="179"/>
        <v>0.41380251676935148</v>
      </c>
      <c r="AQ285" s="2">
        <f t="shared" si="180"/>
        <v>259300</v>
      </c>
      <c r="AR285" s="2">
        <f t="shared" si="181"/>
        <v>5300</v>
      </c>
      <c r="AS285" s="2">
        <f t="shared" si="182"/>
        <v>5.4138025167693513</v>
      </c>
      <c r="AT285" s="2">
        <f t="shared" si="154"/>
        <v>1.27131513031459</v>
      </c>
      <c r="AU285" s="137">
        <f t="shared" si="183"/>
        <v>-0.94125900000000462</v>
      </c>
      <c r="AV285" s="125">
        <f t="shared" si="184"/>
        <v>651.063034404311</v>
      </c>
    </row>
    <row r="286" spans="2:48" x14ac:dyDescent="0.25">
      <c r="B286" s="111">
        <v>-78</v>
      </c>
      <c r="C286" s="3">
        <v>226.27</v>
      </c>
      <c r="D286" s="2">
        <f t="shared" si="148"/>
        <v>-3.6200000000000045</v>
      </c>
      <c r="E286" s="2">
        <f t="shared" si="149"/>
        <v>2.3546269768529489</v>
      </c>
      <c r="F286" s="21">
        <f t="shared" si="155"/>
        <v>2.2626999999999999E-4</v>
      </c>
      <c r="G286" s="21">
        <f t="shared" si="156"/>
        <v>-3.6199999999999958E-6</v>
      </c>
      <c r="H286" s="113">
        <f t="shared" si="150"/>
        <v>-3.6453730231470511</v>
      </c>
      <c r="J286" s="124">
        <v>3.1720000000000002</v>
      </c>
      <c r="K286" s="2">
        <f t="shared" si="157"/>
        <v>6.5999999999999837E-2</v>
      </c>
      <c r="L286" s="2">
        <f t="shared" si="158"/>
        <v>0.50133317864556626</v>
      </c>
      <c r="M286" s="2">
        <f t="shared" si="159"/>
        <v>317200</v>
      </c>
      <c r="N286" s="2">
        <f t="shared" si="160"/>
        <v>6600</v>
      </c>
      <c r="O286" s="2">
        <f t="shared" si="161"/>
        <v>5.5013331786455666</v>
      </c>
      <c r="P286" s="2">
        <f t="shared" si="151"/>
        <v>1.2768862909454521</v>
      </c>
      <c r="Q286" s="137">
        <f t="shared" si="162"/>
        <v>-1.1482639999999986</v>
      </c>
      <c r="R286" s="125">
        <f t="shared" si="163"/>
        <v>728.17969784926765</v>
      </c>
      <c r="T286" s="111">
        <v>3.2210000000000001</v>
      </c>
      <c r="U286" s="2">
        <f t="shared" si="164"/>
        <v>5.600000000000005E-2</v>
      </c>
      <c r="V286" s="2">
        <f t="shared" si="165"/>
        <v>0.50799072481969143</v>
      </c>
      <c r="W286" s="2">
        <f t="shared" si="166"/>
        <v>322100</v>
      </c>
      <c r="X286" s="2">
        <f t="shared" si="167"/>
        <v>5600</v>
      </c>
      <c r="Y286" s="2">
        <f t="shared" si="168"/>
        <v>5.5079907248196918</v>
      </c>
      <c r="Z286" s="2">
        <f t="shared" si="152"/>
        <v>1.0687350243951959</v>
      </c>
      <c r="AA286" s="137">
        <f t="shared" si="169"/>
        <v>-1.1660019999999987</v>
      </c>
      <c r="AB286" s="125">
        <f t="shared" si="170"/>
        <v>735.21116228640949</v>
      </c>
      <c r="AD286" s="111">
        <v>3.0089999999999999</v>
      </c>
      <c r="AE286" s="2">
        <f t="shared" si="171"/>
        <v>6.4999999999999947E-2</v>
      </c>
      <c r="AF286" s="2">
        <f t="shared" si="172"/>
        <v>0.47842218774008055</v>
      </c>
      <c r="AG286" s="2">
        <f t="shared" si="173"/>
        <v>300900</v>
      </c>
      <c r="AH286" s="2">
        <f t="shared" si="174"/>
        <v>6500</v>
      </c>
      <c r="AI286" s="2">
        <f t="shared" si="175"/>
        <v>5.4784221877400805</v>
      </c>
      <c r="AJ286" s="2">
        <f t="shared" si="153"/>
        <v>1.3251438960121638</v>
      </c>
      <c r="AK286" s="137">
        <f t="shared" si="176"/>
        <v>-1.0892579999999987</v>
      </c>
      <c r="AL286" s="125">
        <f t="shared" si="177"/>
        <v>704.78931615020383</v>
      </c>
      <c r="AN286" s="111">
        <v>2.6459999999999999</v>
      </c>
      <c r="AO286" s="2">
        <f t="shared" si="178"/>
        <v>5.500000000000016E-2</v>
      </c>
      <c r="AP286" s="2">
        <f t="shared" si="179"/>
        <v>0.42258983985148213</v>
      </c>
      <c r="AQ286" s="2">
        <f t="shared" si="180"/>
        <v>264600</v>
      </c>
      <c r="AR286" s="2">
        <f t="shared" si="181"/>
        <v>5500</v>
      </c>
      <c r="AS286" s="2">
        <f t="shared" si="182"/>
        <v>5.422589839851482</v>
      </c>
      <c r="AT286" s="2">
        <f t="shared" si="154"/>
        <v>1.2756125784225838</v>
      </c>
      <c r="AU286" s="137">
        <f t="shared" si="183"/>
        <v>-0.95785199999999893</v>
      </c>
      <c r="AV286" s="125">
        <f t="shared" si="184"/>
        <v>652.69907960566275</v>
      </c>
    </row>
    <row r="287" spans="2:48" x14ac:dyDescent="0.25">
      <c r="B287" s="111">
        <v>-77</v>
      </c>
      <c r="C287" s="3">
        <v>222.65</v>
      </c>
      <c r="D287" s="2">
        <f t="shared" si="148"/>
        <v>-3.6299999999999955</v>
      </c>
      <c r="E287" s="2">
        <f t="shared" si="149"/>
        <v>2.3476226994672418</v>
      </c>
      <c r="F287" s="21">
        <f t="shared" si="155"/>
        <v>2.2264999999999999E-4</v>
      </c>
      <c r="G287" s="21">
        <f t="shared" si="156"/>
        <v>-3.6299999999999907E-6</v>
      </c>
      <c r="H287" s="113">
        <f t="shared" si="150"/>
        <v>-3.6523773005327582</v>
      </c>
      <c r="J287" s="124">
        <v>3.238</v>
      </c>
      <c r="K287" s="2">
        <f t="shared" si="157"/>
        <v>6.899999999999995E-2</v>
      </c>
      <c r="L287" s="2">
        <f t="shared" si="158"/>
        <v>0.51027684441735488</v>
      </c>
      <c r="M287" s="2">
        <f t="shared" si="159"/>
        <v>323800</v>
      </c>
      <c r="N287" s="2">
        <f t="shared" si="160"/>
        <v>6900</v>
      </c>
      <c r="O287" s="2">
        <f t="shared" si="161"/>
        <v>5.5102768444173549</v>
      </c>
      <c r="P287" s="2">
        <f t="shared" si="151"/>
        <v>1.2827352436999286</v>
      </c>
      <c r="Q287" s="137">
        <f t="shared" si="162"/>
        <v>-1.1753939999999969</v>
      </c>
      <c r="R287" s="125">
        <f t="shared" si="163"/>
        <v>730.21689667646388</v>
      </c>
      <c r="T287" s="111">
        <v>3.2770000000000001</v>
      </c>
      <c r="U287" s="2">
        <f t="shared" si="164"/>
        <v>6.1999999999999833E-2</v>
      </c>
      <c r="V287" s="2">
        <f t="shared" si="165"/>
        <v>0.51547644138237581</v>
      </c>
      <c r="W287" s="2">
        <f t="shared" si="166"/>
        <v>327700</v>
      </c>
      <c r="X287" s="2">
        <f t="shared" si="167"/>
        <v>6200</v>
      </c>
      <c r="Y287" s="2">
        <f t="shared" si="168"/>
        <v>5.5154764413823756</v>
      </c>
      <c r="Z287" s="2">
        <f t="shared" si="152"/>
        <v>1.140224593015478</v>
      </c>
      <c r="AA287" s="137">
        <f t="shared" si="169"/>
        <v>-1.1895509999999969</v>
      </c>
      <c r="AB287" s="125">
        <f t="shared" si="170"/>
        <v>735.72383273896594</v>
      </c>
      <c r="AD287" s="111">
        <v>3.0739999999999998</v>
      </c>
      <c r="AE287" s="2">
        <f t="shared" si="171"/>
        <v>7.0000000000000284E-2</v>
      </c>
      <c r="AF287" s="2">
        <f t="shared" si="172"/>
        <v>0.48770386316372633</v>
      </c>
      <c r="AG287" s="2">
        <f t="shared" si="173"/>
        <v>307400</v>
      </c>
      <c r="AH287" s="2">
        <f t="shared" si="174"/>
        <v>7000</v>
      </c>
      <c r="AI287" s="2">
        <f t="shared" si="175"/>
        <v>5.487703863163726</v>
      </c>
      <c r="AJ287" s="2">
        <f t="shared" si="153"/>
        <v>1.3697684764469782</v>
      </c>
      <c r="AK287" s="137">
        <f t="shared" si="176"/>
        <v>-1.115861999999997</v>
      </c>
      <c r="AL287" s="125">
        <f t="shared" si="177"/>
        <v>707.05952451619817</v>
      </c>
      <c r="AN287" s="111">
        <v>2.7010000000000001</v>
      </c>
      <c r="AO287" s="2">
        <f t="shared" si="178"/>
        <v>5.8999999999999719E-2</v>
      </c>
      <c r="AP287" s="2">
        <f t="shared" si="179"/>
        <v>0.43152458418745093</v>
      </c>
      <c r="AQ287" s="2">
        <f t="shared" si="180"/>
        <v>270100</v>
      </c>
      <c r="AR287" s="2">
        <f t="shared" si="181"/>
        <v>5900</v>
      </c>
      <c r="AS287" s="2">
        <f t="shared" si="182"/>
        <v>5.4315245841874509</v>
      </c>
      <c r="AT287" s="2">
        <f t="shared" si="154"/>
        <v>1.3145533936960743</v>
      </c>
      <c r="AU287" s="137">
        <f t="shared" si="183"/>
        <v>-0.98046299999999753</v>
      </c>
      <c r="AV287" s="125">
        <f t="shared" si="184"/>
        <v>654.39062320047208</v>
      </c>
    </row>
    <row r="288" spans="2:48" x14ac:dyDescent="0.25">
      <c r="B288" s="111">
        <v>-76</v>
      </c>
      <c r="C288" s="3">
        <v>219.02</v>
      </c>
      <c r="D288" s="2">
        <f t="shared" si="148"/>
        <v>-3.6400000000000148</v>
      </c>
      <c r="E288" s="2">
        <f t="shared" si="149"/>
        <v>2.3404837746257177</v>
      </c>
      <c r="F288" s="21">
        <f t="shared" si="155"/>
        <v>2.1902E-4</v>
      </c>
      <c r="G288" s="21">
        <f t="shared" si="156"/>
        <v>-3.6400000000000126E-6</v>
      </c>
      <c r="H288" s="113">
        <f t="shared" si="150"/>
        <v>-3.6595162253742823</v>
      </c>
      <c r="J288" s="124">
        <v>3.3069999999999999</v>
      </c>
      <c r="K288" s="2">
        <f t="shared" si="157"/>
        <v>7.6000000000000068E-2</v>
      </c>
      <c r="L288" s="2">
        <f t="shared" si="158"/>
        <v>0.5194341949137028</v>
      </c>
      <c r="M288" s="2">
        <f t="shared" si="159"/>
        <v>330700</v>
      </c>
      <c r="N288" s="2">
        <f t="shared" si="160"/>
        <v>7600</v>
      </c>
      <c r="O288" s="2">
        <f t="shared" si="161"/>
        <v>5.5194341949137025</v>
      </c>
      <c r="P288" s="2">
        <f t="shared" si="151"/>
        <v>1.3557650255881784</v>
      </c>
      <c r="Q288" s="137">
        <f t="shared" si="162"/>
        <v>-1.2037480000000043</v>
      </c>
      <c r="R288" s="125">
        <f t="shared" si="163"/>
        <v>732.34680211039768</v>
      </c>
      <c r="T288" s="111">
        <v>3.339</v>
      </c>
      <c r="U288" s="2">
        <f t="shared" si="164"/>
        <v>7.3999999999999844E-2</v>
      </c>
      <c r="V288" s="2">
        <f t="shared" si="165"/>
        <v>0.52361641905437073</v>
      </c>
      <c r="W288" s="2">
        <f t="shared" si="166"/>
        <v>333900</v>
      </c>
      <c r="X288" s="2">
        <f t="shared" si="167"/>
        <v>7400</v>
      </c>
      <c r="Y288" s="2">
        <f t="shared" si="168"/>
        <v>5.5236164190543704</v>
      </c>
      <c r="Z288" s="2">
        <f t="shared" si="152"/>
        <v>1.3079614486502917</v>
      </c>
      <c r="AA288" s="137">
        <f t="shared" si="169"/>
        <v>-1.2153960000000041</v>
      </c>
      <c r="AB288" s="125">
        <f t="shared" si="170"/>
        <v>736.79164567481644</v>
      </c>
      <c r="AD288" s="111">
        <v>3.1440000000000001</v>
      </c>
      <c r="AE288" s="2">
        <f t="shared" si="171"/>
        <v>6.999999999999984E-2</v>
      </c>
      <c r="AF288" s="2">
        <f t="shared" si="172"/>
        <v>0.4974825373673703</v>
      </c>
      <c r="AG288" s="2">
        <f t="shared" si="173"/>
        <v>314400</v>
      </c>
      <c r="AH288" s="2">
        <f t="shared" si="174"/>
        <v>7000</v>
      </c>
      <c r="AI288" s="2">
        <f t="shared" si="175"/>
        <v>5.4974825373673699</v>
      </c>
      <c r="AJ288" s="2">
        <f t="shared" si="153"/>
        <v>1.3139333413384238</v>
      </c>
      <c r="AK288" s="137">
        <f t="shared" si="176"/>
        <v>-1.1444160000000039</v>
      </c>
      <c r="AL288" s="125">
        <f t="shared" si="177"/>
        <v>709.7058802041397</v>
      </c>
      <c r="AN288" s="111">
        <v>2.76</v>
      </c>
      <c r="AO288" s="2">
        <f t="shared" si="178"/>
        <v>6.5000000000000391E-2</v>
      </c>
      <c r="AP288" s="2">
        <f t="shared" si="179"/>
        <v>0.44090908206521767</v>
      </c>
      <c r="AQ288" s="2">
        <f t="shared" si="180"/>
        <v>276000</v>
      </c>
      <c r="AR288" s="2">
        <f t="shared" si="181"/>
        <v>6500</v>
      </c>
      <c r="AS288" s="2">
        <f t="shared" si="182"/>
        <v>5.4409090820652173</v>
      </c>
      <c r="AT288" s="2">
        <f t="shared" si="154"/>
        <v>1.3889546207698553</v>
      </c>
      <c r="AU288" s="137">
        <f t="shared" si="183"/>
        <v>-1.0046400000000035</v>
      </c>
      <c r="AV288" s="125">
        <f t="shared" si="184"/>
        <v>656.36775743111502</v>
      </c>
    </row>
    <row r="289" spans="1:49" x14ac:dyDescent="0.25">
      <c r="B289" s="111">
        <v>-75</v>
      </c>
      <c r="C289" s="3">
        <v>215.38</v>
      </c>
      <c r="D289" s="2">
        <f t="shared" si="148"/>
        <v>-3.6299999999999955</v>
      </c>
      <c r="E289" s="2">
        <f t="shared" si="149"/>
        <v>2.3332053726253439</v>
      </c>
      <c r="F289" s="21">
        <f t="shared" si="155"/>
        <v>2.1537999999999999E-4</v>
      </c>
      <c r="G289" s="21">
        <f t="shared" si="156"/>
        <v>-3.6299999999999907E-6</v>
      </c>
      <c r="H289" s="113">
        <f t="shared" si="150"/>
        <v>-3.6667946273746561</v>
      </c>
      <c r="J289" s="124">
        <v>3.383</v>
      </c>
      <c r="K289" s="2">
        <f t="shared" si="157"/>
        <v>8.7000000000000188E-2</v>
      </c>
      <c r="L289" s="2">
        <f t="shared" si="158"/>
        <v>0.52930199778798059</v>
      </c>
      <c r="M289" s="2">
        <f t="shared" si="159"/>
        <v>338300</v>
      </c>
      <c r="N289" s="2">
        <f t="shared" si="160"/>
        <v>8700</v>
      </c>
      <c r="O289" s="2">
        <f t="shared" si="161"/>
        <v>5.5293019977879805</v>
      </c>
      <c r="P289" s="2">
        <f t="shared" si="151"/>
        <v>1.4938426284789379</v>
      </c>
      <c r="Q289" s="137">
        <f t="shared" si="162"/>
        <v>-1.2280289999999969</v>
      </c>
      <c r="R289" s="125">
        <f t="shared" si="163"/>
        <v>735.09375378931441</v>
      </c>
      <c r="T289" s="111">
        <v>3.4129999999999998</v>
      </c>
      <c r="U289" s="2">
        <f t="shared" si="164"/>
        <v>7.9000000000000181E-2</v>
      </c>
      <c r="V289" s="2">
        <f t="shared" si="165"/>
        <v>0.53313628827863879</v>
      </c>
      <c r="W289" s="2">
        <f t="shared" si="166"/>
        <v>341300</v>
      </c>
      <c r="X289" s="2">
        <f t="shared" si="167"/>
        <v>7900</v>
      </c>
      <c r="Y289" s="2">
        <f t="shared" si="168"/>
        <v>5.533136288278639</v>
      </c>
      <c r="Z289" s="2">
        <f t="shared" si="152"/>
        <v>1.3462488743452965</v>
      </c>
      <c r="AA289" s="137">
        <f t="shared" si="169"/>
        <v>-1.2389189999999968</v>
      </c>
      <c r="AB289" s="125">
        <f t="shared" si="170"/>
        <v>739.19154055067406</v>
      </c>
      <c r="AD289" s="111">
        <v>3.214</v>
      </c>
      <c r="AE289" s="2">
        <f t="shared" si="171"/>
        <v>7.2000000000000064E-2</v>
      </c>
      <c r="AF289" s="2">
        <f t="shared" si="172"/>
        <v>0.50704587242732568</v>
      </c>
      <c r="AG289" s="2">
        <f t="shared" si="173"/>
        <v>321400</v>
      </c>
      <c r="AH289" s="2">
        <f t="shared" si="174"/>
        <v>7200</v>
      </c>
      <c r="AI289" s="2">
        <f t="shared" si="175"/>
        <v>5.5070458724273257</v>
      </c>
      <c r="AJ289" s="2">
        <f t="shared" si="153"/>
        <v>1.3034065456956168</v>
      </c>
      <c r="AK289" s="137">
        <f t="shared" si="176"/>
        <v>-1.1666819999999969</v>
      </c>
      <c r="AL289" s="125">
        <f t="shared" si="177"/>
        <v>712.00955503365549</v>
      </c>
      <c r="AN289" s="111">
        <v>2.8250000000000002</v>
      </c>
      <c r="AO289" s="2">
        <f t="shared" si="178"/>
        <v>6.5999999999999837E-2</v>
      </c>
      <c r="AP289" s="2">
        <f t="shared" si="179"/>
        <v>0.45101845215545738</v>
      </c>
      <c r="AQ289" s="2">
        <f t="shared" si="180"/>
        <v>282500</v>
      </c>
      <c r="AR289" s="2">
        <f t="shared" si="181"/>
        <v>6600</v>
      </c>
      <c r="AS289" s="2">
        <f t="shared" si="182"/>
        <v>5.4510184521554574</v>
      </c>
      <c r="AT289" s="2">
        <f t="shared" si="154"/>
        <v>1.3586700794889348</v>
      </c>
      <c r="AU289" s="137">
        <f t="shared" si="183"/>
        <v>-1.0254749999999972</v>
      </c>
      <c r="AV289" s="125">
        <f t="shared" si="184"/>
        <v>658.87492002802639</v>
      </c>
    </row>
    <row r="290" spans="1:49" x14ac:dyDescent="0.25">
      <c r="B290" s="111">
        <v>-74</v>
      </c>
      <c r="C290" s="3">
        <v>211.75</v>
      </c>
      <c r="D290" s="2">
        <f t="shared" si="148"/>
        <v>-3.6299999999999955</v>
      </c>
      <c r="E290" s="2">
        <f t="shared" si="149"/>
        <v>2.3258234190027447</v>
      </c>
      <c r="F290" s="21">
        <f t="shared" si="155"/>
        <v>2.1175E-4</v>
      </c>
      <c r="G290" s="21">
        <f t="shared" si="156"/>
        <v>-3.6299999999999907E-6</v>
      </c>
      <c r="H290" s="113">
        <f t="shared" si="150"/>
        <v>-3.6741765809972553</v>
      </c>
      <c r="J290" s="124">
        <v>3.47</v>
      </c>
      <c r="K290" s="2">
        <f t="shared" si="157"/>
        <v>8.8999999999999968E-2</v>
      </c>
      <c r="L290" s="2">
        <f t="shared" si="158"/>
        <v>0.54032947479087379</v>
      </c>
      <c r="M290" s="2">
        <f t="shared" si="159"/>
        <v>347000</v>
      </c>
      <c r="N290" s="2">
        <f t="shared" si="160"/>
        <v>8900</v>
      </c>
      <c r="O290" s="2">
        <f t="shared" si="161"/>
        <v>5.540329474790874</v>
      </c>
      <c r="P290" s="2">
        <f t="shared" si="151"/>
        <v>1.4645934014904856</v>
      </c>
      <c r="Q290" s="137">
        <f t="shared" si="162"/>
        <v>-1.2596099999999968</v>
      </c>
      <c r="R290" s="125">
        <f t="shared" si="163"/>
        <v>738.98895334000008</v>
      </c>
      <c r="T290" s="111">
        <v>3.492</v>
      </c>
      <c r="U290" s="2">
        <f t="shared" si="164"/>
        <v>8.3000000000000185E-2</v>
      </c>
      <c r="V290" s="2">
        <f t="shared" si="165"/>
        <v>0.54307423503353214</v>
      </c>
      <c r="W290" s="2">
        <f t="shared" si="166"/>
        <v>349200</v>
      </c>
      <c r="X290" s="2">
        <f t="shared" si="167"/>
        <v>8300</v>
      </c>
      <c r="Y290" s="2">
        <f t="shared" si="168"/>
        <v>5.543074235033532</v>
      </c>
      <c r="Z290" s="2">
        <f t="shared" si="152"/>
        <v>1.3585022753724871</v>
      </c>
      <c r="AA290" s="137">
        <f t="shared" si="169"/>
        <v>-1.2675959999999968</v>
      </c>
      <c r="AB290" s="125">
        <f t="shared" si="170"/>
        <v>741.94335016232867</v>
      </c>
      <c r="AD290" s="111">
        <v>3.286</v>
      </c>
      <c r="AE290" s="2">
        <f t="shared" si="171"/>
        <v>7.5000000000000178E-2</v>
      </c>
      <c r="AF290" s="2">
        <f t="shared" si="172"/>
        <v>0.51666755909904294</v>
      </c>
      <c r="AG290" s="2">
        <f t="shared" si="173"/>
        <v>328600</v>
      </c>
      <c r="AH290" s="2">
        <f t="shared" si="174"/>
        <v>7500</v>
      </c>
      <c r="AI290" s="2">
        <f t="shared" si="175"/>
        <v>5.5166675590990426</v>
      </c>
      <c r="AJ290" s="2">
        <f t="shared" si="153"/>
        <v>1.3051229158613944</v>
      </c>
      <c r="AK290" s="137">
        <f t="shared" si="176"/>
        <v>-1.1928179999999968</v>
      </c>
      <c r="AL290" s="125">
        <f t="shared" si="177"/>
        <v>714.27945264416144</v>
      </c>
      <c r="AN290" s="111">
        <v>2.891</v>
      </c>
      <c r="AO290" s="2">
        <f t="shared" si="178"/>
        <v>6.800000000000006E-2</v>
      </c>
      <c r="AP290" s="2">
        <f t="shared" si="179"/>
        <v>0.46104809167065786</v>
      </c>
      <c r="AQ290" s="2">
        <f t="shared" si="180"/>
        <v>289100</v>
      </c>
      <c r="AR290" s="2">
        <f t="shared" si="181"/>
        <v>6800</v>
      </c>
      <c r="AS290" s="2">
        <f t="shared" si="182"/>
        <v>5.4610480916706576</v>
      </c>
      <c r="AT290" s="2">
        <f t="shared" si="154"/>
        <v>1.3445284833281272</v>
      </c>
      <c r="AU290" s="137">
        <f t="shared" si="183"/>
        <v>-1.0494329999999974</v>
      </c>
      <c r="AV290" s="125">
        <f t="shared" si="184"/>
        <v>661.23460060689922</v>
      </c>
    </row>
    <row r="291" spans="1:49" x14ac:dyDescent="0.25">
      <c r="B291" s="111">
        <v>-73</v>
      </c>
      <c r="C291" s="3">
        <v>208.12</v>
      </c>
      <c r="D291" s="2">
        <f t="shared" si="148"/>
        <v>-3.6299999999999955</v>
      </c>
      <c r="E291" s="2">
        <f t="shared" si="149"/>
        <v>2.318313817223999</v>
      </c>
      <c r="F291" s="21">
        <f t="shared" si="155"/>
        <v>2.0812000000000001E-4</v>
      </c>
      <c r="G291" s="21">
        <f t="shared" si="156"/>
        <v>-3.6300000000000178E-6</v>
      </c>
      <c r="H291" s="113">
        <f t="shared" si="150"/>
        <v>-3.681686182776001</v>
      </c>
      <c r="J291" s="124">
        <v>3.5590000000000002</v>
      </c>
      <c r="K291" s="2">
        <f t="shared" si="157"/>
        <v>9.0999999999999748E-2</v>
      </c>
      <c r="L291" s="2">
        <f t="shared" si="158"/>
        <v>0.55132798800384597</v>
      </c>
      <c r="M291" s="2">
        <f t="shared" si="159"/>
        <v>355900</v>
      </c>
      <c r="N291" s="2">
        <f t="shared" si="160"/>
        <v>9100</v>
      </c>
      <c r="O291" s="2">
        <f t="shared" si="161"/>
        <v>5.5513279880038455</v>
      </c>
      <c r="P291" s="2">
        <f t="shared" si="151"/>
        <v>1.4348660332888947</v>
      </c>
      <c r="Q291" s="137">
        <f t="shared" si="162"/>
        <v>-1.2919170000000064</v>
      </c>
      <c r="R291" s="125">
        <f t="shared" si="163"/>
        <v>742.74755999864033</v>
      </c>
      <c r="T291" s="111">
        <v>3.5750000000000002</v>
      </c>
      <c r="U291" s="2">
        <f t="shared" si="164"/>
        <v>8.3999999999999631E-2</v>
      </c>
      <c r="V291" s="2">
        <f t="shared" si="165"/>
        <v>0.55327604613709946</v>
      </c>
      <c r="W291" s="2">
        <f t="shared" si="166"/>
        <v>357500</v>
      </c>
      <c r="X291" s="2">
        <f t="shared" si="167"/>
        <v>8400</v>
      </c>
      <c r="Y291" s="2">
        <f t="shared" si="168"/>
        <v>5.5532760461370998</v>
      </c>
      <c r="Z291" s="2">
        <f t="shared" si="152"/>
        <v>1.3199036242810787</v>
      </c>
      <c r="AA291" s="137">
        <f t="shared" si="169"/>
        <v>-1.2977250000000065</v>
      </c>
      <c r="AB291" s="125">
        <f t="shared" si="170"/>
        <v>744.8593781947568</v>
      </c>
      <c r="AD291" s="111">
        <v>3.3610000000000002</v>
      </c>
      <c r="AE291" s="2">
        <f t="shared" si="171"/>
        <v>7.4999999999999734E-2</v>
      </c>
      <c r="AF291" s="2">
        <f t="shared" si="172"/>
        <v>0.52646851246947746</v>
      </c>
      <c r="AG291" s="2">
        <f t="shared" si="173"/>
        <v>336100</v>
      </c>
      <c r="AH291" s="2">
        <f t="shared" si="174"/>
        <v>7500</v>
      </c>
      <c r="AI291" s="2">
        <f t="shared" si="175"/>
        <v>5.526468512469477</v>
      </c>
      <c r="AJ291" s="2">
        <f t="shared" si="153"/>
        <v>1.2542483534689715</v>
      </c>
      <c r="AK291" s="137">
        <f t="shared" si="176"/>
        <v>-1.220043000000006</v>
      </c>
      <c r="AL291" s="125">
        <f t="shared" si="177"/>
        <v>716.61380982169999</v>
      </c>
      <c r="AN291" s="111">
        <v>2.9590000000000001</v>
      </c>
      <c r="AO291" s="2">
        <f t="shared" si="178"/>
        <v>6.899999999999995E-2</v>
      </c>
      <c r="AP291" s="2">
        <f t="shared" si="179"/>
        <v>0.47114496516063303</v>
      </c>
      <c r="AQ291" s="2">
        <f t="shared" si="180"/>
        <v>295900</v>
      </c>
      <c r="AR291" s="2">
        <f t="shared" si="181"/>
        <v>6900</v>
      </c>
      <c r="AS291" s="2">
        <f t="shared" si="182"/>
        <v>5.471144965160633</v>
      </c>
      <c r="AT291" s="2">
        <f t="shared" si="154"/>
        <v>1.3100292161678464</v>
      </c>
      <c r="AU291" s="137">
        <f t="shared" si="183"/>
        <v>-1.0741170000000053</v>
      </c>
      <c r="AV291" s="125">
        <f t="shared" si="184"/>
        <v>663.55437764427563</v>
      </c>
    </row>
    <row r="292" spans="1:49" x14ac:dyDescent="0.25">
      <c r="B292" s="111">
        <v>-72</v>
      </c>
      <c r="C292" s="3">
        <v>204.49</v>
      </c>
      <c r="D292" s="2">
        <f t="shared" si="148"/>
        <v>-3.6299999999999955</v>
      </c>
      <c r="E292" s="2">
        <f t="shared" si="149"/>
        <v>2.3106720749301237</v>
      </c>
      <c r="F292" s="21">
        <f t="shared" si="155"/>
        <v>2.0448999999999999E-4</v>
      </c>
      <c r="G292" s="21">
        <f t="shared" si="156"/>
        <v>-3.6299999999999907E-6</v>
      </c>
      <c r="H292" s="113">
        <f t="shared" si="150"/>
        <v>-3.6893279250698763</v>
      </c>
      <c r="J292" s="124">
        <v>3.65</v>
      </c>
      <c r="K292" s="2">
        <f t="shared" si="157"/>
        <v>7.8000000000000291E-2</v>
      </c>
      <c r="L292" s="2">
        <f t="shared" si="158"/>
        <v>0.56229286445647475</v>
      </c>
      <c r="M292" s="2">
        <f t="shared" si="159"/>
        <v>365000</v>
      </c>
      <c r="N292" s="2">
        <f t="shared" si="160"/>
        <v>7800</v>
      </c>
      <c r="O292" s="2">
        <f t="shared" si="161"/>
        <v>5.5622928644564746</v>
      </c>
      <c r="P292" s="2">
        <f t="shared" si="151"/>
        <v>1.1805491553104388</v>
      </c>
      <c r="Q292" s="137">
        <f t="shared" si="162"/>
        <v>-1.3249499999999965</v>
      </c>
      <c r="R292" s="125">
        <f t="shared" si="163"/>
        <v>746.3557610008711</v>
      </c>
      <c r="T292" s="111">
        <v>3.6589999999999998</v>
      </c>
      <c r="U292" s="2">
        <f t="shared" si="164"/>
        <v>8.3000000000000185E-2</v>
      </c>
      <c r="V292" s="2">
        <f t="shared" si="165"/>
        <v>0.56336240948660743</v>
      </c>
      <c r="W292" s="2">
        <f t="shared" si="166"/>
        <v>365900</v>
      </c>
      <c r="X292" s="2">
        <f t="shared" si="167"/>
        <v>8300</v>
      </c>
      <c r="Y292" s="2">
        <f t="shared" si="168"/>
        <v>5.5633624094866079</v>
      </c>
      <c r="Z292" s="2">
        <f t="shared" si="152"/>
        <v>1.2523272724898205</v>
      </c>
      <c r="AA292" s="137">
        <f t="shared" si="169"/>
        <v>-1.3282169999999967</v>
      </c>
      <c r="AB292" s="125">
        <f t="shared" si="170"/>
        <v>747.52293958964049</v>
      </c>
      <c r="AD292" s="111">
        <v>3.4359999999999999</v>
      </c>
      <c r="AE292" s="2">
        <f t="shared" si="171"/>
        <v>6.899999999999995E-2</v>
      </c>
      <c r="AF292" s="2">
        <f t="shared" si="172"/>
        <v>0.53605315515920471</v>
      </c>
      <c r="AG292" s="2">
        <f t="shared" si="173"/>
        <v>343600</v>
      </c>
      <c r="AH292" s="2">
        <f t="shared" si="174"/>
        <v>6900</v>
      </c>
      <c r="AI292" s="2">
        <f t="shared" si="175"/>
        <v>5.5360531551592045</v>
      </c>
      <c r="AJ292" s="2">
        <f t="shared" si="153"/>
        <v>1.1100774876548476</v>
      </c>
      <c r="AK292" s="137">
        <f t="shared" si="176"/>
        <v>-1.2472679999999967</v>
      </c>
      <c r="AL292" s="125">
        <f t="shared" si="177"/>
        <v>718.60284789013508</v>
      </c>
      <c r="AN292" s="111">
        <v>3.028</v>
      </c>
      <c r="AO292" s="2">
        <f t="shared" si="178"/>
        <v>6.999999999999984E-2</v>
      </c>
      <c r="AP292" s="2">
        <f t="shared" si="179"/>
        <v>0.48115587082803513</v>
      </c>
      <c r="AQ292" s="2">
        <f t="shared" si="180"/>
        <v>302800</v>
      </c>
      <c r="AR292" s="2">
        <f t="shared" si="181"/>
        <v>7000</v>
      </c>
      <c r="AS292" s="2">
        <f t="shared" si="182"/>
        <v>5.4811558708280348</v>
      </c>
      <c r="AT292" s="2">
        <f t="shared" si="154"/>
        <v>1.2760035799701201</v>
      </c>
      <c r="AU292" s="137">
        <f t="shared" si="183"/>
        <v>-1.0991639999999971</v>
      </c>
      <c r="AV292" s="125">
        <f t="shared" si="184"/>
        <v>665.69075186592818</v>
      </c>
    </row>
    <row r="293" spans="1:49" x14ac:dyDescent="0.25">
      <c r="A293" s="16"/>
      <c r="B293" s="114">
        <v>-71</v>
      </c>
      <c r="C293" s="7">
        <v>200.86</v>
      </c>
      <c r="D293" s="6">
        <f t="shared" si="148"/>
        <v>-3.6200000000000045</v>
      </c>
      <c r="E293" s="6">
        <f t="shared" si="149"/>
        <v>2.3028934583565053</v>
      </c>
      <c r="F293" s="21">
        <f t="shared" si="155"/>
        <v>2.0086E-4</v>
      </c>
      <c r="G293" s="21">
        <f t="shared" si="156"/>
        <v>-3.6199999999999958E-6</v>
      </c>
      <c r="H293" s="115">
        <f t="shared" si="150"/>
        <v>-3.6971065416434947</v>
      </c>
      <c r="I293" s="16"/>
      <c r="J293" s="126">
        <v>3.7280000000000002</v>
      </c>
      <c r="K293" s="6">
        <f t="shared" si="157"/>
        <v>8.0999999999999961E-2</v>
      </c>
      <c r="L293" s="6">
        <f t="shared" si="158"/>
        <v>0.57147590368194379</v>
      </c>
      <c r="M293" s="6">
        <f t="shared" si="159"/>
        <v>372800</v>
      </c>
      <c r="N293" s="6">
        <f t="shared" si="160"/>
        <v>8100</v>
      </c>
      <c r="O293" s="6">
        <f t="shared" si="161"/>
        <v>5.5714759036819439</v>
      </c>
      <c r="P293" s="6">
        <f t="shared" si="151"/>
        <v>1.1818840208840018</v>
      </c>
      <c r="Q293" s="137">
        <f t="shared" si="162"/>
        <v>-1.3495359999999985</v>
      </c>
      <c r="R293" s="125">
        <f t="shared" si="163"/>
        <v>747.88897784529001</v>
      </c>
      <c r="S293" s="16"/>
      <c r="T293" s="114">
        <v>3.742</v>
      </c>
      <c r="U293" s="6">
        <f t="shared" si="164"/>
        <v>8.0000000000000071E-2</v>
      </c>
      <c r="V293" s="6">
        <f t="shared" si="165"/>
        <v>0.57310378316399113</v>
      </c>
      <c r="W293" s="6">
        <f t="shared" si="166"/>
        <v>374200</v>
      </c>
      <c r="X293" s="6">
        <f t="shared" si="167"/>
        <v>8000</v>
      </c>
      <c r="Y293" s="6">
        <f t="shared" si="168"/>
        <v>5.5731037831639911</v>
      </c>
      <c r="Z293" s="6">
        <f t="shared" si="152"/>
        <v>1.1631247514021659</v>
      </c>
      <c r="AA293" s="137">
        <f t="shared" si="169"/>
        <v>-1.3546039999999984</v>
      </c>
      <c r="AB293" s="125">
        <f t="shared" si="170"/>
        <v>749.67235919985922</v>
      </c>
      <c r="AC293" s="16"/>
      <c r="AD293" s="114">
        <v>3.5049999999999999</v>
      </c>
      <c r="AE293" s="6">
        <f t="shared" si="171"/>
        <v>7.2000000000000064E-2</v>
      </c>
      <c r="AF293" s="6">
        <f t="shared" si="172"/>
        <v>0.54468802230267743</v>
      </c>
      <c r="AG293" s="6">
        <f t="shared" si="173"/>
        <v>350500</v>
      </c>
      <c r="AH293" s="6">
        <f t="shared" si="174"/>
        <v>7200</v>
      </c>
      <c r="AI293" s="6">
        <f t="shared" si="175"/>
        <v>5.5446880223026778</v>
      </c>
      <c r="AJ293" s="6">
        <f t="shared" si="153"/>
        <v>1.1180550155278284</v>
      </c>
      <c r="AK293" s="137">
        <f t="shared" si="176"/>
        <v>-1.2688099999999984</v>
      </c>
      <c r="AL293" s="125">
        <f t="shared" si="177"/>
        <v>719.4822605546517</v>
      </c>
      <c r="AM293" s="16"/>
      <c r="AN293" s="114">
        <v>3.0979999999999999</v>
      </c>
      <c r="AO293" s="6">
        <f t="shared" si="178"/>
        <v>7.5000000000000178E-2</v>
      </c>
      <c r="AP293" s="6">
        <f t="shared" si="179"/>
        <v>0.49108141342318717</v>
      </c>
      <c r="AQ293" s="6">
        <f t="shared" si="180"/>
        <v>309800</v>
      </c>
      <c r="AR293" s="6">
        <f t="shared" si="181"/>
        <v>7500</v>
      </c>
      <c r="AS293" s="6">
        <f t="shared" si="182"/>
        <v>5.4910814134231876</v>
      </c>
      <c r="AT293" s="6">
        <f t="shared" si="154"/>
        <v>1.3152757324715858</v>
      </c>
      <c r="AU293" s="137">
        <f t="shared" si="183"/>
        <v>-1.1214759999999988</v>
      </c>
      <c r="AV293" s="125">
        <f t="shared" si="184"/>
        <v>667.63681688967495</v>
      </c>
      <c r="AW293" s="16"/>
    </row>
    <row r="294" spans="1:49" x14ac:dyDescent="0.25">
      <c r="B294" s="111">
        <v>-70</v>
      </c>
      <c r="C294" s="3">
        <v>197.24</v>
      </c>
      <c r="D294" s="2">
        <f t="shared" si="148"/>
        <v>-3.6200000000000045</v>
      </c>
      <c r="E294" s="2">
        <f t="shared" si="149"/>
        <v>2.2949949938591003</v>
      </c>
      <c r="F294" s="21">
        <f t="shared" si="155"/>
        <v>1.9724E-4</v>
      </c>
      <c r="G294" s="21">
        <f t="shared" si="156"/>
        <v>-3.6199999999999958E-6</v>
      </c>
      <c r="H294" s="113">
        <f t="shared" si="150"/>
        <v>-3.7050050061408997</v>
      </c>
      <c r="J294" s="124">
        <v>3.8090000000000002</v>
      </c>
      <c r="K294" s="2">
        <f t="shared" si="157"/>
        <v>8.6999999999999744E-2</v>
      </c>
      <c r="L294" s="2">
        <f t="shared" si="158"/>
        <v>0.58081097266094628</v>
      </c>
      <c r="M294" s="2">
        <f t="shared" si="159"/>
        <v>380900</v>
      </c>
      <c r="N294" s="2">
        <f t="shared" si="160"/>
        <v>8700</v>
      </c>
      <c r="O294" s="2">
        <f t="shared" si="161"/>
        <v>5.5808109726609461</v>
      </c>
      <c r="P294" s="2">
        <f t="shared" si="151"/>
        <v>1.219172916691782</v>
      </c>
      <c r="Q294" s="137">
        <f t="shared" si="162"/>
        <v>-1.3788579999999984</v>
      </c>
      <c r="R294" s="125">
        <f t="shared" si="163"/>
        <v>749.46246606423233</v>
      </c>
      <c r="T294" s="111">
        <v>3.8220000000000001</v>
      </c>
      <c r="U294" s="2">
        <f t="shared" si="164"/>
        <v>9.2000000000000082E-2</v>
      </c>
      <c r="V294" s="2">
        <f t="shared" si="165"/>
        <v>0.58229068271899409</v>
      </c>
      <c r="W294" s="2">
        <f t="shared" si="166"/>
        <v>382200</v>
      </c>
      <c r="X294" s="2">
        <f t="shared" si="167"/>
        <v>9200</v>
      </c>
      <c r="Y294" s="2">
        <f t="shared" si="168"/>
        <v>5.5822906827189938</v>
      </c>
      <c r="Z294" s="2">
        <f t="shared" si="152"/>
        <v>1.2840799971248822</v>
      </c>
      <c r="AA294" s="137">
        <f t="shared" si="169"/>
        <v>-1.3835639999999985</v>
      </c>
      <c r="AB294" s="125">
        <f t="shared" si="170"/>
        <v>751.08861782554368</v>
      </c>
      <c r="AD294" s="111">
        <v>3.577</v>
      </c>
      <c r="AE294" s="2">
        <f t="shared" si="171"/>
        <v>8.1999999999999851E-2</v>
      </c>
      <c r="AF294" s="2">
        <f t="shared" si="172"/>
        <v>0.55351894014896952</v>
      </c>
      <c r="AG294" s="2">
        <f t="shared" si="173"/>
        <v>357700</v>
      </c>
      <c r="AH294" s="2">
        <f t="shared" si="174"/>
        <v>8200</v>
      </c>
      <c r="AI294" s="2">
        <f t="shared" si="175"/>
        <v>5.5535189401489697</v>
      </c>
      <c r="AJ294" s="2">
        <f t="shared" si="153"/>
        <v>1.223584945425279</v>
      </c>
      <c r="AK294" s="137">
        <f t="shared" si="176"/>
        <v>-1.2948739999999985</v>
      </c>
      <c r="AL294" s="125">
        <f t="shared" si="177"/>
        <v>720.44191155467547</v>
      </c>
      <c r="AN294" s="111">
        <v>3.173</v>
      </c>
      <c r="AO294" s="2">
        <f t="shared" si="178"/>
        <v>7.5000000000000178E-2</v>
      </c>
      <c r="AP294" s="2">
        <f t="shared" si="179"/>
        <v>0.50147007210041228</v>
      </c>
      <c r="AQ294" s="2">
        <f t="shared" si="180"/>
        <v>317300</v>
      </c>
      <c r="AR294" s="2">
        <f t="shared" si="181"/>
        <v>7500</v>
      </c>
      <c r="AS294" s="2">
        <f t="shared" si="182"/>
        <v>5.5014700721004122</v>
      </c>
      <c r="AT294" s="2">
        <f t="shared" si="154"/>
        <v>1.2611843830228355</v>
      </c>
      <c r="AU294" s="137">
        <f t="shared" si="183"/>
        <v>-1.1486259999999986</v>
      </c>
      <c r="AV294" s="125">
        <f t="shared" si="184"/>
        <v>669.90611835699906</v>
      </c>
    </row>
    <row r="295" spans="1:49" x14ac:dyDescent="0.25">
      <c r="B295" s="111">
        <v>-69</v>
      </c>
      <c r="C295" s="3">
        <v>193.62</v>
      </c>
      <c r="D295" s="2">
        <f t="shared" si="148"/>
        <v>-3.5999999999999943</v>
      </c>
      <c r="E295" s="2">
        <f t="shared" si="149"/>
        <v>2.2869502157875488</v>
      </c>
      <c r="F295" s="21">
        <f t="shared" si="155"/>
        <v>1.9362000000000001E-4</v>
      </c>
      <c r="G295" s="21">
        <f t="shared" si="156"/>
        <v>-3.6000000000000062E-6</v>
      </c>
      <c r="H295" s="113">
        <f t="shared" si="150"/>
        <v>-3.7130497842124512</v>
      </c>
      <c r="J295" s="124">
        <v>3.8959999999999999</v>
      </c>
      <c r="K295" s="2">
        <f t="shared" si="157"/>
        <v>0.10000000000000009</v>
      </c>
      <c r="L295" s="2">
        <f t="shared" si="158"/>
        <v>0.5906189482065779</v>
      </c>
      <c r="M295" s="2">
        <f t="shared" si="159"/>
        <v>389600</v>
      </c>
      <c r="N295" s="2">
        <f t="shared" si="160"/>
        <v>10000</v>
      </c>
      <c r="O295" s="2">
        <f t="shared" si="161"/>
        <v>5.5906189482065782</v>
      </c>
      <c r="P295" s="2">
        <f t="shared" si="151"/>
        <v>1.3503451893011322</v>
      </c>
      <c r="Q295" s="137">
        <f t="shared" si="162"/>
        <v>-1.4025600000000025</v>
      </c>
      <c r="R295" s="125">
        <f t="shared" si="163"/>
        <v>751.40079391051165</v>
      </c>
      <c r="T295" s="111">
        <v>3.9140000000000001</v>
      </c>
      <c r="U295" s="2">
        <f t="shared" si="164"/>
        <v>0.11199999999999966</v>
      </c>
      <c r="V295" s="2">
        <f t="shared" si="165"/>
        <v>0.59262082132198235</v>
      </c>
      <c r="W295" s="2">
        <f t="shared" si="166"/>
        <v>391400</v>
      </c>
      <c r="X295" s="2">
        <f t="shared" si="167"/>
        <v>11200</v>
      </c>
      <c r="Y295" s="2">
        <f t="shared" si="168"/>
        <v>5.5926208213219821</v>
      </c>
      <c r="Z295" s="2">
        <f t="shared" si="152"/>
        <v>1.503262974154167</v>
      </c>
      <c r="AA295" s="137">
        <f t="shared" si="169"/>
        <v>-1.4090400000000025</v>
      </c>
      <c r="AB295" s="125">
        <f t="shared" si="170"/>
        <v>753.61106451892783</v>
      </c>
      <c r="AD295" s="111">
        <v>3.6589999999999998</v>
      </c>
      <c r="AE295" s="2">
        <f t="shared" si="171"/>
        <v>9.2999999999999972E-2</v>
      </c>
      <c r="AF295" s="2">
        <f t="shared" si="172"/>
        <v>0.56336240948660743</v>
      </c>
      <c r="AG295" s="2">
        <f t="shared" si="173"/>
        <v>365900</v>
      </c>
      <c r="AH295" s="2">
        <f t="shared" si="174"/>
        <v>9300</v>
      </c>
      <c r="AI295" s="2">
        <f t="shared" si="175"/>
        <v>5.5633624094866079</v>
      </c>
      <c r="AJ295" s="2">
        <f t="shared" si="153"/>
        <v>1.3373268599762338</v>
      </c>
      <c r="AK295" s="137">
        <f t="shared" si="176"/>
        <v>-1.3172400000000022</v>
      </c>
      <c r="AL295" s="125">
        <f t="shared" si="177"/>
        <v>722.29889756636601</v>
      </c>
      <c r="AN295" s="111">
        <v>3.2480000000000002</v>
      </c>
      <c r="AO295" s="2">
        <f t="shared" si="178"/>
        <v>8.3999999999999631E-2</v>
      </c>
      <c r="AP295" s="2">
        <f t="shared" si="179"/>
        <v>0.51161602056913769</v>
      </c>
      <c r="AQ295" s="2">
        <f t="shared" si="180"/>
        <v>324800</v>
      </c>
      <c r="AR295" s="2">
        <f t="shared" si="181"/>
        <v>8400</v>
      </c>
      <c r="AS295" s="2">
        <f t="shared" si="182"/>
        <v>5.5116160205691376</v>
      </c>
      <c r="AT295" s="2">
        <f t="shared" si="154"/>
        <v>1.3604595076823112</v>
      </c>
      <c r="AU295" s="137">
        <f t="shared" si="183"/>
        <v>-1.1692800000000021</v>
      </c>
      <c r="AV295" s="125">
        <f t="shared" si="184"/>
        <v>671.8310520075313</v>
      </c>
    </row>
    <row r="296" spans="1:49" x14ac:dyDescent="0.25">
      <c r="B296" s="111">
        <v>-68</v>
      </c>
      <c r="C296" s="3">
        <v>190.02</v>
      </c>
      <c r="D296" s="2">
        <f t="shared" si="148"/>
        <v>-3.6000000000000227</v>
      </c>
      <c r="E296" s="2">
        <f t="shared" si="149"/>
        <v>2.2787993137555556</v>
      </c>
      <c r="F296" s="21">
        <f t="shared" si="155"/>
        <v>1.9002E-4</v>
      </c>
      <c r="G296" s="21">
        <f t="shared" si="156"/>
        <v>-3.6000000000000333E-6</v>
      </c>
      <c r="H296" s="113">
        <f t="shared" si="150"/>
        <v>-3.7212006862444444</v>
      </c>
      <c r="J296" s="124">
        <v>3.996</v>
      </c>
      <c r="K296" s="2">
        <f t="shared" si="157"/>
        <v>0.10399999999999965</v>
      </c>
      <c r="L296" s="2">
        <f t="shared" si="158"/>
        <v>0.60162547955394474</v>
      </c>
      <c r="M296" s="2">
        <f t="shared" si="159"/>
        <v>399600</v>
      </c>
      <c r="N296" s="2">
        <f t="shared" si="160"/>
        <v>10399.999999999942</v>
      </c>
      <c r="O296" s="2">
        <f t="shared" si="161"/>
        <v>5.6016254795539444</v>
      </c>
      <c r="P296" s="2">
        <f t="shared" si="151"/>
        <v>1.3432806346492325</v>
      </c>
      <c r="Q296" s="137">
        <f t="shared" si="162"/>
        <v>-1.4385600000000134</v>
      </c>
      <c r="R296" s="125">
        <f t="shared" si="163"/>
        <v>754.55680128340759</v>
      </c>
      <c r="T296" s="111">
        <v>4.0259999999999998</v>
      </c>
      <c r="U296" s="2">
        <f t="shared" si="164"/>
        <v>0.11000000000000032</v>
      </c>
      <c r="V296" s="2">
        <f t="shared" si="165"/>
        <v>0.60487377055263569</v>
      </c>
      <c r="W296" s="2">
        <f t="shared" si="166"/>
        <v>402600</v>
      </c>
      <c r="X296" s="2">
        <f t="shared" si="167"/>
        <v>11000</v>
      </c>
      <c r="Y296" s="2">
        <f t="shared" si="168"/>
        <v>5.6048737705526355</v>
      </c>
      <c r="Z296" s="2">
        <f t="shared" si="152"/>
        <v>1.4092966335392914</v>
      </c>
      <c r="AA296" s="137">
        <f t="shared" si="169"/>
        <v>-1.4493600000000133</v>
      </c>
      <c r="AB296" s="125">
        <f t="shared" si="170"/>
        <v>758.17209258433411</v>
      </c>
      <c r="AD296" s="111">
        <v>3.7519999999999998</v>
      </c>
      <c r="AE296" s="2">
        <f t="shared" si="171"/>
        <v>9.4000000000000306E-2</v>
      </c>
      <c r="AF296" s="2">
        <f t="shared" si="172"/>
        <v>0.5742628297070268</v>
      </c>
      <c r="AG296" s="2">
        <f t="shared" si="173"/>
        <v>375200</v>
      </c>
      <c r="AH296" s="2">
        <f t="shared" si="174"/>
        <v>9400</v>
      </c>
      <c r="AI296" s="2">
        <f t="shared" si="175"/>
        <v>5.5742628297070267</v>
      </c>
      <c r="AJ296" s="2">
        <f t="shared" si="153"/>
        <v>1.2936915668172269</v>
      </c>
      <c r="AK296" s="137">
        <f t="shared" si="176"/>
        <v>-1.3507200000000126</v>
      </c>
      <c r="AL296" s="125">
        <f t="shared" si="177"/>
        <v>725.15243203587215</v>
      </c>
      <c r="AN296" s="111">
        <v>3.3319999999999999</v>
      </c>
      <c r="AO296" s="2">
        <f t="shared" si="178"/>
        <v>8.7000000000000188E-2</v>
      </c>
      <c r="AP296" s="2">
        <f t="shared" si="179"/>
        <v>0.52270499273474991</v>
      </c>
      <c r="AQ296" s="2">
        <f t="shared" si="180"/>
        <v>333200</v>
      </c>
      <c r="AR296" s="2">
        <f t="shared" si="181"/>
        <v>8700</v>
      </c>
      <c r="AS296" s="2">
        <f t="shared" si="182"/>
        <v>5.5227049927347496</v>
      </c>
      <c r="AT296" s="2">
        <f t="shared" si="154"/>
        <v>1.3475820326047683</v>
      </c>
      <c r="AU296" s="137">
        <f t="shared" si="183"/>
        <v>-1.199520000000011</v>
      </c>
      <c r="AV296" s="125">
        <f t="shared" si="184"/>
        <v>674.5383538229014</v>
      </c>
    </row>
    <row r="297" spans="1:49" x14ac:dyDescent="0.25">
      <c r="B297" s="111">
        <v>-67</v>
      </c>
      <c r="C297" s="3">
        <v>186.42</v>
      </c>
      <c r="D297" s="2">
        <f t="shared" si="148"/>
        <v>-3.589999999999975</v>
      </c>
      <c r="E297" s="2">
        <f t="shared" si="149"/>
        <v>2.2704925036386179</v>
      </c>
      <c r="F297" s="21">
        <f t="shared" si="155"/>
        <v>1.8641999999999997E-4</v>
      </c>
      <c r="G297" s="21">
        <f t="shared" si="156"/>
        <v>-3.5899999999999572E-6</v>
      </c>
      <c r="H297" s="113">
        <f t="shared" si="150"/>
        <v>-3.7295074963613821</v>
      </c>
      <c r="J297" s="124">
        <v>4.0999999999999996</v>
      </c>
      <c r="K297" s="2">
        <f t="shared" si="157"/>
        <v>0.10800000000000054</v>
      </c>
      <c r="L297" s="2">
        <f t="shared" si="158"/>
        <v>0.61278385671973545</v>
      </c>
      <c r="M297" s="2">
        <f t="shared" si="159"/>
        <v>409999.99999999994</v>
      </c>
      <c r="N297" s="2">
        <f t="shared" si="160"/>
        <v>10800.000000000058</v>
      </c>
      <c r="O297" s="2">
        <f t="shared" si="161"/>
        <v>5.6127838567197355</v>
      </c>
      <c r="P297" s="2">
        <f t="shared" si="151"/>
        <v>1.3371006618322832</v>
      </c>
      <c r="Q297" s="137">
        <f t="shared" si="162"/>
        <v>-1.4718999999999822</v>
      </c>
      <c r="R297" s="125">
        <f t="shared" si="163"/>
        <v>757.72909478067754</v>
      </c>
      <c r="T297" s="111">
        <v>4.1360000000000001</v>
      </c>
      <c r="U297" s="2">
        <f t="shared" si="164"/>
        <v>9.1999999999999638E-2</v>
      </c>
      <c r="V297" s="2">
        <f t="shared" si="165"/>
        <v>0.61658053008588609</v>
      </c>
      <c r="W297" s="2">
        <f t="shared" si="166"/>
        <v>413600</v>
      </c>
      <c r="X297" s="2">
        <f t="shared" si="167"/>
        <v>9200</v>
      </c>
      <c r="Y297" s="2">
        <f t="shared" si="168"/>
        <v>5.6165805300858862</v>
      </c>
      <c r="Z297" s="2">
        <f t="shared" si="152"/>
        <v>1.1313674769200759</v>
      </c>
      <c r="AA297" s="137">
        <f t="shared" si="169"/>
        <v>-1.4848239999999824</v>
      </c>
      <c r="AB297" s="125">
        <f t="shared" si="170"/>
        <v>761.98525268606897</v>
      </c>
      <c r="AD297" s="111">
        <v>3.8460000000000001</v>
      </c>
      <c r="AE297" s="2">
        <f t="shared" si="171"/>
        <v>9.0999999999999748E-2</v>
      </c>
      <c r="AF297" s="2">
        <f t="shared" si="172"/>
        <v>0.5850092799024611</v>
      </c>
      <c r="AG297" s="2">
        <f t="shared" si="173"/>
        <v>384600</v>
      </c>
      <c r="AH297" s="2">
        <f t="shared" si="174"/>
        <v>9100</v>
      </c>
      <c r="AI297" s="2">
        <f t="shared" si="175"/>
        <v>5.5850092799024607</v>
      </c>
      <c r="AJ297" s="2">
        <f t="shared" si="153"/>
        <v>1.2026147447131172</v>
      </c>
      <c r="AK297" s="137">
        <f t="shared" si="176"/>
        <v>-1.3807139999999836</v>
      </c>
      <c r="AL297" s="125">
        <f t="shared" si="177"/>
        <v>727.69953622597222</v>
      </c>
      <c r="AN297" s="111">
        <v>3.419</v>
      </c>
      <c r="AO297" s="2">
        <f t="shared" si="178"/>
        <v>9.4999999999999751E-2</v>
      </c>
      <c r="AP297" s="2">
        <f t="shared" si="179"/>
        <v>0.53389910079659464</v>
      </c>
      <c r="AQ297" s="2">
        <f t="shared" si="180"/>
        <v>341900</v>
      </c>
      <c r="AR297" s="2">
        <f t="shared" si="181"/>
        <v>9500</v>
      </c>
      <c r="AS297" s="2">
        <f t="shared" si="182"/>
        <v>5.533899100796595</v>
      </c>
      <c r="AT297" s="2">
        <f t="shared" si="154"/>
        <v>1.4094249634527432</v>
      </c>
      <c r="AU297" s="137">
        <f t="shared" si="183"/>
        <v>-1.2274209999999854</v>
      </c>
      <c r="AV297" s="125">
        <f t="shared" si="184"/>
        <v>677.21677440369194</v>
      </c>
    </row>
    <row r="298" spans="1:49" x14ac:dyDescent="0.25">
      <c r="B298" s="111">
        <v>-66</v>
      </c>
      <c r="C298" s="3">
        <v>182.83</v>
      </c>
      <c r="D298" s="2">
        <f t="shared" si="148"/>
        <v>-3.5700000000000216</v>
      </c>
      <c r="E298" s="2">
        <f t="shared" si="149"/>
        <v>2.2620474592614253</v>
      </c>
      <c r="F298" s="21">
        <f t="shared" si="155"/>
        <v>1.8283000000000001E-4</v>
      </c>
      <c r="G298" s="21">
        <f t="shared" si="156"/>
        <v>-3.5700000000000217E-6</v>
      </c>
      <c r="H298" s="113">
        <f t="shared" si="150"/>
        <v>-3.7379525407385747</v>
      </c>
      <c r="J298" s="124">
        <v>4.2080000000000002</v>
      </c>
      <c r="K298" s="2">
        <f t="shared" si="157"/>
        <v>0.10499999999999954</v>
      </c>
      <c r="L298" s="2">
        <f t="shared" si="158"/>
        <v>0.62407573114568271</v>
      </c>
      <c r="M298" s="2">
        <f t="shared" si="159"/>
        <v>420800</v>
      </c>
      <c r="N298" s="2">
        <f t="shared" si="160"/>
        <v>10500</v>
      </c>
      <c r="O298" s="2">
        <f t="shared" si="161"/>
        <v>5.624075731145683</v>
      </c>
      <c r="P298" s="2">
        <f t="shared" si="151"/>
        <v>1.2498415510157885</v>
      </c>
      <c r="Q298" s="137">
        <f t="shared" si="162"/>
        <v>-1.5022560000000091</v>
      </c>
      <c r="R298" s="125">
        <f t="shared" si="163"/>
        <v>760.9169641040628</v>
      </c>
      <c r="T298" s="111">
        <v>4.2279999999999998</v>
      </c>
      <c r="U298" s="2">
        <f t="shared" si="164"/>
        <v>8.9000000000000412E-2</v>
      </c>
      <c r="V298" s="2">
        <f t="shared" si="165"/>
        <v>0.62613497863538858</v>
      </c>
      <c r="W298" s="2">
        <f t="shared" si="166"/>
        <v>422800</v>
      </c>
      <c r="X298" s="2">
        <f t="shared" si="167"/>
        <v>8900</v>
      </c>
      <c r="Y298" s="2">
        <f t="shared" si="168"/>
        <v>5.6261349786353883</v>
      </c>
      <c r="Z298" s="2">
        <f t="shared" si="152"/>
        <v>1.0563987690231458</v>
      </c>
      <c r="AA298" s="137">
        <f t="shared" si="169"/>
        <v>-1.5093960000000093</v>
      </c>
      <c r="AB298" s="125">
        <f t="shared" si="170"/>
        <v>763.23596108174388</v>
      </c>
      <c r="AD298" s="111">
        <v>3.9369999999999998</v>
      </c>
      <c r="AE298" s="2">
        <f t="shared" si="171"/>
        <v>8.8000000000000522E-2</v>
      </c>
      <c r="AF298" s="2">
        <f t="shared" si="172"/>
        <v>0.59516541479022955</v>
      </c>
      <c r="AG298" s="2">
        <f t="shared" si="173"/>
        <v>393700</v>
      </c>
      <c r="AH298" s="2">
        <f t="shared" si="174"/>
        <v>8800.0000000000582</v>
      </c>
      <c r="AI298" s="2">
        <f t="shared" si="175"/>
        <v>5.5951654147902294</v>
      </c>
      <c r="AJ298" s="2">
        <f t="shared" si="153"/>
        <v>1.1210175864037888</v>
      </c>
      <c r="AK298" s="137">
        <f t="shared" si="176"/>
        <v>-1.4055090000000086</v>
      </c>
      <c r="AL298" s="125">
        <f t="shared" si="177"/>
        <v>729.49455505648655</v>
      </c>
      <c r="AN298" s="111">
        <v>3.5139999999999998</v>
      </c>
      <c r="AO298" s="2">
        <f t="shared" si="178"/>
        <v>9.8000000000000309E-2</v>
      </c>
      <c r="AP298" s="2">
        <f t="shared" si="179"/>
        <v>0.54580175715927615</v>
      </c>
      <c r="AQ298" s="2">
        <f t="shared" si="180"/>
        <v>351400</v>
      </c>
      <c r="AR298" s="2">
        <f t="shared" si="181"/>
        <v>9800</v>
      </c>
      <c r="AS298" s="2">
        <f t="shared" si="182"/>
        <v>5.5458017571592766</v>
      </c>
      <c r="AT298" s="2">
        <f t="shared" si="154"/>
        <v>1.3948961677795426</v>
      </c>
      <c r="AU298" s="137">
        <f t="shared" si="183"/>
        <v>-1.2544980000000077</v>
      </c>
      <c r="AV298" s="125">
        <f t="shared" si="184"/>
        <v>680.44776897853535</v>
      </c>
    </row>
    <row r="299" spans="1:49" x14ac:dyDescent="0.25">
      <c r="B299" s="111">
        <v>-65</v>
      </c>
      <c r="C299" s="3">
        <v>179.26</v>
      </c>
      <c r="D299" s="2">
        <f t="shared" si="148"/>
        <v>-3.5600000000000023</v>
      </c>
      <c r="E299" s="2">
        <f t="shared" si="149"/>
        <v>2.2534833920870145</v>
      </c>
      <c r="F299" s="21">
        <f t="shared" si="155"/>
        <v>1.7925999999999999E-4</v>
      </c>
      <c r="G299" s="21">
        <f t="shared" si="156"/>
        <v>-3.5599999999999998E-6</v>
      </c>
      <c r="H299" s="113">
        <f t="shared" si="150"/>
        <v>-3.7465166079129855</v>
      </c>
      <c r="J299" s="124">
        <v>4.3129999999999997</v>
      </c>
      <c r="K299" s="2">
        <f t="shared" si="157"/>
        <v>0.11600000000000055</v>
      </c>
      <c r="L299" s="2">
        <f t="shared" si="158"/>
        <v>0.6347794581459516</v>
      </c>
      <c r="M299" s="2">
        <f t="shared" si="159"/>
        <v>431300</v>
      </c>
      <c r="N299" s="2">
        <f t="shared" si="160"/>
        <v>11600</v>
      </c>
      <c r="O299" s="2">
        <f t="shared" si="161"/>
        <v>5.6347794581459514</v>
      </c>
      <c r="P299" s="2">
        <f t="shared" si="151"/>
        <v>1.3230843545825708</v>
      </c>
      <c r="Q299" s="137">
        <f t="shared" si="162"/>
        <v>-1.535428</v>
      </c>
      <c r="R299" s="125">
        <f t="shared" si="163"/>
        <v>763.32673973606336</v>
      </c>
      <c r="T299" s="111">
        <v>4.3170000000000002</v>
      </c>
      <c r="U299" s="2">
        <f t="shared" si="164"/>
        <v>0.1120000000000001</v>
      </c>
      <c r="V299" s="2">
        <f t="shared" si="165"/>
        <v>0.63518204865626759</v>
      </c>
      <c r="W299" s="2">
        <f t="shared" si="166"/>
        <v>431700</v>
      </c>
      <c r="X299" s="2">
        <f t="shared" si="167"/>
        <v>11200</v>
      </c>
      <c r="Y299" s="2">
        <f t="shared" si="168"/>
        <v>5.6351820486562678</v>
      </c>
      <c r="Z299" s="2">
        <f t="shared" si="152"/>
        <v>1.2768713631021178</v>
      </c>
      <c r="AA299" s="137">
        <f t="shared" si="169"/>
        <v>-1.5368519999999999</v>
      </c>
      <c r="AB299" s="125">
        <f t="shared" si="170"/>
        <v>763.78148282879329</v>
      </c>
      <c r="AD299" s="111">
        <v>4.0250000000000004</v>
      </c>
      <c r="AE299" s="2">
        <f t="shared" si="171"/>
        <v>8.599999999999941E-2</v>
      </c>
      <c r="AF299" s="2">
        <f t="shared" si="172"/>
        <v>0.60476588470388737</v>
      </c>
      <c r="AG299" s="2">
        <f t="shared" si="173"/>
        <v>402500.00000000006</v>
      </c>
      <c r="AH299" s="2">
        <f t="shared" si="174"/>
        <v>8599.9999999999418</v>
      </c>
      <c r="AI299" s="2">
        <f t="shared" si="175"/>
        <v>5.6047658847038875</v>
      </c>
      <c r="AJ299" s="2">
        <f t="shared" si="153"/>
        <v>1.0539464431824577</v>
      </c>
      <c r="AK299" s="137">
        <f t="shared" si="176"/>
        <v>-1.4329000000000001</v>
      </c>
      <c r="AL299" s="125">
        <f t="shared" si="177"/>
        <v>730.58523705950734</v>
      </c>
      <c r="AN299" s="111">
        <v>3.6120000000000001</v>
      </c>
      <c r="AO299" s="2">
        <f t="shared" si="178"/>
        <v>0.10199999999999987</v>
      </c>
      <c r="AP299" s="2">
        <f t="shared" si="179"/>
        <v>0.55774774164146823</v>
      </c>
      <c r="AQ299" s="2">
        <f t="shared" si="180"/>
        <v>361200</v>
      </c>
      <c r="AR299" s="2">
        <f t="shared" si="181"/>
        <v>10200</v>
      </c>
      <c r="AS299" s="2">
        <f t="shared" si="182"/>
        <v>5.5577477416414682</v>
      </c>
      <c r="AT299" s="2">
        <f t="shared" si="154"/>
        <v>1.3882771583300169</v>
      </c>
      <c r="AU299" s="137">
        <f t="shared" si="183"/>
        <v>-1.2858719999999999</v>
      </c>
      <c r="AV299" s="125">
        <f t="shared" si="184"/>
        <v>683.63301273514048</v>
      </c>
    </row>
    <row r="300" spans="1:49" x14ac:dyDescent="0.25">
      <c r="B300" s="111">
        <v>-64</v>
      </c>
      <c r="C300" s="3">
        <v>175.7</v>
      </c>
      <c r="D300" s="2">
        <f t="shared" si="148"/>
        <v>-3.539999999999992</v>
      </c>
      <c r="E300" s="2">
        <f t="shared" si="149"/>
        <v>2.2447717614952949</v>
      </c>
      <c r="F300" s="21">
        <f t="shared" si="155"/>
        <v>1.7569999999999999E-4</v>
      </c>
      <c r="G300" s="21">
        <f t="shared" si="156"/>
        <v>-3.5400000000000102E-6</v>
      </c>
      <c r="H300" s="113">
        <f t="shared" si="150"/>
        <v>-3.7552282385047051</v>
      </c>
      <c r="J300" s="124">
        <v>4.4290000000000003</v>
      </c>
      <c r="K300" s="2">
        <f t="shared" si="157"/>
        <v>0.12399999999999967</v>
      </c>
      <c r="L300" s="2">
        <f t="shared" si="158"/>
        <v>0.64630568028475877</v>
      </c>
      <c r="M300" s="2">
        <f t="shared" si="159"/>
        <v>442900</v>
      </c>
      <c r="N300" s="2">
        <f t="shared" si="160"/>
        <v>12400</v>
      </c>
      <c r="O300" s="2">
        <f t="shared" si="161"/>
        <v>5.6463056802847591</v>
      </c>
      <c r="P300" s="2">
        <f t="shared" si="151"/>
        <v>1.3566332752386521</v>
      </c>
      <c r="Q300" s="137">
        <f t="shared" si="162"/>
        <v>-1.5678660000000044</v>
      </c>
      <c r="R300" s="125">
        <f t="shared" si="163"/>
        <v>766.51478663401326</v>
      </c>
      <c r="T300" s="111">
        <v>4.4290000000000003</v>
      </c>
      <c r="U300" s="2">
        <f t="shared" si="164"/>
        <v>0.13699999999999957</v>
      </c>
      <c r="V300" s="2">
        <f t="shared" si="165"/>
        <v>0.64630568028475877</v>
      </c>
      <c r="W300" s="2">
        <f t="shared" si="166"/>
        <v>442900</v>
      </c>
      <c r="X300" s="2">
        <f t="shared" si="167"/>
        <v>13700</v>
      </c>
      <c r="Y300" s="2">
        <f t="shared" si="168"/>
        <v>5.6463056802847591</v>
      </c>
      <c r="Z300" s="2">
        <f t="shared" si="152"/>
        <v>1.4967153832934195</v>
      </c>
      <c r="AA300" s="137">
        <f t="shared" si="169"/>
        <v>-1.5678660000000044</v>
      </c>
      <c r="AB300" s="125">
        <f t="shared" si="170"/>
        <v>766.51478663401326</v>
      </c>
      <c r="AD300" s="111">
        <v>4.1109999999999998</v>
      </c>
      <c r="AE300" s="2">
        <f t="shared" si="171"/>
        <v>8.9000000000000412E-2</v>
      </c>
      <c r="AF300" s="2">
        <f t="shared" si="172"/>
        <v>0.61394747678034978</v>
      </c>
      <c r="AG300" s="2">
        <f t="shared" si="173"/>
        <v>411100</v>
      </c>
      <c r="AH300" s="2">
        <f t="shared" si="174"/>
        <v>8900</v>
      </c>
      <c r="AI300" s="2">
        <f t="shared" si="175"/>
        <v>5.6139474767803499</v>
      </c>
      <c r="AJ300" s="2">
        <f t="shared" si="153"/>
        <v>1.0522999848215782</v>
      </c>
      <c r="AK300" s="137">
        <f t="shared" si="176"/>
        <v>-1.4552940000000041</v>
      </c>
      <c r="AL300" s="125">
        <f t="shared" si="177"/>
        <v>731.08067009537785</v>
      </c>
      <c r="AN300" s="111">
        <v>3.714</v>
      </c>
      <c r="AO300" s="2">
        <f t="shared" si="178"/>
        <v>0.10499999999999998</v>
      </c>
      <c r="AP300" s="2">
        <f t="shared" si="179"/>
        <v>0.56984189940376162</v>
      </c>
      <c r="AQ300" s="2">
        <f t="shared" si="180"/>
        <v>371400</v>
      </c>
      <c r="AR300" s="2">
        <f t="shared" si="181"/>
        <v>10500</v>
      </c>
      <c r="AS300" s="2">
        <f t="shared" si="182"/>
        <v>5.5698418994037615</v>
      </c>
      <c r="AT300" s="2">
        <f t="shared" si="154"/>
        <v>1.3697323020800567</v>
      </c>
      <c r="AU300" s="137">
        <f t="shared" si="183"/>
        <v>-1.3147560000000038</v>
      </c>
      <c r="AV300" s="125">
        <f t="shared" si="184"/>
        <v>686.84373844179845</v>
      </c>
    </row>
    <row r="301" spans="1:49" x14ac:dyDescent="0.25">
      <c r="B301" s="111">
        <v>-63</v>
      </c>
      <c r="C301" s="3">
        <v>172.16</v>
      </c>
      <c r="D301" s="2">
        <f t="shared" si="148"/>
        <v>-3.5300000000000011</v>
      </c>
      <c r="E301" s="2">
        <f t="shared" si="149"/>
        <v>2.2359322539862951</v>
      </c>
      <c r="F301" s="21">
        <f t="shared" si="155"/>
        <v>1.7215999999999998E-4</v>
      </c>
      <c r="G301" s="21">
        <f t="shared" si="156"/>
        <v>-3.5299999999999882E-6</v>
      </c>
      <c r="H301" s="113">
        <f t="shared" si="150"/>
        <v>-3.7640677460137049</v>
      </c>
      <c r="J301" s="124">
        <v>4.5529999999999999</v>
      </c>
      <c r="K301" s="2">
        <f t="shared" si="157"/>
        <v>0.125</v>
      </c>
      <c r="L301" s="2">
        <f t="shared" si="158"/>
        <v>0.65829765030818976</v>
      </c>
      <c r="M301" s="2">
        <f t="shared" si="159"/>
        <v>455300</v>
      </c>
      <c r="N301" s="2">
        <f t="shared" si="160"/>
        <v>12500</v>
      </c>
      <c r="O301" s="2">
        <f t="shared" si="161"/>
        <v>5.6582976503081897</v>
      </c>
      <c r="P301" s="2">
        <f t="shared" si="151"/>
        <v>1.307327549819761</v>
      </c>
      <c r="Q301" s="137">
        <f t="shared" si="162"/>
        <v>-1.6072089999999946</v>
      </c>
      <c r="R301" s="125">
        <f t="shared" si="163"/>
        <v>770.1101515319865</v>
      </c>
      <c r="T301" s="111">
        <v>4.5659999999999998</v>
      </c>
      <c r="U301" s="2">
        <f t="shared" si="164"/>
        <v>0.14299999999999979</v>
      </c>
      <c r="V301" s="2">
        <f t="shared" si="165"/>
        <v>0.65953590715421639</v>
      </c>
      <c r="W301" s="2">
        <f t="shared" si="166"/>
        <v>456600</v>
      </c>
      <c r="X301" s="2">
        <f t="shared" si="167"/>
        <v>14299.999999999942</v>
      </c>
      <c r="Y301" s="2">
        <f t="shared" si="168"/>
        <v>5.6595359071542166</v>
      </c>
      <c r="Z301" s="2">
        <f t="shared" si="152"/>
        <v>1.4885147363077538</v>
      </c>
      <c r="AA301" s="137">
        <f t="shared" si="169"/>
        <v>-1.6117979999999945</v>
      </c>
      <c r="AB301" s="125">
        <f t="shared" si="170"/>
        <v>771.52953039645297</v>
      </c>
      <c r="AD301" s="111">
        <v>4.2</v>
      </c>
      <c r="AE301" s="2">
        <f t="shared" si="171"/>
        <v>9.4999999999999751E-2</v>
      </c>
      <c r="AF301" s="2">
        <f t="shared" si="172"/>
        <v>0.62324929039790045</v>
      </c>
      <c r="AG301" s="2">
        <f t="shared" si="173"/>
        <v>420000</v>
      </c>
      <c r="AH301" s="2">
        <f t="shared" si="174"/>
        <v>9500</v>
      </c>
      <c r="AI301" s="2">
        <f t="shared" si="175"/>
        <v>5.6232492903979008</v>
      </c>
      <c r="AJ301" s="2">
        <f t="shared" si="153"/>
        <v>1.0796299689844764</v>
      </c>
      <c r="AK301" s="137">
        <f t="shared" si="176"/>
        <v>-1.482599999999995</v>
      </c>
      <c r="AL301" s="125">
        <f t="shared" si="177"/>
        <v>731.56855621224327</v>
      </c>
      <c r="AN301" s="111">
        <v>3.819</v>
      </c>
      <c r="AO301" s="2">
        <f t="shared" si="178"/>
        <v>0.11100000000000021</v>
      </c>
      <c r="AP301" s="2">
        <f t="shared" si="179"/>
        <v>0.5819496583733178</v>
      </c>
      <c r="AQ301" s="2">
        <f t="shared" si="180"/>
        <v>381900</v>
      </c>
      <c r="AR301" s="2">
        <f t="shared" si="181"/>
        <v>11100</v>
      </c>
      <c r="AS301" s="2">
        <f t="shared" si="182"/>
        <v>5.5819496583733175</v>
      </c>
      <c r="AT301" s="2">
        <f t="shared" si="154"/>
        <v>1.3829409248576805</v>
      </c>
      <c r="AU301" s="137">
        <f t="shared" si="183"/>
        <v>-1.3481069999999955</v>
      </c>
      <c r="AV301" s="125">
        <f t="shared" si="184"/>
        <v>689.96983718441834</v>
      </c>
    </row>
    <row r="302" spans="1:49" x14ac:dyDescent="0.25">
      <c r="B302" s="111">
        <v>-62</v>
      </c>
      <c r="C302" s="3">
        <v>168.63</v>
      </c>
      <c r="D302" s="2">
        <f t="shared" si="148"/>
        <v>-3.5099999999999909</v>
      </c>
      <c r="E302" s="2">
        <f t="shared" si="149"/>
        <v>2.2269348400126003</v>
      </c>
      <c r="F302" s="21">
        <f t="shared" si="155"/>
        <v>1.6862999999999999E-4</v>
      </c>
      <c r="G302" s="21">
        <f t="shared" si="156"/>
        <v>-3.5099999999999986E-6</v>
      </c>
      <c r="H302" s="113">
        <f t="shared" si="150"/>
        <v>-3.7730651599873997</v>
      </c>
      <c r="J302" s="124">
        <v>4.6779999999999999</v>
      </c>
      <c r="K302" s="2">
        <f t="shared" si="157"/>
        <v>0.11800000000000033</v>
      </c>
      <c r="L302" s="2">
        <f t="shared" si="158"/>
        <v>0.67006021747313427</v>
      </c>
      <c r="M302" s="2">
        <f t="shared" si="159"/>
        <v>467800</v>
      </c>
      <c r="N302" s="2">
        <f t="shared" si="160"/>
        <v>11800</v>
      </c>
      <c r="O302" s="2">
        <f t="shared" si="161"/>
        <v>5.670060217473134</v>
      </c>
      <c r="P302" s="2">
        <f t="shared" si="151"/>
        <v>1.1843204581117079</v>
      </c>
      <c r="Q302" s="137">
        <f t="shared" si="162"/>
        <v>-1.6419779999999993</v>
      </c>
      <c r="R302" s="125">
        <f t="shared" si="163"/>
        <v>773.28534964178152</v>
      </c>
      <c r="T302" s="111">
        <v>4.7089999999999996</v>
      </c>
      <c r="U302" s="2">
        <f t="shared" si="164"/>
        <v>0.12000000000000011</v>
      </c>
      <c r="V302" s="2">
        <f t="shared" si="165"/>
        <v>0.67292869044272241</v>
      </c>
      <c r="W302" s="2">
        <f t="shared" si="166"/>
        <v>470899.99999999994</v>
      </c>
      <c r="X302" s="2">
        <f t="shared" si="167"/>
        <v>12000.000000000058</v>
      </c>
      <c r="Y302" s="2">
        <f t="shared" si="168"/>
        <v>5.6729286904427223</v>
      </c>
      <c r="Z302" s="2">
        <f t="shared" si="152"/>
        <v>1.1963134613170963</v>
      </c>
      <c r="AA302" s="137">
        <f t="shared" si="169"/>
        <v>-1.6528589999999992</v>
      </c>
      <c r="AB302" s="125">
        <f t="shared" si="170"/>
        <v>776.60062237348188</v>
      </c>
      <c r="AD302" s="111">
        <v>4.2949999999999999</v>
      </c>
      <c r="AE302" s="2">
        <f t="shared" si="171"/>
        <v>0.11099999999999977</v>
      </c>
      <c r="AF302" s="2">
        <f t="shared" si="172"/>
        <v>0.63296316816726106</v>
      </c>
      <c r="AG302" s="2">
        <f t="shared" si="173"/>
        <v>429500</v>
      </c>
      <c r="AH302" s="2">
        <f t="shared" si="174"/>
        <v>11099.999999999942</v>
      </c>
      <c r="AI302" s="2">
        <f t="shared" si="175"/>
        <v>5.6329631681672607</v>
      </c>
      <c r="AJ302" s="2">
        <f t="shared" si="153"/>
        <v>1.2130411036099924</v>
      </c>
      <c r="AK302" s="137">
        <f t="shared" si="176"/>
        <v>-1.5075449999999995</v>
      </c>
      <c r="AL302" s="125">
        <f t="shared" si="177"/>
        <v>732.32568976302923</v>
      </c>
      <c r="AN302" s="111">
        <v>3.93</v>
      </c>
      <c r="AO302" s="2">
        <f t="shared" si="178"/>
        <v>0.11199999999999966</v>
      </c>
      <c r="AP302" s="2">
        <f t="shared" si="179"/>
        <v>0.59439255037542671</v>
      </c>
      <c r="AQ302" s="2">
        <f t="shared" si="180"/>
        <v>393000</v>
      </c>
      <c r="AR302" s="2">
        <f t="shared" si="181"/>
        <v>11200</v>
      </c>
      <c r="AS302" s="2">
        <f t="shared" si="182"/>
        <v>5.594392550375427</v>
      </c>
      <c r="AT302" s="2">
        <f t="shared" si="154"/>
        <v>1.3359107794914122</v>
      </c>
      <c r="AU302" s="137">
        <f t="shared" si="183"/>
        <v>-1.3794299999999995</v>
      </c>
      <c r="AV302" s="125">
        <f t="shared" si="184"/>
        <v>693.29102695429685</v>
      </c>
    </row>
    <row r="303" spans="1:49" x14ac:dyDescent="0.25">
      <c r="B303" s="111">
        <v>-61</v>
      </c>
      <c r="C303" s="3">
        <v>165.12</v>
      </c>
      <c r="D303" s="2">
        <f t="shared" si="148"/>
        <v>-3.4900000000000091</v>
      </c>
      <c r="E303" s="2">
        <f t="shared" si="149"/>
        <v>2.2177996799471171</v>
      </c>
      <c r="F303" s="21">
        <f t="shared" si="155"/>
        <v>1.6511999999999999E-4</v>
      </c>
      <c r="G303" s="21">
        <f t="shared" si="156"/>
        <v>-3.4900000000000089E-6</v>
      </c>
      <c r="H303" s="113">
        <f t="shared" si="150"/>
        <v>-3.7822003200528829</v>
      </c>
      <c r="J303" s="124">
        <v>4.7960000000000003</v>
      </c>
      <c r="K303" s="2">
        <f t="shared" si="157"/>
        <v>0.10999999999999943</v>
      </c>
      <c r="L303" s="2">
        <f t="shared" si="158"/>
        <v>0.68087917442681112</v>
      </c>
      <c r="M303" s="2">
        <f t="shared" si="159"/>
        <v>479600</v>
      </c>
      <c r="N303" s="2">
        <f t="shared" si="160"/>
        <v>10999.999999999942</v>
      </c>
      <c r="O303" s="2">
        <f t="shared" si="161"/>
        <v>5.6808791744268108</v>
      </c>
      <c r="P303" s="2">
        <f t="shared" si="151"/>
        <v>1.061508994292153</v>
      </c>
      <c r="Q303" s="137">
        <f t="shared" si="162"/>
        <v>-1.6738040000000043</v>
      </c>
      <c r="R303" s="125">
        <f t="shared" si="163"/>
        <v>775.22876373095335</v>
      </c>
      <c r="T303" s="111">
        <v>4.8289999999999997</v>
      </c>
      <c r="U303" s="2">
        <f t="shared" si="164"/>
        <v>0.11000000000000032</v>
      </c>
      <c r="V303" s="2">
        <f t="shared" si="165"/>
        <v>0.68385720540034634</v>
      </c>
      <c r="W303" s="2">
        <f t="shared" si="166"/>
        <v>482900</v>
      </c>
      <c r="X303" s="2">
        <f t="shared" si="167"/>
        <v>11000</v>
      </c>
      <c r="Y303" s="2">
        <f t="shared" si="168"/>
        <v>5.6838572054003462</v>
      </c>
      <c r="Z303" s="2">
        <f t="shared" si="152"/>
        <v>1.0543360277130958</v>
      </c>
      <c r="AA303" s="137">
        <f t="shared" si="169"/>
        <v>-1.6853210000000043</v>
      </c>
      <c r="AB303" s="125">
        <f t="shared" si="170"/>
        <v>778.68446623368914</v>
      </c>
      <c r="AD303" s="111">
        <v>4.4059999999999997</v>
      </c>
      <c r="AE303" s="2">
        <f t="shared" si="171"/>
        <v>0.12800000000000011</v>
      </c>
      <c r="AF303" s="2">
        <f t="shared" si="172"/>
        <v>0.64404449281474874</v>
      </c>
      <c r="AG303" s="2">
        <f t="shared" si="173"/>
        <v>440599.99999999994</v>
      </c>
      <c r="AH303" s="2">
        <f t="shared" si="174"/>
        <v>12800.000000000058</v>
      </c>
      <c r="AI303" s="2">
        <f t="shared" si="175"/>
        <v>5.6440444928147491</v>
      </c>
      <c r="AJ303" s="2">
        <f t="shared" si="153"/>
        <v>1.3405276707623197</v>
      </c>
      <c r="AK303" s="137">
        <f t="shared" si="176"/>
        <v>-1.5376940000000037</v>
      </c>
      <c r="AL303" s="125">
        <f t="shared" si="177"/>
        <v>734.38864324407427</v>
      </c>
      <c r="AN303" s="111">
        <v>4.0419999999999998</v>
      </c>
      <c r="AO303" s="2">
        <f t="shared" si="178"/>
        <v>0.11600000000000055</v>
      </c>
      <c r="AP303" s="2">
        <f t="shared" si="179"/>
        <v>0.6065963091792852</v>
      </c>
      <c r="AQ303" s="2">
        <f t="shared" si="180"/>
        <v>404200</v>
      </c>
      <c r="AR303" s="2">
        <f t="shared" si="181"/>
        <v>11600.000000000058</v>
      </c>
      <c r="AS303" s="2">
        <f t="shared" si="182"/>
        <v>5.6065963091792854</v>
      </c>
      <c r="AT303" s="2">
        <f t="shared" si="154"/>
        <v>1.3244841419752071</v>
      </c>
      <c r="AU303" s="137">
        <f t="shared" si="183"/>
        <v>-1.4106580000000035</v>
      </c>
      <c r="AV303" s="125">
        <f t="shared" si="184"/>
        <v>696.27119745632046</v>
      </c>
    </row>
    <row r="304" spans="1:49" x14ac:dyDescent="0.25">
      <c r="B304" s="111">
        <v>-60</v>
      </c>
      <c r="C304" s="3">
        <v>161.63</v>
      </c>
      <c r="D304" s="2">
        <f t="shared" si="148"/>
        <v>-3.4699999999999989</v>
      </c>
      <c r="E304" s="2">
        <f t="shared" si="149"/>
        <v>2.2085219729314334</v>
      </c>
      <c r="F304" s="21">
        <f t="shared" si="155"/>
        <v>1.6162999999999998E-4</v>
      </c>
      <c r="G304" s="21">
        <f t="shared" si="156"/>
        <v>-3.4699999999999922E-6</v>
      </c>
      <c r="H304" s="113">
        <f t="shared" si="150"/>
        <v>-3.7914780270685671</v>
      </c>
      <c r="J304" s="124">
        <v>4.9059999999999997</v>
      </c>
      <c r="K304" s="2">
        <f t="shared" si="157"/>
        <v>0.11300000000000043</v>
      </c>
      <c r="L304" s="2">
        <f t="shared" si="158"/>
        <v>0.69072754387036683</v>
      </c>
      <c r="M304" s="2">
        <f t="shared" si="159"/>
        <v>490599.99999999994</v>
      </c>
      <c r="N304" s="2">
        <f t="shared" si="160"/>
        <v>11300.000000000058</v>
      </c>
      <c r="O304" s="2">
        <f t="shared" si="161"/>
        <v>5.6907275438703673</v>
      </c>
      <c r="P304" s="2">
        <f t="shared" si="151"/>
        <v>1.0492646777086363</v>
      </c>
      <c r="Q304" s="137">
        <f t="shared" si="162"/>
        <v>-1.7023819999999961</v>
      </c>
      <c r="R304" s="125">
        <f t="shared" si="163"/>
        <v>775.88912548585665</v>
      </c>
      <c r="T304" s="111">
        <v>4.9390000000000001</v>
      </c>
      <c r="U304" s="2">
        <f t="shared" si="164"/>
        <v>0.12800000000000011</v>
      </c>
      <c r="V304" s="2">
        <f t="shared" si="165"/>
        <v>0.69363902616154827</v>
      </c>
      <c r="W304" s="2">
        <f t="shared" si="166"/>
        <v>493900</v>
      </c>
      <c r="X304" s="2">
        <f t="shared" si="167"/>
        <v>12800</v>
      </c>
      <c r="Y304" s="2">
        <f t="shared" si="168"/>
        <v>5.6936390261615486</v>
      </c>
      <c r="Z304" s="2">
        <f t="shared" si="152"/>
        <v>1.178939506253375</v>
      </c>
      <c r="AA304" s="137">
        <f t="shared" si="169"/>
        <v>-1.7138329999999962</v>
      </c>
      <c r="AB304" s="125">
        <f t="shared" si="170"/>
        <v>779.2717877649095</v>
      </c>
      <c r="AD304" s="111">
        <v>4.5339999999999998</v>
      </c>
      <c r="AE304" s="2">
        <f t="shared" si="171"/>
        <v>0.14200000000000035</v>
      </c>
      <c r="AF304" s="2">
        <f t="shared" si="172"/>
        <v>0.65648151579049852</v>
      </c>
      <c r="AG304" s="2">
        <f t="shared" si="173"/>
        <v>453400</v>
      </c>
      <c r="AH304" s="2">
        <f t="shared" si="174"/>
        <v>14200</v>
      </c>
      <c r="AI304" s="2">
        <f t="shared" si="175"/>
        <v>5.6564815157904986</v>
      </c>
      <c r="AJ304" s="2">
        <f t="shared" si="153"/>
        <v>1.4209588102980641</v>
      </c>
      <c r="AK304" s="137">
        <f t="shared" si="176"/>
        <v>-1.5732979999999965</v>
      </c>
      <c r="AL304" s="125">
        <f t="shared" si="177"/>
        <v>737.75729615835189</v>
      </c>
      <c r="AN304" s="111">
        <v>4.1580000000000004</v>
      </c>
      <c r="AO304" s="2">
        <f t="shared" si="178"/>
        <v>0.11999999999999922</v>
      </c>
      <c r="AP304" s="2">
        <f t="shared" si="179"/>
        <v>0.61888448499545046</v>
      </c>
      <c r="AQ304" s="2">
        <f t="shared" si="180"/>
        <v>415800.00000000006</v>
      </c>
      <c r="AR304" s="2">
        <f t="shared" si="181"/>
        <v>11999.999999999884</v>
      </c>
      <c r="AS304" s="2">
        <f t="shared" si="182"/>
        <v>5.6188844849954505</v>
      </c>
      <c r="AT304" s="2">
        <f t="shared" si="154"/>
        <v>1.310968716553554</v>
      </c>
      <c r="AU304" s="137">
        <f t="shared" si="183"/>
        <v>-1.4428259999999971</v>
      </c>
      <c r="AV304" s="125">
        <f t="shared" si="184"/>
        <v>699.21544716065887</v>
      </c>
    </row>
    <row r="305" spans="2:48" x14ac:dyDescent="0.25">
      <c r="B305" s="111">
        <v>-59</v>
      </c>
      <c r="C305" s="3">
        <v>158.16</v>
      </c>
      <c r="D305" s="2">
        <f t="shared" si="148"/>
        <v>-3.4399999999999977</v>
      </c>
      <c r="E305" s="2">
        <f t="shared" si="149"/>
        <v>2.199096656305616</v>
      </c>
      <c r="F305" s="21">
        <f t="shared" si="155"/>
        <v>1.5815999999999999E-4</v>
      </c>
      <c r="G305" s="21">
        <f t="shared" si="156"/>
        <v>-3.4400000000000077E-6</v>
      </c>
      <c r="H305" s="113">
        <f t="shared" si="150"/>
        <v>-3.800903343694384</v>
      </c>
      <c r="J305" s="124">
        <v>5.0190000000000001</v>
      </c>
      <c r="K305" s="2">
        <f t="shared" si="157"/>
        <v>0.13600000000000012</v>
      </c>
      <c r="L305" s="2">
        <f t="shared" si="158"/>
        <v>0.70061719568205694</v>
      </c>
      <c r="M305" s="2">
        <f t="shared" si="159"/>
        <v>501900</v>
      </c>
      <c r="N305" s="2">
        <f t="shared" si="160"/>
        <v>13600</v>
      </c>
      <c r="O305" s="2">
        <f t="shared" si="161"/>
        <v>5.7006171956820566</v>
      </c>
      <c r="P305" s="2">
        <f t="shared" si="151"/>
        <v>1.2158357379230795</v>
      </c>
      <c r="Q305" s="137">
        <f t="shared" si="162"/>
        <v>-1.7265360000000038</v>
      </c>
      <c r="R305" s="125">
        <f t="shared" si="163"/>
        <v>776.42708763000371</v>
      </c>
      <c r="T305" s="111">
        <v>5.0670000000000002</v>
      </c>
      <c r="U305" s="2">
        <f t="shared" si="164"/>
        <v>0.1639999999999997</v>
      </c>
      <c r="V305" s="2">
        <f t="shared" si="165"/>
        <v>0.70475090429067111</v>
      </c>
      <c r="W305" s="2">
        <f t="shared" si="166"/>
        <v>506700</v>
      </c>
      <c r="X305" s="2">
        <f t="shared" si="167"/>
        <v>16400</v>
      </c>
      <c r="Y305" s="2">
        <f t="shared" si="168"/>
        <v>5.7047509042906714</v>
      </c>
      <c r="Z305" s="2">
        <f t="shared" si="152"/>
        <v>1.4485368227295072</v>
      </c>
      <c r="AA305" s="137">
        <f t="shared" si="169"/>
        <v>-1.7430480000000039</v>
      </c>
      <c r="AB305" s="125">
        <f t="shared" si="170"/>
        <v>781.24169217398457</v>
      </c>
      <c r="AD305" s="111">
        <v>4.6760000000000002</v>
      </c>
      <c r="AE305" s="2">
        <f t="shared" si="171"/>
        <v>0.14900000000000002</v>
      </c>
      <c r="AF305" s="2">
        <f t="shared" si="172"/>
        <v>0.66987450248980251</v>
      </c>
      <c r="AG305" s="2">
        <f t="shared" si="173"/>
        <v>467600</v>
      </c>
      <c r="AH305" s="2">
        <f t="shared" si="174"/>
        <v>14900</v>
      </c>
      <c r="AI305" s="2">
        <f t="shared" si="175"/>
        <v>5.6698745024898027</v>
      </c>
      <c r="AJ305" s="2">
        <f t="shared" si="153"/>
        <v>1.426442986335553</v>
      </c>
      <c r="AK305" s="137">
        <f t="shared" si="176"/>
        <v>-1.6085440000000035</v>
      </c>
      <c r="AL305" s="125">
        <f t="shared" si="177"/>
        <v>742.02272599280673</v>
      </c>
      <c r="AN305" s="111">
        <v>4.2779999999999996</v>
      </c>
      <c r="AO305" s="2">
        <f t="shared" si="178"/>
        <v>0.12900000000000045</v>
      </c>
      <c r="AP305" s="2">
        <f t="shared" si="179"/>
        <v>0.63124078023550911</v>
      </c>
      <c r="AQ305" s="2">
        <f t="shared" si="180"/>
        <v>427799.99999999994</v>
      </c>
      <c r="AR305" s="2">
        <f t="shared" si="181"/>
        <v>12900.000000000058</v>
      </c>
      <c r="AS305" s="2">
        <f t="shared" si="182"/>
        <v>5.6312407802355091</v>
      </c>
      <c r="AT305" s="2">
        <f t="shared" si="154"/>
        <v>1.3509948335961843</v>
      </c>
      <c r="AU305" s="137">
        <f t="shared" si="183"/>
        <v>-1.4716320000000032</v>
      </c>
      <c r="AV305" s="125">
        <f t="shared" si="184"/>
        <v>702.10162998229839</v>
      </c>
    </row>
    <row r="306" spans="2:48" x14ac:dyDescent="0.25">
      <c r="B306" s="111">
        <v>-58</v>
      </c>
      <c r="C306" s="3">
        <v>154.72</v>
      </c>
      <c r="D306" s="2">
        <f t="shared" si="148"/>
        <v>-3.4199999999999875</v>
      </c>
      <c r="E306" s="2">
        <f t="shared" si="149"/>
        <v>2.1895464567389267</v>
      </c>
      <c r="F306" s="21">
        <f t="shared" si="155"/>
        <v>1.5471999999999998E-4</v>
      </c>
      <c r="G306" s="21">
        <f t="shared" si="156"/>
        <v>-3.419999999999991E-6</v>
      </c>
      <c r="H306" s="113">
        <f t="shared" si="150"/>
        <v>-3.8104535432610738</v>
      </c>
      <c r="J306" s="124">
        <v>5.1550000000000002</v>
      </c>
      <c r="K306" s="2">
        <f t="shared" si="157"/>
        <v>0.15700000000000003</v>
      </c>
      <c r="L306" s="2">
        <f t="shared" si="158"/>
        <v>0.71222866961953535</v>
      </c>
      <c r="M306" s="2">
        <f t="shared" si="159"/>
        <v>515500</v>
      </c>
      <c r="N306" s="2">
        <f t="shared" si="160"/>
        <v>15700</v>
      </c>
      <c r="O306" s="2">
        <f t="shared" si="161"/>
        <v>5.7122286696195355</v>
      </c>
      <c r="P306" s="2">
        <f t="shared" si="151"/>
        <v>1.3421950242907823</v>
      </c>
      <c r="Q306" s="137">
        <f t="shared" si="162"/>
        <v>-1.7630099999999953</v>
      </c>
      <c r="R306" s="125">
        <f t="shared" si="163"/>
        <v>778.82216262481597</v>
      </c>
      <c r="T306" s="111">
        <v>5.2309999999999999</v>
      </c>
      <c r="U306" s="2">
        <f t="shared" si="164"/>
        <v>0.17499999999999982</v>
      </c>
      <c r="V306" s="2">
        <f t="shared" si="165"/>
        <v>0.71858472002743601</v>
      </c>
      <c r="W306" s="2">
        <f t="shared" si="166"/>
        <v>523100</v>
      </c>
      <c r="X306" s="2">
        <f t="shared" si="167"/>
        <v>17500</v>
      </c>
      <c r="Y306" s="2">
        <f t="shared" si="168"/>
        <v>5.7185847200274358</v>
      </c>
      <c r="Z306" s="2">
        <f t="shared" si="152"/>
        <v>1.4721894473614732</v>
      </c>
      <c r="AA306" s="137">
        <f t="shared" si="169"/>
        <v>-1.7890019999999953</v>
      </c>
      <c r="AB306" s="125">
        <f t="shared" si="170"/>
        <v>786.27948257815945</v>
      </c>
      <c r="AD306" s="111">
        <v>4.8250000000000002</v>
      </c>
      <c r="AE306" s="2">
        <f t="shared" si="171"/>
        <v>0.15899999999999981</v>
      </c>
      <c r="AF306" s="2">
        <f t="shared" si="172"/>
        <v>0.68349731767981137</v>
      </c>
      <c r="AG306" s="2">
        <f t="shared" si="173"/>
        <v>482500</v>
      </c>
      <c r="AH306" s="2">
        <f t="shared" si="174"/>
        <v>15900</v>
      </c>
      <c r="AI306" s="2">
        <f t="shared" si="175"/>
        <v>5.6834973176798114</v>
      </c>
      <c r="AJ306" s="2">
        <f t="shared" si="153"/>
        <v>1.4504943929211707</v>
      </c>
      <c r="AK306" s="137">
        <f t="shared" si="176"/>
        <v>-1.6501499999999956</v>
      </c>
      <c r="AL306" s="125">
        <f t="shared" si="177"/>
        <v>746.44169440635051</v>
      </c>
      <c r="AN306" s="111">
        <v>4.407</v>
      </c>
      <c r="AO306" s="2">
        <f t="shared" si="178"/>
        <v>0.13400000000000034</v>
      </c>
      <c r="AP306" s="2">
        <f t="shared" si="179"/>
        <v>0.64414305050991894</v>
      </c>
      <c r="AQ306" s="2">
        <f t="shared" si="180"/>
        <v>440700</v>
      </c>
      <c r="AR306" s="2">
        <f t="shared" si="181"/>
        <v>13400.000000000058</v>
      </c>
      <c r="AS306" s="2">
        <f t="shared" si="182"/>
        <v>5.6441430505099186</v>
      </c>
      <c r="AT306" s="2">
        <f t="shared" si="154"/>
        <v>1.3400373845874807</v>
      </c>
      <c r="AU306" s="137">
        <f t="shared" si="183"/>
        <v>-1.5071939999999959</v>
      </c>
      <c r="AV306" s="125">
        <f t="shared" si="184"/>
        <v>705.42643466296101</v>
      </c>
    </row>
    <row r="307" spans="2:48" x14ac:dyDescent="0.25">
      <c r="B307" s="111">
        <v>-57</v>
      </c>
      <c r="C307" s="3">
        <v>151.30000000000001</v>
      </c>
      <c r="D307" s="2">
        <f t="shared" si="148"/>
        <v>-3.4000000000000057</v>
      </c>
      <c r="E307" s="2">
        <f t="shared" si="149"/>
        <v>2.1798389280231869</v>
      </c>
      <c r="F307" s="21">
        <f t="shared" si="155"/>
        <v>1.5129999999999999E-4</v>
      </c>
      <c r="G307" s="21">
        <f t="shared" si="156"/>
        <v>-3.4000000000000013E-6</v>
      </c>
      <c r="H307" s="113">
        <f t="shared" si="150"/>
        <v>-3.8201610719768131</v>
      </c>
      <c r="J307" s="124">
        <v>5.3120000000000003</v>
      </c>
      <c r="K307" s="2">
        <f t="shared" si="157"/>
        <v>0.17199999999999971</v>
      </c>
      <c r="L307" s="2">
        <f t="shared" si="158"/>
        <v>0.72525806635996115</v>
      </c>
      <c r="M307" s="2">
        <f t="shared" si="159"/>
        <v>531200</v>
      </c>
      <c r="N307" s="2">
        <f t="shared" si="160"/>
        <v>17200</v>
      </c>
      <c r="O307" s="2">
        <f t="shared" si="161"/>
        <v>5.7252580663599613</v>
      </c>
      <c r="P307" s="2">
        <f t="shared" si="151"/>
        <v>1.4020590241279847</v>
      </c>
      <c r="Q307" s="137">
        <f t="shared" si="162"/>
        <v>-1.8060800000000008</v>
      </c>
      <c r="R307" s="125">
        <f t="shared" si="163"/>
        <v>782.70597203555758</v>
      </c>
      <c r="T307" s="111">
        <v>5.4059999999999997</v>
      </c>
      <c r="U307" s="2">
        <f t="shared" si="164"/>
        <v>0.15500000000000025</v>
      </c>
      <c r="V307" s="2">
        <f t="shared" si="165"/>
        <v>0.73287604136270657</v>
      </c>
      <c r="W307" s="2">
        <f t="shared" si="166"/>
        <v>540600</v>
      </c>
      <c r="X307" s="2">
        <f t="shared" si="167"/>
        <v>15500</v>
      </c>
      <c r="Y307" s="2">
        <f t="shared" si="168"/>
        <v>5.7328760413627062</v>
      </c>
      <c r="Z307" s="2">
        <f t="shared" si="152"/>
        <v>1.2437604747813189</v>
      </c>
      <c r="AA307" s="137">
        <f t="shared" si="169"/>
        <v>-1.8380400000000008</v>
      </c>
      <c r="AB307" s="125">
        <f t="shared" si="170"/>
        <v>791.72561837805426</v>
      </c>
      <c r="AD307" s="111">
        <v>4.984</v>
      </c>
      <c r="AE307" s="2">
        <f t="shared" si="171"/>
        <v>0.16899999999999959</v>
      </c>
      <c r="AF307" s="2">
        <f t="shared" si="172"/>
        <v>0.69757803365111315</v>
      </c>
      <c r="AG307" s="2">
        <f t="shared" si="173"/>
        <v>498400</v>
      </c>
      <c r="AH307" s="2">
        <f t="shared" si="174"/>
        <v>16899.999999999942</v>
      </c>
      <c r="AI307" s="2">
        <f t="shared" si="175"/>
        <v>5.697578033651113</v>
      </c>
      <c r="AJ307" s="2">
        <f t="shared" si="153"/>
        <v>1.467173507857952</v>
      </c>
      <c r="AK307" s="137">
        <f t="shared" si="176"/>
        <v>-1.6945600000000007</v>
      </c>
      <c r="AL307" s="125">
        <f t="shared" si="177"/>
        <v>751.23316352131383</v>
      </c>
      <c r="AN307" s="111">
        <v>4.5410000000000004</v>
      </c>
      <c r="AO307" s="2">
        <f t="shared" si="178"/>
        <v>0.13999999999999968</v>
      </c>
      <c r="AP307" s="2">
        <f t="shared" si="179"/>
        <v>0.65715150190096672</v>
      </c>
      <c r="AQ307" s="2">
        <f t="shared" si="180"/>
        <v>454100.00000000006</v>
      </c>
      <c r="AR307" s="2">
        <f t="shared" si="181"/>
        <v>13999.999999999942</v>
      </c>
      <c r="AS307" s="2">
        <f t="shared" si="182"/>
        <v>5.6571515019009668</v>
      </c>
      <c r="AT307" s="2">
        <f t="shared" si="154"/>
        <v>1.3359809383707038</v>
      </c>
      <c r="AU307" s="137">
        <f t="shared" si="183"/>
        <v>-1.5439400000000008</v>
      </c>
      <c r="AV307" s="125">
        <f t="shared" si="184"/>
        <v>708.72568129018578</v>
      </c>
    </row>
    <row r="308" spans="2:48" x14ac:dyDescent="0.25">
      <c r="B308" s="111">
        <v>-56</v>
      </c>
      <c r="C308" s="3">
        <v>147.9</v>
      </c>
      <c r="D308" s="2">
        <f t="shared" si="148"/>
        <v>-3.3700000000000045</v>
      </c>
      <c r="E308" s="2">
        <f t="shared" si="149"/>
        <v>2.1699681739968923</v>
      </c>
      <c r="F308" s="21">
        <f t="shared" si="155"/>
        <v>1.4789999999999999E-4</v>
      </c>
      <c r="G308" s="21">
        <f t="shared" si="156"/>
        <v>-3.3699999999999898E-6</v>
      </c>
      <c r="H308" s="113">
        <f t="shared" si="150"/>
        <v>-3.8300318260031077</v>
      </c>
      <c r="J308" s="124">
        <v>5.484</v>
      </c>
      <c r="K308" s="2">
        <f t="shared" si="157"/>
        <v>0.16099999999999959</v>
      </c>
      <c r="L308" s="2">
        <f t="shared" si="158"/>
        <v>0.73909744611747508</v>
      </c>
      <c r="M308" s="2">
        <f t="shared" si="159"/>
        <v>548400</v>
      </c>
      <c r="N308" s="2">
        <f t="shared" si="160"/>
        <v>16100</v>
      </c>
      <c r="O308" s="2">
        <f t="shared" si="161"/>
        <v>5.7390974461174746</v>
      </c>
      <c r="P308" s="2">
        <f t="shared" si="151"/>
        <v>1.2553731343684293</v>
      </c>
      <c r="Q308" s="137">
        <f t="shared" si="162"/>
        <v>-1.8481079999999943</v>
      </c>
      <c r="R308" s="125">
        <f t="shared" si="163"/>
        <v>787.3850618187796</v>
      </c>
      <c r="T308" s="111">
        <v>5.5609999999999999</v>
      </c>
      <c r="U308" s="2">
        <f t="shared" si="164"/>
        <v>0.14900000000000002</v>
      </c>
      <c r="V308" s="2">
        <f t="shared" si="165"/>
        <v>0.7451528950769003</v>
      </c>
      <c r="W308" s="2">
        <f t="shared" si="166"/>
        <v>556100</v>
      </c>
      <c r="X308" s="2">
        <f t="shared" si="167"/>
        <v>14900</v>
      </c>
      <c r="Y308" s="2">
        <f t="shared" si="168"/>
        <v>5.7451528950769006</v>
      </c>
      <c r="Z308" s="2">
        <f t="shared" si="152"/>
        <v>1.1471545095207734</v>
      </c>
      <c r="AA308" s="137">
        <f t="shared" si="169"/>
        <v>-1.8740569999999943</v>
      </c>
      <c r="AB308" s="125">
        <f t="shared" si="170"/>
        <v>794.60746330675295</v>
      </c>
      <c r="AD308" s="111">
        <v>5.1529999999999996</v>
      </c>
      <c r="AE308" s="2">
        <f t="shared" si="171"/>
        <v>0.17900000000000027</v>
      </c>
      <c r="AF308" s="2">
        <f t="shared" si="172"/>
        <v>0.71206014246107474</v>
      </c>
      <c r="AG308" s="2">
        <f t="shared" si="173"/>
        <v>515299.99999999994</v>
      </c>
      <c r="AH308" s="2">
        <f t="shared" si="174"/>
        <v>17900.000000000058</v>
      </c>
      <c r="AI308" s="2">
        <f t="shared" si="175"/>
        <v>5.7120601424610751</v>
      </c>
      <c r="AJ308" s="2">
        <f t="shared" si="153"/>
        <v>1.481492954423919</v>
      </c>
      <c r="AK308" s="137">
        <f t="shared" si="176"/>
        <v>-1.7365609999999945</v>
      </c>
      <c r="AL308" s="125">
        <f t="shared" si="177"/>
        <v>756.33811516268611</v>
      </c>
      <c r="AN308" s="111">
        <v>4.681</v>
      </c>
      <c r="AO308" s="2">
        <f t="shared" si="178"/>
        <v>0.14700000000000024</v>
      </c>
      <c r="AP308" s="2">
        <f t="shared" si="179"/>
        <v>0.67033864112744213</v>
      </c>
      <c r="AQ308" s="2">
        <f t="shared" si="180"/>
        <v>468100</v>
      </c>
      <c r="AR308" s="2">
        <f t="shared" si="181"/>
        <v>14700.000000000058</v>
      </c>
      <c r="AS308" s="2">
        <f t="shared" si="182"/>
        <v>5.6703386411274419</v>
      </c>
      <c r="AT308" s="2">
        <f t="shared" si="154"/>
        <v>1.3414975499191928</v>
      </c>
      <c r="AU308" s="137">
        <f t="shared" si="183"/>
        <v>-1.5774969999999953</v>
      </c>
      <c r="AV308" s="125">
        <f t="shared" si="184"/>
        <v>712.06573201562867</v>
      </c>
    </row>
    <row r="309" spans="2:48" x14ac:dyDescent="0.25">
      <c r="B309" s="111">
        <v>-55</v>
      </c>
      <c r="C309" s="3">
        <v>144.53</v>
      </c>
      <c r="D309" s="2">
        <f t="shared" si="148"/>
        <v>-3.3400000000000034</v>
      </c>
      <c r="E309" s="2">
        <f t="shared" si="149"/>
        <v>2.1599580026785188</v>
      </c>
      <c r="F309" s="21">
        <f t="shared" si="155"/>
        <v>1.4453E-4</v>
      </c>
      <c r="G309" s="21">
        <f t="shared" si="156"/>
        <v>-3.3400000000000053E-6</v>
      </c>
      <c r="H309" s="113">
        <f t="shared" si="150"/>
        <v>-3.8400419973214812</v>
      </c>
      <c r="J309" s="124">
        <v>5.6449999999999996</v>
      </c>
      <c r="K309" s="2">
        <f t="shared" si="157"/>
        <v>0.1670000000000007</v>
      </c>
      <c r="L309" s="2">
        <f t="shared" si="158"/>
        <v>0.75166394626098665</v>
      </c>
      <c r="M309" s="2">
        <f t="shared" si="159"/>
        <v>564500</v>
      </c>
      <c r="N309" s="2">
        <f t="shared" si="160"/>
        <v>16700</v>
      </c>
      <c r="O309" s="2">
        <f t="shared" si="161"/>
        <v>5.7516639462609866</v>
      </c>
      <c r="P309" s="2">
        <f t="shared" si="151"/>
        <v>1.2469547958336165</v>
      </c>
      <c r="Q309" s="137">
        <f t="shared" si="162"/>
        <v>-1.885430000000003</v>
      </c>
      <c r="R309" s="125">
        <f t="shared" si="163"/>
        <v>790.42174542605983</v>
      </c>
      <c r="T309" s="111">
        <v>5.71</v>
      </c>
      <c r="U309" s="2">
        <f t="shared" si="164"/>
        <v>0.18700000000000028</v>
      </c>
      <c r="V309" s="2">
        <f t="shared" si="165"/>
        <v>0.75663610824584804</v>
      </c>
      <c r="W309" s="2">
        <f t="shared" si="166"/>
        <v>571000</v>
      </c>
      <c r="X309" s="2">
        <f t="shared" si="167"/>
        <v>18700</v>
      </c>
      <c r="Y309" s="2">
        <f t="shared" si="168"/>
        <v>5.7566361082458481</v>
      </c>
      <c r="Z309" s="2">
        <f t="shared" si="152"/>
        <v>1.378267746753951</v>
      </c>
      <c r="AA309" s="137">
        <f t="shared" si="169"/>
        <v>-1.9071400000000029</v>
      </c>
      <c r="AB309" s="125">
        <f t="shared" si="170"/>
        <v>796.37965746373811</v>
      </c>
      <c r="AD309" s="111">
        <v>5.3319999999999999</v>
      </c>
      <c r="AE309" s="2">
        <f t="shared" si="171"/>
        <v>0.17799999999999994</v>
      </c>
      <c r="AF309" s="2">
        <f t="shared" si="172"/>
        <v>0.72689014074182157</v>
      </c>
      <c r="AG309" s="2">
        <f t="shared" si="173"/>
        <v>533200</v>
      </c>
      <c r="AH309" s="2">
        <f t="shared" si="174"/>
        <v>17800</v>
      </c>
      <c r="AI309" s="2">
        <f t="shared" si="175"/>
        <v>5.7268901407418218</v>
      </c>
      <c r="AJ309" s="2">
        <f t="shared" si="153"/>
        <v>1.404507345613857</v>
      </c>
      <c r="AK309" s="137">
        <f t="shared" si="176"/>
        <v>-1.7808880000000029</v>
      </c>
      <c r="AL309" s="125">
        <f t="shared" si="177"/>
        <v>761.73210746000905</v>
      </c>
      <c r="AN309" s="111">
        <v>4.8280000000000003</v>
      </c>
      <c r="AO309" s="2">
        <f t="shared" si="178"/>
        <v>0.15200000000000014</v>
      </c>
      <c r="AP309" s="2">
        <f t="shared" si="179"/>
        <v>0.68376726142531163</v>
      </c>
      <c r="AQ309" s="2">
        <f t="shared" si="180"/>
        <v>482800.00000000006</v>
      </c>
      <c r="AR309" s="2">
        <f t="shared" si="181"/>
        <v>15200</v>
      </c>
      <c r="AS309" s="2">
        <f t="shared" si="182"/>
        <v>5.6837672614253121</v>
      </c>
      <c r="AT309" s="2">
        <f t="shared" si="154"/>
        <v>1.3257825374962853</v>
      </c>
      <c r="AU309" s="137">
        <f t="shared" si="183"/>
        <v>-1.6125520000000026</v>
      </c>
      <c r="AV309" s="125">
        <f t="shared" si="184"/>
        <v>715.53537412170363</v>
      </c>
    </row>
    <row r="310" spans="2:48" x14ac:dyDescent="0.25">
      <c r="B310" s="111">
        <v>-54</v>
      </c>
      <c r="C310" s="3">
        <v>141.19</v>
      </c>
      <c r="D310" s="2">
        <f t="shared" si="148"/>
        <v>-3.3000000000000114</v>
      </c>
      <c r="E310" s="2">
        <f t="shared" si="149"/>
        <v>2.1498039382270222</v>
      </c>
      <c r="F310" s="21">
        <f t="shared" si="155"/>
        <v>1.4118999999999999E-4</v>
      </c>
      <c r="G310" s="21">
        <f t="shared" si="156"/>
        <v>-3.300000000000026E-6</v>
      </c>
      <c r="H310" s="113">
        <f t="shared" si="150"/>
        <v>-3.8501960617729778</v>
      </c>
      <c r="J310" s="124">
        <v>5.8120000000000003</v>
      </c>
      <c r="K310" s="2">
        <f t="shared" si="157"/>
        <v>0.16999999999999993</v>
      </c>
      <c r="L310" s="2">
        <f t="shared" si="158"/>
        <v>0.76432560562598395</v>
      </c>
      <c r="M310" s="2">
        <f t="shared" si="159"/>
        <v>581200</v>
      </c>
      <c r="N310" s="2">
        <f t="shared" si="160"/>
        <v>17000</v>
      </c>
      <c r="O310" s="2">
        <f t="shared" si="161"/>
        <v>5.7643256056259835</v>
      </c>
      <c r="P310" s="2">
        <f t="shared" si="151"/>
        <v>1.2190244323232677</v>
      </c>
      <c r="Q310" s="137">
        <f t="shared" si="162"/>
        <v>-1.9179600000000152</v>
      </c>
      <c r="R310" s="125">
        <f t="shared" si="163"/>
        <v>793.41795471645662</v>
      </c>
      <c r="T310" s="111">
        <v>5.8970000000000002</v>
      </c>
      <c r="U310" s="2">
        <f t="shared" si="164"/>
        <v>0.22499999999999964</v>
      </c>
      <c r="V310" s="2">
        <f t="shared" si="165"/>
        <v>0.77063112777780662</v>
      </c>
      <c r="W310" s="2">
        <f t="shared" si="166"/>
        <v>589700</v>
      </c>
      <c r="X310" s="2">
        <f t="shared" si="167"/>
        <v>22500</v>
      </c>
      <c r="Y310" s="2">
        <f t="shared" si="168"/>
        <v>5.7706311277778068</v>
      </c>
      <c r="Z310" s="2">
        <f t="shared" si="152"/>
        <v>1.5832863072693866</v>
      </c>
      <c r="AA310" s="137">
        <f t="shared" si="169"/>
        <v>-1.9460100000000153</v>
      </c>
      <c r="AB310" s="125">
        <f t="shared" si="170"/>
        <v>801.02902253319769</v>
      </c>
      <c r="AD310" s="111">
        <v>5.51</v>
      </c>
      <c r="AE310" s="2">
        <f t="shared" si="171"/>
        <v>0.17900000000000027</v>
      </c>
      <c r="AF310" s="2">
        <f t="shared" si="172"/>
        <v>0.74115159885178505</v>
      </c>
      <c r="AG310" s="2">
        <f t="shared" si="173"/>
        <v>551000</v>
      </c>
      <c r="AH310" s="2">
        <f t="shared" si="174"/>
        <v>17900</v>
      </c>
      <c r="AI310" s="2">
        <f t="shared" si="175"/>
        <v>5.7411515988517854</v>
      </c>
      <c r="AJ310" s="2">
        <f t="shared" si="153"/>
        <v>1.3517777889682847</v>
      </c>
      <c r="AK310" s="137">
        <f t="shared" si="176"/>
        <v>-1.8183000000000142</v>
      </c>
      <c r="AL310" s="125">
        <f t="shared" si="177"/>
        <v>766.37627847344731</v>
      </c>
      <c r="AN310" s="111">
        <v>4.9800000000000004</v>
      </c>
      <c r="AO310" s="2">
        <f t="shared" si="178"/>
        <v>0.16199999999999992</v>
      </c>
      <c r="AP310" s="2">
        <f t="shared" si="179"/>
        <v>0.6972293427597176</v>
      </c>
      <c r="AQ310" s="2">
        <f t="shared" si="180"/>
        <v>498000.00000000006</v>
      </c>
      <c r="AR310" s="2">
        <f t="shared" si="181"/>
        <v>16200</v>
      </c>
      <c r="AS310" s="2">
        <f t="shared" si="182"/>
        <v>5.6972293427597176</v>
      </c>
      <c r="AT310" s="2">
        <f t="shared" si="154"/>
        <v>1.3535686888535661</v>
      </c>
      <c r="AU310" s="137">
        <f t="shared" si="183"/>
        <v>-1.6434000000000131</v>
      </c>
      <c r="AV310" s="125">
        <f t="shared" si="184"/>
        <v>718.91903208670931</v>
      </c>
    </row>
    <row r="311" spans="2:48" x14ac:dyDescent="0.25">
      <c r="B311" s="111">
        <v>-53</v>
      </c>
      <c r="C311" s="3">
        <v>137.88999999999999</v>
      </c>
      <c r="D311" s="2">
        <f t="shared" si="148"/>
        <v>-3.2799999999999727</v>
      </c>
      <c r="E311" s="2">
        <f t="shared" si="149"/>
        <v>2.1395327715979393</v>
      </c>
      <c r="F311" s="21">
        <f t="shared" si="155"/>
        <v>1.3788999999999997E-4</v>
      </c>
      <c r="G311" s="21">
        <f t="shared" si="156"/>
        <v>-3.279999999999955E-6</v>
      </c>
      <c r="H311" s="113">
        <f t="shared" si="150"/>
        <v>-3.8604672284020607</v>
      </c>
      <c r="J311" s="124">
        <v>5.9820000000000002</v>
      </c>
      <c r="K311" s="2">
        <f t="shared" si="157"/>
        <v>0.18400000000000016</v>
      </c>
      <c r="L311" s="2">
        <f t="shared" si="158"/>
        <v>0.77684640869529942</v>
      </c>
      <c r="M311" s="2">
        <f t="shared" si="159"/>
        <v>598200</v>
      </c>
      <c r="N311" s="2">
        <f t="shared" si="160"/>
        <v>18400</v>
      </c>
      <c r="O311" s="2">
        <f t="shared" si="161"/>
        <v>5.7768464086952998</v>
      </c>
      <c r="P311" s="2">
        <f t="shared" si="151"/>
        <v>1.2583977768514309</v>
      </c>
      <c r="Q311" s="137">
        <f t="shared" si="162"/>
        <v>-1.9620959999999732</v>
      </c>
      <c r="R311" s="125">
        <f t="shared" si="163"/>
        <v>796.12070301262861</v>
      </c>
      <c r="T311" s="111">
        <v>6.1219999999999999</v>
      </c>
      <c r="U311" s="2">
        <f t="shared" si="164"/>
        <v>0.20600000000000041</v>
      </c>
      <c r="V311" s="2">
        <f t="shared" si="165"/>
        <v>0.78689332526131583</v>
      </c>
      <c r="W311" s="2">
        <f t="shared" si="166"/>
        <v>612200</v>
      </c>
      <c r="X311" s="2">
        <f t="shared" si="167"/>
        <v>20600</v>
      </c>
      <c r="Y311" s="2">
        <f t="shared" si="168"/>
        <v>5.7868933252613157</v>
      </c>
      <c r="Z311" s="2">
        <f t="shared" si="152"/>
        <v>1.3747039943632291</v>
      </c>
      <c r="AA311" s="137">
        <f t="shared" si="169"/>
        <v>-2.0080159999999725</v>
      </c>
      <c r="AB311" s="125">
        <f t="shared" si="170"/>
        <v>808.36358138470621</v>
      </c>
      <c r="AD311" s="111">
        <v>5.6890000000000001</v>
      </c>
      <c r="AE311" s="2">
        <f t="shared" si="171"/>
        <v>0.18299999999999983</v>
      </c>
      <c r="AF311" s="2">
        <f t="shared" si="172"/>
        <v>0.75503593376777156</v>
      </c>
      <c r="AG311" s="2">
        <f t="shared" si="173"/>
        <v>568900</v>
      </c>
      <c r="AH311" s="2">
        <f t="shared" si="174"/>
        <v>18300</v>
      </c>
      <c r="AI311" s="2">
        <f t="shared" si="175"/>
        <v>5.7550359337677719</v>
      </c>
      <c r="AJ311" s="2">
        <f t="shared" si="153"/>
        <v>1.3151147613546883</v>
      </c>
      <c r="AK311" s="137">
        <f t="shared" si="176"/>
        <v>-1.8659919999999743</v>
      </c>
      <c r="AL311" s="125">
        <f t="shared" si="177"/>
        <v>770.49810756249485</v>
      </c>
      <c r="AN311" s="111">
        <v>5.1420000000000003</v>
      </c>
      <c r="AO311" s="2">
        <f t="shared" si="178"/>
        <v>0.16899999999999959</v>
      </c>
      <c r="AP311" s="2">
        <f t="shared" si="179"/>
        <v>0.71113207230684183</v>
      </c>
      <c r="AQ311" s="2">
        <f t="shared" si="180"/>
        <v>514200.00000000006</v>
      </c>
      <c r="AR311" s="2">
        <f t="shared" si="181"/>
        <v>16899.999999999942</v>
      </c>
      <c r="AS311" s="2">
        <f t="shared" si="182"/>
        <v>5.7111320723068415</v>
      </c>
      <c r="AT311" s="2">
        <f t="shared" si="154"/>
        <v>1.3432451667158429</v>
      </c>
      <c r="AU311" s="137">
        <f t="shared" si="183"/>
        <v>-1.686575999999977</v>
      </c>
      <c r="AV311" s="125">
        <f t="shared" si="184"/>
        <v>722.66343278016325</v>
      </c>
    </row>
    <row r="312" spans="2:48" x14ac:dyDescent="0.25">
      <c r="B312" s="111">
        <v>-52</v>
      </c>
      <c r="C312" s="3">
        <v>134.61000000000001</v>
      </c>
      <c r="D312" s="2">
        <f t="shared" si="148"/>
        <v>-3.2400000000000091</v>
      </c>
      <c r="E312" s="2">
        <f t="shared" si="149"/>
        <v>2.1290773242527368</v>
      </c>
      <c r="F312" s="21">
        <f t="shared" si="155"/>
        <v>1.3461000000000001E-4</v>
      </c>
      <c r="G312" s="21">
        <f t="shared" si="156"/>
        <v>-3.2400000000000029E-6</v>
      </c>
      <c r="H312" s="113">
        <f t="shared" si="150"/>
        <v>-3.8709226757472632</v>
      </c>
      <c r="J312" s="124">
        <v>6.1660000000000004</v>
      </c>
      <c r="K312" s="2">
        <f t="shared" si="157"/>
        <v>0.20500000000000007</v>
      </c>
      <c r="L312" s="2">
        <f t="shared" si="158"/>
        <v>0.79000352039048949</v>
      </c>
      <c r="M312" s="2">
        <f t="shared" si="159"/>
        <v>616600</v>
      </c>
      <c r="N312" s="2">
        <f t="shared" si="160"/>
        <v>20500</v>
      </c>
      <c r="O312" s="2">
        <f t="shared" si="161"/>
        <v>5.7900035203904894</v>
      </c>
      <c r="P312" s="2">
        <f t="shared" si="151"/>
        <v>1.3423984289252091</v>
      </c>
      <c r="Q312" s="137">
        <f t="shared" si="162"/>
        <v>-1.9977840000000018</v>
      </c>
      <c r="R312" s="125">
        <f t="shared" si="163"/>
        <v>799.38508160565982</v>
      </c>
      <c r="T312" s="111">
        <v>6.3280000000000003</v>
      </c>
      <c r="U312" s="2">
        <f t="shared" si="164"/>
        <v>0.19599999999999973</v>
      </c>
      <c r="V312" s="2">
        <f t="shared" si="165"/>
        <v>0.80126647048962019</v>
      </c>
      <c r="W312" s="2">
        <f t="shared" si="166"/>
        <v>632800</v>
      </c>
      <c r="X312" s="2">
        <f t="shared" si="167"/>
        <v>19600</v>
      </c>
      <c r="Y312" s="2">
        <f t="shared" si="168"/>
        <v>5.8012664704896197</v>
      </c>
      <c r="Z312" s="2">
        <f t="shared" si="152"/>
        <v>1.251991891575305</v>
      </c>
      <c r="AA312" s="137">
        <f t="shared" si="169"/>
        <v>-2.0502720000000019</v>
      </c>
      <c r="AB312" s="125">
        <f t="shared" si="170"/>
        <v>813.21485507632428</v>
      </c>
      <c r="AD312" s="111">
        <v>5.8719999999999999</v>
      </c>
      <c r="AE312" s="2">
        <f t="shared" si="171"/>
        <v>0.18900000000000006</v>
      </c>
      <c r="AF312" s="2">
        <f t="shared" si="172"/>
        <v>0.76878604690801411</v>
      </c>
      <c r="AG312" s="2">
        <f t="shared" si="173"/>
        <v>587200</v>
      </c>
      <c r="AH312" s="2">
        <f t="shared" si="174"/>
        <v>18900</v>
      </c>
      <c r="AI312" s="2">
        <f t="shared" si="175"/>
        <v>5.7687860469080139</v>
      </c>
      <c r="AJ312" s="2">
        <f t="shared" si="153"/>
        <v>1.3002623028208604</v>
      </c>
      <c r="AK312" s="137">
        <f t="shared" si="176"/>
        <v>-1.9025280000000018</v>
      </c>
      <c r="AL312" s="125">
        <f t="shared" si="177"/>
        <v>774.28660382556518</v>
      </c>
      <c r="AN312" s="111">
        <v>5.3109999999999999</v>
      </c>
      <c r="AO312" s="2">
        <f t="shared" si="178"/>
        <v>0.17900000000000027</v>
      </c>
      <c r="AP312" s="2">
        <f t="shared" si="179"/>
        <v>0.72517630141913714</v>
      </c>
      <c r="AQ312" s="2">
        <f t="shared" si="180"/>
        <v>531100</v>
      </c>
      <c r="AR312" s="2">
        <f t="shared" si="181"/>
        <v>17900</v>
      </c>
      <c r="AS312" s="2">
        <f t="shared" si="182"/>
        <v>5.725176301419137</v>
      </c>
      <c r="AT312" s="2">
        <f t="shared" si="154"/>
        <v>1.3605400113523147</v>
      </c>
      <c r="AU312" s="137">
        <f t="shared" si="183"/>
        <v>-1.7207640000000015</v>
      </c>
      <c r="AV312" s="125">
        <f t="shared" si="184"/>
        <v>726.39461051048636</v>
      </c>
    </row>
    <row r="313" spans="2:48" x14ac:dyDescent="0.25">
      <c r="B313" s="111">
        <v>-51</v>
      </c>
      <c r="C313" s="3">
        <v>131.37</v>
      </c>
      <c r="D313" s="2">
        <f t="shared" si="148"/>
        <v>-3.210000000000008</v>
      </c>
      <c r="E313" s="2">
        <f t="shared" si="149"/>
        <v>2.1184961999117879</v>
      </c>
      <c r="F313" s="21">
        <f t="shared" si="155"/>
        <v>1.3137000000000001E-4</v>
      </c>
      <c r="G313" s="21">
        <f t="shared" si="156"/>
        <v>-3.2100000000000184E-6</v>
      </c>
      <c r="H313" s="113">
        <f t="shared" si="150"/>
        <v>-3.8815038000882121</v>
      </c>
      <c r="J313" s="124">
        <v>6.3710000000000004</v>
      </c>
      <c r="K313" s="2">
        <f t="shared" si="157"/>
        <v>0.21799999999999997</v>
      </c>
      <c r="L313" s="2">
        <f t="shared" si="158"/>
        <v>0.80420760508204148</v>
      </c>
      <c r="M313" s="2">
        <f t="shared" si="159"/>
        <v>637100</v>
      </c>
      <c r="N313" s="2">
        <f t="shared" si="160"/>
        <v>21800</v>
      </c>
      <c r="O313" s="2">
        <f t="shared" si="161"/>
        <v>5.8042076050820413</v>
      </c>
      <c r="P313" s="2">
        <f t="shared" si="151"/>
        <v>1.3600436415790917</v>
      </c>
      <c r="Q313" s="137">
        <f t="shared" si="162"/>
        <v>-2.0450910000000118</v>
      </c>
      <c r="R313" s="125">
        <f t="shared" si="163"/>
        <v>803.79464490921646</v>
      </c>
      <c r="T313" s="111">
        <v>6.524</v>
      </c>
      <c r="U313" s="2">
        <f t="shared" si="164"/>
        <v>0.20699999999999985</v>
      </c>
      <c r="V313" s="2">
        <f t="shared" si="165"/>
        <v>0.8145139523682382</v>
      </c>
      <c r="W313" s="2">
        <f t="shared" si="166"/>
        <v>652400</v>
      </c>
      <c r="X313" s="2">
        <f t="shared" si="167"/>
        <v>20700</v>
      </c>
      <c r="Y313" s="2">
        <f t="shared" si="168"/>
        <v>5.8145139523682383</v>
      </c>
      <c r="Z313" s="2">
        <f t="shared" si="152"/>
        <v>1.2626596711694793</v>
      </c>
      <c r="AA313" s="137">
        <f t="shared" si="169"/>
        <v>-2.0942040000000119</v>
      </c>
      <c r="AB313" s="125">
        <f t="shared" si="170"/>
        <v>816.5417145483799</v>
      </c>
      <c r="AD313" s="111">
        <v>6.0609999999999999</v>
      </c>
      <c r="AE313" s="2">
        <f t="shared" si="171"/>
        <v>0.19099999999999984</v>
      </c>
      <c r="AF313" s="2">
        <f t="shared" si="172"/>
        <v>0.78254428401001008</v>
      </c>
      <c r="AG313" s="2">
        <f t="shared" si="173"/>
        <v>606100</v>
      </c>
      <c r="AH313" s="2">
        <f t="shared" si="174"/>
        <v>19100</v>
      </c>
      <c r="AI313" s="2">
        <f t="shared" si="175"/>
        <v>5.7825442840100099</v>
      </c>
      <c r="AJ313" s="2">
        <f t="shared" si="153"/>
        <v>1.2541939804437721</v>
      </c>
      <c r="AK313" s="137">
        <f t="shared" si="176"/>
        <v>-1.9455810000000111</v>
      </c>
      <c r="AL313" s="125">
        <f t="shared" si="177"/>
        <v>777.96724890829705</v>
      </c>
      <c r="AN313" s="111">
        <v>5.49</v>
      </c>
      <c r="AO313" s="2">
        <f t="shared" si="178"/>
        <v>0.18499999999999961</v>
      </c>
      <c r="AP313" s="2">
        <f t="shared" si="179"/>
        <v>0.7395723444500919</v>
      </c>
      <c r="AQ313" s="2">
        <f t="shared" si="180"/>
        <v>549000</v>
      </c>
      <c r="AR313" s="2">
        <f t="shared" si="181"/>
        <v>18500</v>
      </c>
      <c r="AS313" s="2">
        <f t="shared" si="182"/>
        <v>5.7395723444500923</v>
      </c>
      <c r="AT313" s="2">
        <f t="shared" si="154"/>
        <v>1.3397172152444465</v>
      </c>
      <c r="AU313" s="137">
        <f t="shared" si="183"/>
        <v>-1.7622900000000101</v>
      </c>
      <c r="AV313" s="125">
        <f t="shared" si="184"/>
        <v>730.39485175821665</v>
      </c>
    </row>
    <row r="314" spans="2:48" x14ac:dyDescent="0.25">
      <c r="B314" s="111">
        <v>-50</v>
      </c>
      <c r="C314" s="3">
        <v>128.16</v>
      </c>
      <c r="D314" s="2">
        <f t="shared" si="148"/>
        <v>-3.1700000000000017</v>
      </c>
      <c r="E314" s="2">
        <f t="shared" si="149"/>
        <v>2.1077524987401626</v>
      </c>
      <c r="F314" s="21">
        <f t="shared" si="155"/>
        <v>1.2815999999999999E-4</v>
      </c>
      <c r="G314" s="21">
        <f t="shared" si="156"/>
        <v>-3.170000000000012E-6</v>
      </c>
      <c r="H314" s="113">
        <f t="shared" si="150"/>
        <v>-3.8922475012598374</v>
      </c>
      <c r="J314" s="124">
        <v>6.5890000000000004</v>
      </c>
      <c r="K314" s="2">
        <f t="shared" si="157"/>
        <v>0.22699999999999942</v>
      </c>
      <c r="L314" s="2">
        <f t="shared" si="158"/>
        <v>0.81881950754753641</v>
      </c>
      <c r="M314" s="2">
        <f t="shared" si="159"/>
        <v>658900</v>
      </c>
      <c r="N314" s="2">
        <f t="shared" si="160"/>
        <v>22700</v>
      </c>
      <c r="O314" s="2">
        <f t="shared" si="161"/>
        <v>5.8188195075475369</v>
      </c>
      <c r="P314" s="2">
        <f t="shared" si="151"/>
        <v>1.35237310334076</v>
      </c>
      <c r="Q314" s="137">
        <f t="shared" si="162"/>
        <v>-2.0887130000000078</v>
      </c>
      <c r="R314" s="125">
        <f t="shared" si="163"/>
        <v>808.54347710277466</v>
      </c>
      <c r="T314" s="111">
        <v>6.7309999999999999</v>
      </c>
      <c r="U314" s="2">
        <f t="shared" si="164"/>
        <v>0.22599999999999998</v>
      </c>
      <c r="V314" s="2">
        <f t="shared" si="165"/>
        <v>0.82807959055674585</v>
      </c>
      <c r="W314" s="2">
        <f t="shared" si="166"/>
        <v>673100</v>
      </c>
      <c r="X314" s="2">
        <f t="shared" si="167"/>
        <v>22600</v>
      </c>
      <c r="Y314" s="2">
        <f t="shared" si="168"/>
        <v>5.8280795905567455</v>
      </c>
      <c r="Z314" s="2">
        <f t="shared" si="152"/>
        <v>1.3185720908401015</v>
      </c>
      <c r="AA314" s="137">
        <f t="shared" si="169"/>
        <v>-2.1337270000000079</v>
      </c>
      <c r="AB314" s="125">
        <f t="shared" si="170"/>
        <v>820.08501204716595</v>
      </c>
      <c r="AD314" s="111">
        <v>6.2519999999999998</v>
      </c>
      <c r="AE314" s="2">
        <f t="shared" si="171"/>
        <v>0.18900000000000006</v>
      </c>
      <c r="AF314" s="2">
        <f t="shared" si="172"/>
        <v>0.79601896934714933</v>
      </c>
      <c r="AG314" s="2">
        <f t="shared" si="173"/>
        <v>625200</v>
      </c>
      <c r="AH314" s="2">
        <f t="shared" si="174"/>
        <v>18900</v>
      </c>
      <c r="AI314" s="2">
        <f t="shared" si="175"/>
        <v>5.7960189693471493</v>
      </c>
      <c r="AJ314" s="2">
        <f t="shared" si="153"/>
        <v>1.18911974828109</v>
      </c>
      <c r="AK314" s="137">
        <f t="shared" si="176"/>
        <v>-1.9818840000000075</v>
      </c>
      <c r="AL314" s="125">
        <f t="shared" si="177"/>
        <v>781.15265121362074</v>
      </c>
      <c r="AN314" s="111">
        <v>5.6749999999999998</v>
      </c>
      <c r="AO314" s="2">
        <f t="shared" si="178"/>
        <v>0.19200000000000017</v>
      </c>
      <c r="AP314" s="2">
        <f t="shared" si="179"/>
        <v>0.75396586586516035</v>
      </c>
      <c r="AQ314" s="2">
        <f t="shared" si="180"/>
        <v>567500</v>
      </c>
      <c r="AR314" s="2">
        <f t="shared" si="181"/>
        <v>19200</v>
      </c>
      <c r="AS314" s="2">
        <f t="shared" si="182"/>
        <v>5.75396586586516</v>
      </c>
      <c r="AT314" s="2">
        <f t="shared" si="154"/>
        <v>1.3284835796587462</v>
      </c>
      <c r="AU314" s="137">
        <f t="shared" si="183"/>
        <v>-1.7989750000000069</v>
      </c>
      <c r="AV314" s="125">
        <f t="shared" si="184"/>
        <v>734.25500570014356</v>
      </c>
    </row>
    <row r="315" spans="2:48" x14ac:dyDescent="0.25">
      <c r="B315" s="111">
        <v>-49</v>
      </c>
      <c r="C315" s="3">
        <v>124.99</v>
      </c>
      <c r="D315" s="2">
        <f t="shared" si="148"/>
        <v>-3.1400000000000006</v>
      </c>
      <c r="E315" s="2">
        <f t="shared" si="149"/>
        <v>2.0968752680596876</v>
      </c>
      <c r="F315" s="21">
        <f t="shared" si="155"/>
        <v>1.2498999999999998E-4</v>
      </c>
      <c r="G315" s="21">
        <f t="shared" si="156"/>
        <v>-3.1399999999999869E-6</v>
      </c>
      <c r="H315" s="113">
        <f t="shared" si="150"/>
        <v>-3.9031247319403124</v>
      </c>
      <c r="J315" s="124">
        <v>6.8159999999999998</v>
      </c>
      <c r="K315" s="2">
        <f t="shared" si="157"/>
        <v>0.2370000000000001</v>
      </c>
      <c r="L315" s="2">
        <f t="shared" si="158"/>
        <v>0.83352958175864367</v>
      </c>
      <c r="M315" s="2">
        <f t="shared" si="159"/>
        <v>681600</v>
      </c>
      <c r="N315" s="2">
        <f t="shared" si="160"/>
        <v>23700</v>
      </c>
      <c r="O315" s="2">
        <f t="shared" si="161"/>
        <v>5.8335295817586434</v>
      </c>
      <c r="P315" s="2">
        <f t="shared" si="151"/>
        <v>1.3434080279159248</v>
      </c>
      <c r="Q315" s="137">
        <f t="shared" si="162"/>
        <v>-2.140223999999991</v>
      </c>
      <c r="R315" s="125">
        <f t="shared" si="163"/>
        <v>813.29080625448057</v>
      </c>
      <c r="T315" s="111">
        <v>6.9569999999999999</v>
      </c>
      <c r="U315" s="2">
        <f t="shared" si="164"/>
        <v>0.22200000000000042</v>
      </c>
      <c r="V315" s="2">
        <f t="shared" si="165"/>
        <v>0.84242200335764983</v>
      </c>
      <c r="W315" s="2">
        <f t="shared" si="166"/>
        <v>695700</v>
      </c>
      <c r="X315" s="2">
        <f t="shared" si="167"/>
        <v>22200</v>
      </c>
      <c r="Y315" s="2">
        <f t="shared" si="168"/>
        <v>5.8424220033576502</v>
      </c>
      <c r="Z315" s="2">
        <f t="shared" si="152"/>
        <v>1.2345952680916552</v>
      </c>
      <c r="AA315" s="137">
        <f t="shared" si="169"/>
        <v>-2.1844979999999907</v>
      </c>
      <c r="AB315" s="125">
        <f t="shared" si="170"/>
        <v>824.46759670076608</v>
      </c>
      <c r="AD315" s="111">
        <v>6.4409999999999998</v>
      </c>
      <c r="AE315" s="2">
        <f t="shared" si="171"/>
        <v>0.21400000000000041</v>
      </c>
      <c r="AF315" s="2">
        <f t="shared" si="172"/>
        <v>0.80895329915591108</v>
      </c>
      <c r="AG315" s="2">
        <f t="shared" si="173"/>
        <v>644100</v>
      </c>
      <c r="AH315" s="2">
        <f t="shared" si="174"/>
        <v>21400</v>
      </c>
      <c r="AI315" s="2">
        <f t="shared" si="175"/>
        <v>5.8089532991559114</v>
      </c>
      <c r="AJ315" s="2">
        <f t="shared" si="153"/>
        <v>1.2846245857539491</v>
      </c>
      <c r="AK315" s="137">
        <f t="shared" si="176"/>
        <v>-2.0224739999999914</v>
      </c>
      <c r="AL315" s="125">
        <f t="shared" si="177"/>
        <v>783.56529974840225</v>
      </c>
      <c r="AN315" s="111">
        <v>5.867</v>
      </c>
      <c r="AO315" s="2">
        <f t="shared" si="178"/>
        <v>0.19500000000000028</v>
      </c>
      <c r="AP315" s="2">
        <f t="shared" si="179"/>
        <v>0.76841608821633167</v>
      </c>
      <c r="AQ315" s="2">
        <f t="shared" si="180"/>
        <v>586700</v>
      </c>
      <c r="AR315" s="2">
        <f t="shared" si="181"/>
        <v>19500</v>
      </c>
      <c r="AS315" s="2">
        <f t="shared" si="182"/>
        <v>5.7684160882163313</v>
      </c>
      <c r="AT315" s="2">
        <f t="shared" si="154"/>
        <v>1.2850846113293199</v>
      </c>
      <c r="AU315" s="137">
        <f t="shared" si="183"/>
        <v>-1.8422379999999923</v>
      </c>
      <c r="AV315" s="125">
        <f t="shared" si="184"/>
        <v>738.06545778976488</v>
      </c>
    </row>
    <row r="316" spans="2:48" x14ac:dyDescent="0.25">
      <c r="B316" s="111">
        <v>-48</v>
      </c>
      <c r="C316" s="3">
        <v>121.85</v>
      </c>
      <c r="D316" s="2">
        <f t="shared" si="148"/>
        <v>-3.0899999999999892</v>
      </c>
      <c r="E316" s="2">
        <f t="shared" si="149"/>
        <v>2.085825533520743</v>
      </c>
      <c r="F316" s="21">
        <f t="shared" si="155"/>
        <v>1.2184999999999999E-4</v>
      </c>
      <c r="G316" s="21">
        <f t="shared" si="156"/>
        <v>-3.0899999999999992E-6</v>
      </c>
      <c r="H316" s="113">
        <f t="shared" si="150"/>
        <v>-3.914174466479257</v>
      </c>
      <c r="J316" s="124">
        <v>7.0529999999999999</v>
      </c>
      <c r="K316" s="2">
        <f t="shared" si="157"/>
        <v>0.24899999999999967</v>
      </c>
      <c r="L316" s="2">
        <f t="shared" si="158"/>
        <v>0.84837388384460177</v>
      </c>
      <c r="M316" s="2">
        <f t="shared" si="159"/>
        <v>705300</v>
      </c>
      <c r="N316" s="2">
        <f t="shared" si="160"/>
        <v>24900</v>
      </c>
      <c r="O316" s="2">
        <f t="shared" si="161"/>
        <v>5.8483738838446016</v>
      </c>
      <c r="P316" s="2">
        <f t="shared" si="151"/>
        <v>1.3507377238275098</v>
      </c>
      <c r="Q316" s="137">
        <f t="shared" si="162"/>
        <v>-2.1793769999999992</v>
      </c>
      <c r="R316" s="125">
        <f t="shared" si="163"/>
        <v>818.03218031631616</v>
      </c>
      <c r="T316" s="111">
        <v>7.1790000000000003</v>
      </c>
      <c r="U316" s="2">
        <f t="shared" si="164"/>
        <v>0.23399999999999999</v>
      </c>
      <c r="V316" s="2">
        <f t="shared" si="165"/>
        <v>0.85606395333309981</v>
      </c>
      <c r="W316" s="2">
        <f t="shared" si="166"/>
        <v>717900</v>
      </c>
      <c r="X316" s="2">
        <f t="shared" si="167"/>
        <v>23400</v>
      </c>
      <c r="Y316" s="2">
        <f t="shared" si="168"/>
        <v>5.8560639533330994</v>
      </c>
      <c r="Z316" s="2">
        <f t="shared" si="152"/>
        <v>1.2487329878377633</v>
      </c>
      <c r="AA316" s="137">
        <f t="shared" si="169"/>
        <v>-2.2183109999999995</v>
      </c>
      <c r="AB316" s="125">
        <f t="shared" si="170"/>
        <v>827.76903764225631</v>
      </c>
      <c r="AD316" s="111">
        <v>6.6550000000000002</v>
      </c>
      <c r="AE316" s="2">
        <f t="shared" si="171"/>
        <v>0.22499999999999964</v>
      </c>
      <c r="AF316" s="2">
        <f t="shared" si="172"/>
        <v>0.82314805981069394</v>
      </c>
      <c r="AG316" s="2">
        <f t="shared" si="173"/>
        <v>665500</v>
      </c>
      <c r="AH316" s="2">
        <f t="shared" si="174"/>
        <v>22500</v>
      </c>
      <c r="AI316" s="2">
        <f t="shared" si="175"/>
        <v>5.8231480598106939</v>
      </c>
      <c r="AJ316" s="2">
        <f t="shared" si="153"/>
        <v>1.2944807127735423</v>
      </c>
      <c r="AK316" s="137">
        <f t="shared" si="176"/>
        <v>-2.0563949999999993</v>
      </c>
      <c r="AL316" s="125">
        <f t="shared" si="177"/>
        <v>787.2760754296163</v>
      </c>
      <c r="AN316" s="111">
        <v>6.0620000000000003</v>
      </c>
      <c r="AO316" s="2">
        <f t="shared" si="178"/>
        <v>0.20999999999999996</v>
      </c>
      <c r="AP316" s="2">
        <f t="shared" si="179"/>
        <v>0.78261593203160351</v>
      </c>
      <c r="AQ316" s="2">
        <f t="shared" si="180"/>
        <v>606200</v>
      </c>
      <c r="AR316" s="2">
        <f t="shared" si="181"/>
        <v>21000</v>
      </c>
      <c r="AS316" s="2">
        <f t="shared" si="182"/>
        <v>5.7826159320316037</v>
      </c>
      <c r="AT316" s="2">
        <f t="shared" si="154"/>
        <v>1.3258324309502723</v>
      </c>
      <c r="AU316" s="137">
        <f t="shared" si="183"/>
        <v>-1.8731579999999994</v>
      </c>
      <c r="AV316" s="125">
        <f t="shared" si="184"/>
        <v>741.45102468134246</v>
      </c>
    </row>
    <row r="317" spans="2:48" x14ac:dyDescent="0.25">
      <c r="B317" s="111">
        <v>-47</v>
      </c>
      <c r="C317" s="3">
        <v>118.76</v>
      </c>
      <c r="D317" s="2">
        <f t="shared" si="148"/>
        <v>-3.0600000000000023</v>
      </c>
      <c r="E317" s="2">
        <f t="shared" si="149"/>
        <v>2.0746701889240069</v>
      </c>
      <c r="F317" s="21">
        <f t="shared" si="155"/>
        <v>1.1875999999999999E-4</v>
      </c>
      <c r="G317" s="21">
        <f t="shared" si="156"/>
        <v>-3.0600000000000012E-6</v>
      </c>
      <c r="H317" s="113">
        <f t="shared" si="150"/>
        <v>-3.9253298110759931</v>
      </c>
      <c r="J317" s="124">
        <v>7.3019999999999996</v>
      </c>
      <c r="K317" s="2">
        <f t="shared" si="157"/>
        <v>0.25400000000000045</v>
      </c>
      <c r="L317" s="2">
        <f t="shared" si="158"/>
        <v>0.86344182861370855</v>
      </c>
      <c r="M317" s="2">
        <f t="shared" si="159"/>
        <v>730200</v>
      </c>
      <c r="N317" s="2">
        <f t="shared" si="160"/>
        <v>25400</v>
      </c>
      <c r="O317" s="2">
        <f t="shared" si="161"/>
        <v>5.8634418286137082</v>
      </c>
      <c r="P317" s="2">
        <f t="shared" si="151"/>
        <v>1.3099006223457397</v>
      </c>
      <c r="Q317" s="137">
        <f t="shared" si="162"/>
        <v>-2.2344120000000007</v>
      </c>
      <c r="R317" s="125">
        <f t="shared" si="163"/>
        <v>822.96461192600941</v>
      </c>
      <c r="T317" s="111">
        <v>7.4130000000000003</v>
      </c>
      <c r="U317" s="2">
        <f t="shared" si="164"/>
        <v>0.22799999999999976</v>
      </c>
      <c r="V317" s="2">
        <f t="shared" si="165"/>
        <v>0.86999400012174188</v>
      </c>
      <c r="W317" s="2">
        <f t="shared" si="166"/>
        <v>741300</v>
      </c>
      <c r="X317" s="2">
        <f t="shared" si="167"/>
        <v>22800</v>
      </c>
      <c r="Y317" s="2">
        <f t="shared" si="168"/>
        <v>5.8699940001217419</v>
      </c>
      <c r="Z317" s="2">
        <f t="shared" si="152"/>
        <v>1.1604830974558837</v>
      </c>
      <c r="AA317" s="137">
        <f t="shared" si="169"/>
        <v>-2.2683780000000007</v>
      </c>
      <c r="AB317" s="125">
        <f t="shared" si="170"/>
        <v>831.32479707032417</v>
      </c>
      <c r="AD317" s="111">
        <v>6.88</v>
      </c>
      <c r="AE317" s="2">
        <f t="shared" si="171"/>
        <v>0.22900000000000009</v>
      </c>
      <c r="AF317" s="2">
        <f t="shared" si="172"/>
        <v>0.83758843823551132</v>
      </c>
      <c r="AG317" s="2">
        <f t="shared" si="173"/>
        <v>688000</v>
      </c>
      <c r="AH317" s="2">
        <f t="shared" si="174"/>
        <v>22900</v>
      </c>
      <c r="AI317" s="2">
        <f t="shared" si="175"/>
        <v>5.8375884382355112</v>
      </c>
      <c r="AJ317" s="2">
        <f t="shared" si="153"/>
        <v>1.2543255943261635</v>
      </c>
      <c r="AK317" s="137">
        <f t="shared" si="176"/>
        <v>-2.1052800000000009</v>
      </c>
      <c r="AL317" s="125">
        <f t="shared" si="177"/>
        <v>791.18084498095652</v>
      </c>
      <c r="AN317" s="111">
        <v>6.2720000000000002</v>
      </c>
      <c r="AO317" s="2">
        <f t="shared" si="178"/>
        <v>0.21699999999999964</v>
      </c>
      <c r="AP317" s="2">
        <f t="shared" si="179"/>
        <v>0.79740604967638207</v>
      </c>
      <c r="AQ317" s="2">
        <f t="shared" si="180"/>
        <v>627200</v>
      </c>
      <c r="AR317" s="2">
        <f t="shared" si="181"/>
        <v>21700</v>
      </c>
      <c r="AS317" s="2">
        <f t="shared" si="182"/>
        <v>5.7974060496763817</v>
      </c>
      <c r="AT317" s="2">
        <f t="shared" si="154"/>
        <v>1.3029854481826377</v>
      </c>
      <c r="AU317" s="137">
        <f t="shared" si="183"/>
        <v>-1.9192320000000007</v>
      </c>
      <c r="AV317" s="125">
        <f t="shared" si="184"/>
        <v>745.3881191454301</v>
      </c>
    </row>
    <row r="318" spans="2:48" x14ac:dyDescent="0.25">
      <c r="B318" s="111">
        <v>-46</v>
      </c>
      <c r="C318" s="3">
        <v>115.7</v>
      </c>
      <c r="D318" s="2">
        <f t="shared" si="148"/>
        <v>-3.0100000000000051</v>
      </c>
      <c r="E318" s="2">
        <f t="shared" si="149"/>
        <v>2.0633333589517497</v>
      </c>
      <c r="F318" s="21">
        <f t="shared" si="155"/>
        <v>1.1569999999999999E-4</v>
      </c>
      <c r="G318" s="21">
        <f t="shared" si="156"/>
        <v>-3.01E-6</v>
      </c>
      <c r="H318" s="113">
        <f t="shared" si="150"/>
        <v>-3.9366666410482503</v>
      </c>
      <c r="J318" s="124">
        <v>7.556</v>
      </c>
      <c r="K318" s="2">
        <f t="shared" si="157"/>
        <v>0.25399999999999956</v>
      </c>
      <c r="L318" s="2">
        <f t="shared" si="158"/>
        <v>0.87829194924979603</v>
      </c>
      <c r="M318" s="2">
        <f t="shared" si="159"/>
        <v>755600</v>
      </c>
      <c r="N318" s="2">
        <f t="shared" si="160"/>
        <v>25400</v>
      </c>
      <c r="O318" s="2">
        <f t="shared" si="161"/>
        <v>5.878291949249796</v>
      </c>
      <c r="P318" s="2">
        <f t="shared" si="151"/>
        <v>1.254289800461869</v>
      </c>
      <c r="Q318" s="137">
        <f t="shared" si="162"/>
        <v>-2.274356</v>
      </c>
      <c r="R318" s="125">
        <f t="shared" si="163"/>
        <v>827.43167767882653</v>
      </c>
      <c r="T318" s="111">
        <v>7.641</v>
      </c>
      <c r="U318" s="2">
        <f t="shared" si="164"/>
        <v>0.23899999999999988</v>
      </c>
      <c r="V318" s="2">
        <f t="shared" si="165"/>
        <v>0.88315019968327757</v>
      </c>
      <c r="W318" s="2">
        <f t="shared" si="166"/>
        <v>764100</v>
      </c>
      <c r="X318" s="2">
        <f t="shared" si="167"/>
        <v>23900</v>
      </c>
      <c r="Y318" s="2">
        <f t="shared" si="168"/>
        <v>5.8831501996832776</v>
      </c>
      <c r="Z318" s="2">
        <f t="shared" si="152"/>
        <v>1.168417287065366</v>
      </c>
      <c r="AA318" s="137">
        <f t="shared" si="169"/>
        <v>-2.299941</v>
      </c>
      <c r="AB318" s="125">
        <f t="shared" si="170"/>
        <v>833.66866717097855</v>
      </c>
      <c r="AD318" s="111">
        <v>7.109</v>
      </c>
      <c r="AE318" s="2">
        <f t="shared" si="171"/>
        <v>0.24500000000000011</v>
      </c>
      <c r="AF318" s="2">
        <f t="shared" si="172"/>
        <v>0.85180851422823745</v>
      </c>
      <c r="AG318" s="2">
        <f t="shared" si="173"/>
        <v>710900</v>
      </c>
      <c r="AH318" s="2">
        <f t="shared" si="174"/>
        <v>24500</v>
      </c>
      <c r="AI318" s="2">
        <f t="shared" si="175"/>
        <v>5.8518085142282379</v>
      </c>
      <c r="AJ318" s="2">
        <f t="shared" si="153"/>
        <v>1.2853893197812174</v>
      </c>
      <c r="AK318" s="137">
        <f t="shared" si="176"/>
        <v>-2.1398090000000001</v>
      </c>
      <c r="AL318" s="125">
        <f t="shared" si="177"/>
        <v>794.63245058480379</v>
      </c>
      <c r="AN318" s="111">
        <v>6.4889999999999999</v>
      </c>
      <c r="AO318" s="2">
        <f t="shared" si="178"/>
        <v>0.22700000000000031</v>
      </c>
      <c r="AP318" s="2">
        <f t="shared" si="179"/>
        <v>0.81217777415875392</v>
      </c>
      <c r="AQ318" s="2">
        <f t="shared" si="180"/>
        <v>648900</v>
      </c>
      <c r="AR318" s="2">
        <f t="shared" si="181"/>
        <v>22700</v>
      </c>
      <c r="AS318" s="2">
        <f t="shared" si="182"/>
        <v>5.8121777741587541</v>
      </c>
      <c r="AT318" s="2">
        <f t="shared" si="154"/>
        <v>1.3044146850835538</v>
      </c>
      <c r="AU318" s="137">
        <f t="shared" si="183"/>
        <v>-1.9531890000000001</v>
      </c>
      <c r="AV318" s="125">
        <f t="shared" si="184"/>
        <v>749.13911546557779</v>
      </c>
    </row>
    <row r="319" spans="2:48" x14ac:dyDescent="0.25">
      <c r="B319" s="111">
        <v>-45</v>
      </c>
      <c r="C319" s="3">
        <v>112.69</v>
      </c>
      <c r="D319" s="2">
        <f t="shared" si="148"/>
        <v>-2.9699999999999989</v>
      </c>
      <c r="E319" s="2">
        <f t="shared" si="149"/>
        <v>2.0518853788898719</v>
      </c>
      <c r="F319" s="21">
        <f t="shared" si="155"/>
        <v>1.1268999999999999E-4</v>
      </c>
      <c r="G319" s="21">
        <f t="shared" si="156"/>
        <v>-2.9699999999999936E-6</v>
      </c>
      <c r="H319" s="113">
        <f t="shared" si="150"/>
        <v>-3.9481146211101281</v>
      </c>
      <c r="J319" s="124">
        <v>7.81</v>
      </c>
      <c r="K319" s="2">
        <f t="shared" si="157"/>
        <v>0.26199999999999957</v>
      </c>
      <c r="L319" s="2">
        <f t="shared" si="158"/>
        <v>0.89265103387730027</v>
      </c>
      <c r="M319" s="2">
        <f t="shared" si="159"/>
        <v>781000</v>
      </c>
      <c r="N319" s="2">
        <f t="shared" si="160"/>
        <v>26199.999999999884</v>
      </c>
      <c r="O319" s="2">
        <f t="shared" si="161"/>
        <v>5.8926510338772999</v>
      </c>
      <c r="P319" s="2">
        <f t="shared" si="151"/>
        <v>1.2353998510468689</v>
      </c>
      <c r="Q319" s="137">
        <f t="shared" si="162"/>
        <v>-2.3195699999999948</v>
      </c>
      <c r="R319" s="125">
        <f t="shared" si="163"/>
        <v>831.1605532817556</v>
      </c>
      <c r="T319" s="111">
        <v>7.88</v>
      </c>
      <c r="U319" s="2">
        <f t="shared" si="164"/>
        <v>0.28200000000000092</v>
      </c>
      <c r="V319" s="2">
        <f t="shared" si="165"/>
        <v>0.8965262174895553</v>
      </c>
      <c r="W319" s="2">
        <f t="shared" si="166"/>
        <v>788000</v>
      </c>
      <c r="X319" s="2">
        <f t="shared" si="167"/>
        <v>28200.000000000116</v>
      </c>
      <c r="Y319" s="2">
        <f t="shared" si="168"/>
        <v>5.896526217489555</v>
      </c>
      <c r="Z319" s="2">
        <f t="shared" si="152"/>
        <v>1.3164591307447331</v>
      </c>
      <c r="AA319" s="137">
        <f t="shared" si="169"/>
        <v>-2.3403599999999951</v>
      </c>
      <c r="AB319" s="125">
        <f t="shared" si="170"/>
        <v>836.163272709377</v>
      </c>
      <c r="AD319" s="111">
        <v>7.3540000000000001</v>
      </c>
      <c r="AE319" s="2">
        <f t="shared" si="171"/>
        <v>0.27200000000000024</v>
      </c>
      <c r="AF319" s="2">
        <f t="shared" si="172"/>
        <v>0.86652362553284357</v>
      </c>
      <c r="AG319" s="2">
        <f t="shared" si="173"/>
        <v>735400</v>
      </c>
      <c r="AH319" s="2">
        <f t="shared" si="174"/>
        <v>27200</v>
      </c>
      <c r="AI319" s="2">
        <f t="shared" si="175"/>
        <v>5.8665236255328432</v>
      </c>
      <c r="AJ319" s="2">
        <f t="shared" si="153"/>
        <v>1.3598057397563397</v>
      </c>
      <c r="AK319" s="137">
        <f t="shared" si="176"/>
        <v>-2.1841379999999955</v>
      </c>
      <c r="AL319" s="125">
        <f t="shared" si="177"/>
        <v>798.57140958182208</v>
      </c>
      <c r="AN319" s="111">
        <v>6.7160000000000002</v>
      </c>
      <c r="AO319" s="2">
        <f t="shared" si="178"/>
        <v>0.23099999999999987</v>
      </c>
      <c r="AP319" s="2">
        <f t="shared" si="179"/>
        <v>0.82711068746601113</v>
      </c>
      <c r="AQ319" s="2">
        <f t="shared" si="180"/>
        <v>671600</v>
      </c>
      <c r="AR319" s="2">
        <f t="shared" si="181"/>
        <v>23100</v>
      </c>
      <c r="AS319" s="2">
        <f t="shared" si="182"/>
        <v>5.8271106874660115</v>
      </c>
      <c r="AT319" s="2">
        <f t="shared" si="154"/>
        <v>1.2661330377743347</v>
      </c>
      <c r="AU319" s="137">
        <f t="shared" si="183"/>
        <v>-1.9946519999999957</v>
      </c>
      <c r="AV319" s="125">
        <f t="shared" si="184"/>
        <v>752.97519537007315</v>
      </c>
    </row>
    <row r="320" spans="2:48" x14ac:dyDescent="0.25">
      <c r="B320" s="111">
        <v>-44</v>
      </c>
      <c r="C320" s="3">
        <v>109.72</v>
      </c>
      <c r="D320" s="2">
        <f t="shared" si="148"/>
        <v>-2.9200000000000017</v>
      </c>
      <c r="E320" s="2">
        <f t="shared" si="149"/>
        <v>2.0402857989324916</v>
      </c>
      <c r="F320" s="21">
        <f t="shared" si="155"/>
        <v>1.0972E-4</v>
      </c>
      <c r="G320" s="21">
        <f t="shared" si="156"/>
        <v>-2.9200000000000059E-6</v>
      </c>
      <c r="H320" s="113">
        <f t="shared" si="150"/>
        <v>-3.9597142010675084</v>
      </c>
      <c r="J320" s="124">
        <v>8.0719999999999992</v>
      </c>
      <c r="K320" s="2">
        <f t="shared" si="157"/>
        <v>0.28500000000000014</v>
      </c>
      <c r="L320" s="2">
        <f t="shared" si="158"/>
        <v>0.90698115322885409</v>
      </c>
      <c r="M320" s="2">
        <f t="shared" si="159"/>
        <v>807199.99999999988</v>
      </c>
      <c r="N320" s="2">
        <f t="shared" si="160"/>
        <v>28500</v>
      </c>
      <c r="O320" s="2">
        <f t="shared" si="161"/>
        <v>5.9069811532288536</v>
      </c>
      <c r="P320" s="2">
        <f t="shared" si="151"/>
        <v>1.2863706907335322</v>
      </c>
      <c r="Q320" s="137">
        <f t="shared" si="162"/>
        <v>-2.3570240000000044</v>
      </c>
      <c r="R320" s="125">
        <f t="shared" si="163"/>
        <v>834.68093097778137</v>
      </c>
      <c r="T320" s="111">
        <v>8.1620000000000008</v>
      </c>
      <c r="U320" s="2">
        <f t="shared" si="164"/>
        <v>0.31299999999999883</v>
      </c>
      <c r="V320" s="2">
        <f t="shared" si="165"/>
        <v>0.91179659043725214</v>
      </c>
      <c r="W320" s="2">
        <f t="shared" si="166"/>
        <v>816200.00000000012</v>
      </c>
      <c r="X320" s="2">
        <f t="shared" si="167"/>
        <v>31299.999999999884</v>
      </c>
      <c r="Y320" s="2">
        <f t="shared" si="168"/>
        <v>5.9117965904372518</v>
      </c>
      <c r="Z320" s="2">
        <f t="shared" si="152"/>
        <v>1.3951130588504568</v>
      </c>
      <c r="AA320" s="137">
        <f t="shared" si="169"/>
        <v>-2.3833040000000052</v>
      </c>
      <c r="AB320" s="125">
        <f t="shared" si="170"/>
        <v>840.94347852337137</v>
      </c>
      <c r="AD320" s="111">
        <v>7.6260000000000003</v>
      </c>
      <c r="AE320" s="2">
        <f t="shared" si="171"/>
        <v>0.27699999999999925</v>
      </c>
      <c r="AF320" s="2">
        <f t="shared" si="172"/>
        <v>0.88229680093765184</v>
      </c>
      <c r="AG320" s="2">
        <f t="shared" si="173"/>
        <v>762600</v>
      </c>
      <c r="AH320" s="2">
        <f t="shared" si="174"/>
        <v>27700</v>
      </c>
      <c r="AI320" s="2">
        <f t="shared" si="175"/>
        <v>5.8822968009376515</v>
      </c>
      <c r="AJ320" s="2">
        <f t="shared" si="153"/>
        <v>1.3227299362841998</v>
      </c>
      <c r="AK320" s="137">
        <f t="shared" si="176"/>
        <v>-2.2267920000000045</v>
      </c>
      <c r="AL320" s="125">
        <f t="shared" si="177"/>
        <v>803.64652869630345</v>
      </c>
      <c r="AN320" s="111">
        <v>6.9470000000000001</v>
      </c>
      <c r="AO320" s="2">
        <f t="shared" si="178"/>
        <v>0.24699999999999989</v>
      </c>
      <c r="AP320" s="2">
        <f t="shared" si="179"/>
        <v>0.84179729887435528</v>
      </c>
      <c r="AQ320" s="2">
        <f t="shared" si="180"/>
        <v>694700</v>
      </c>
      <c r="AR320" s="2">
        <f t="shared" si="181"/>
        <v>24700</v>
      </c>
      <c r="AS320" s="2">
        <f t="shared" si="182"/>
        <v>5.8417972988743552</v>
      </c>
      <c r="AT320" s="2">
        <f t="shared" si="154"/>
        <v>1.2952387823940543</v>
      </c>
      <c r="AU320" s="137">
        <f t="shared" si="183"/>
        <v>-2.028524000000004</v>
      </c>
      <c r="AV320" s="125">
        <f t="shared" si="184"/>
        <v>756.39908665790972</v>
      </c>
    </row>
    <row r="321" spans="2:48" x14ac:dyDescent="0.25">
      <c r="B321" s="111">
        <v>-43</v>
      </c>
      <c r="C321" s="3">
        <v>106.8</v>
      </c>
      <c r="D321" s="2">
        <f t="shared" si="148"/>
        <v>-2.8799999999999955</v>
      </c>
      <c r="E321" s="2">
        <f t="shared" si="149"/>
        <v>2.0285712526925375</v>
      </c>
      <c r="F321" s="21">
        <f t="shared" si="155"/>
        <v>1.0679999999999999E-4</v>
      </c>
      <c r="G321" s="21">
        <f t="shared" si="156"/>
        <v>-2.8799999999999995E-6</v>
      </c>
      <c r="H321" s="113">
        <f t="shared" si="150"/>
        <v>-3.9714287473074625</v>
      </c>
      <c r="J321" s="124">
        <v>8.3569999999999993</v>
      </c>
      <c r="K321" s="2">
        <f t="shared" si="157"/>
        <v>0.27200000000000024</v>
      </c>
      <c r="L321" s="2">
        <f t="shared" si="158"/>
        <v>0.92205040216717382</v>
      </c>
      <c r="M321" s="2">
        <f t="shared" si="159"/>
        <v>835699.99999999988</v>
      </c>
      <c r="N321" s="2">
        <f t="shared" si="160"/>
        <v>27200.000000000116</v>
      </c>
      <c r="O321" s="2">
        <f t="shared" si="161"/>
        <v>5.9220504021671738</v>
      </c>
      <c r="P321" s="2">
        <f t="shared" si="151"/>
        <v>1.1716587363210471</v>
      </c>
      <c r="Q321" s="137">
        <f t="shared" si="162"/>
        <v>-2.4068159999999992</v>
      </c>
      <c r="R321" s="125">
        <f t="shared" si="163"/>
        <v>839.03642916829654</v>
      </c>
      <c r="T321" s="111">
        <v>8.4749999999999996</v>
      </c>
      <c r="U321" s="2">
        <f t="shared" si="164"/>
        <v>0.26100000000000101</v>
      </c>
      <c r="V321" s="2">
        <f t="shared" si="165"/>
        <v>0.92813970687511971</v>
      </c>
      <c r="W321" s="2">
        <f t="shared" si="166"/>
        <v>847500</v>
      </c>
      <c r="X321" s="2">
        <f t="shared" si="167"/>
        <v>26100.000000000116</v>
      </c>
      <c r="Y321" s="2">
        <f t="shared" si="168"/>
        <v>5.92813970687512</v>
      </c>
      <c r="Z321" s="2">
        <f t="shared" si="152"/>
        <v>1.1095680002074797</v>
      </c>
      <c r="AA321" s="137">
        <f t="shared" si="169"/>
        <v>-2.4407999999999994</v>
      </c>
      <c r="AB321" s="125">
        <f t="shared" si="170"/>
        <v>847.02880665326234</v>
      </c>
      <c r="AD321" s="111">
        <v>7.9029999999999996</v>
      </c>
      <c r="AE321" s="2">
        <f t="shared" si="171"/>
        <v>0.27600000000000069</v>
      </c>
      <c r="AF321" s="2">
        <f t="shared" si="172"/>
        <v>0.89779198193922471</v>
      </c>
      <c r="AG321" s="2">
        <f t="shared" si="173"/>
        <v>790300</v>
      </c>
      <c r="AH321" s="2">
        <f t="shared" si="174"/>
        <v>27600</v>
      </c>
      <c r="AI321" s="2">
        <f t="shared" si="175"/>
        <v>5.8977919819392248</v>
      </c>
      <c r="AJ321" s="2">
        <f t="shared" si="153"/>
        <v>1.2557346959083526</v>
      </c>
      <c r="AK321" s="137">
        <f t="shared" si="176"/>
        <v>-2.2760639999999994</v>
      </c>
      <c r="AL321" s="125">
        <f t="shared" si="177"/>
        <v>808.28609545495374</v>
      </c>
      <c r="AN321" s="111">
        <v>7.194</v>
      </c>
      <c r="AO321" s="2">
        <f t="shared" si="178"/>
        <v>0.26100000000000012</v>
      </c>
      <c r="AP321" s="2">
        <f t="shared" si="179"/>
        <v>0.85697043348249236</v>
      </c>
      <c r="AQ321" s="2">
        <f t="shared" si="180"/>
        <v>719400</v>
      </c>
      <c r="AR321" s="2">
        <f t="shared" si="181"/>
        <v>26100</v>
      </c>
      <c r="AS321" s="2">
        <f t="shared" si="182"/>
        <v>5.8569704334824921</v>
      </c>
      <c r="AT321" s="2">
        <f t="shared" si="154"/>
        <v>1.3036611245804803</v>
      </c>
      <c r="AU321" s="137">
        <f t="shared" si="183"/>
        <v>-2.0718719999999995</v>
      </c>
      <c r="AV321" s="125">
        <f t="shared" si="184"/>
        <v>760.26409853257462</v>
      </c>
    </row>
    <row r="322" spans="2:48" x14ac:dyDescent="0.25">
      <c r="B322" s="111">
        <v>-42</v>
      </c>
      <c r="C322" s="3">
        <v>103.92</v>
      </c>
      <c r="D322" s="2">
        <f t="shared" si="148"/>
        <v>-2.8299999999999983</v>
      </c>
      <c r="E322" s="2">
        <f t="shared" si="149"/>
        <v>2.0166991380649715</v>
      </c>
      <c r="F322" s="21">
        <f t="shared" si="155"/>
        <v>1.0391999999999999E-4</v>
      </c>
      <c r="G322" s="21">
        <f t="shared" si="156"/>
        <v>-2.8299999999999983E-6</v>
      </c>
      <c r="H322" s="113">
        <f t="shared" si="150"/>
        <v>-3.9833008619350285</v>
      </c>
      <c r="J322" s="124">
        <v>8.6289999999999996</v>
      </c>
      <c r="K322" s="2">
        <f t="shared" si="157"/>
        <v>0.29199999999999982</v>
      </c>
      <c r="L322" s="2">
        <f t="shared" si="158"/>
        <v>0.93596046898916641</v>
      </c>
      <c r="M322" s="2">
        <f t="shared" si="159"/>
        <v>862900</v>
      </c>
      <c r="N322" s="2">
        <f t="shared" si="160"/>
        <v>29199.999999999884</v>
      </c>
      <c r="O322" s="2">
        <f t="shared" si="161"/>
        <v>5.9359604689891663</v>
      </c>
      <c r="P322" s="2">
        <f t="shared" si="151"/>
        <v>1.2053324049110192</v>
      </c>
      <c r="Q322" s="137">
        <f t="shared" si="162"/>
        <v>-2.4420069999999985</v>
      </c>
      <c r="R322" s="125">
        <f t="shared" si="163"/>
        <v>841.69882998656021</v>
      </c>
      <c r="T322" s="111">
        <v>8.7360000000000007</v>
      </c>
      <c r="U322" s="2">
        <f t="shared" si="164"/>
        <v>0.31400000000000006</v>
      </c>
      <c r="V322" s="2">
        <f t="shared" si="165"/>
        <v>0.94131262536066207</v>
      </c>
      <c r="W322" s="2">
        <f t="shared" si="166"/>
        <v>873600.00000000012</v>
      </c>
      <c r="X322" s="2">
        <f t="shared" si="167"/>
        <v>31400</v>
      </c>
      <c r="Y322" s="2">
        <f t="shared" si="168"/>
        <v>5.9413126253606618</v>
      </c>
      <c r="Z322" s="2">
        <f t="shared" si="152"/>
        <v>1.2789616076560482</v>
      </c>
      <c r="AA322" s="137">
        <f t="shared" si="169"/>
        <v>-2.4722879999999989</v>
      </c>
      <c r="AB322" s="125">
        <f t="shared" si="170"/>
        <v>848.75072184060616</v>
      </c>
      <c r="AD322" s="111">
        <v>8.1790000000000003</v>
      </c>
      <c r="AE322" s="2">
        <f t="shared" si="171"/>
        <v>0.29299999999999926</v>
      </c>
      <c r="AF322" s="2">
        <f t="shared" si="172"/>
        <v>0.9127002081908604</v>
      </c>
      <c r="AG322" s="2">
        <f t="shared" si="173"/>
        <v>817900</v>
      </c>
      <c r="AH322" s="2">
        <f t="shared" si="174"/>
        <v>29300</v>
      </c>
      <c r="AI322" s="2">
        <f t="shared" si="175"/>
        <v>5.9127002081908602</v>
      </c>
      <c r="AJ322" s="2">
        <f t="shared" si="153"/>
        <v>1.274773868445862</v>
      </c>
      <c r="AK322" s="137">
        <f t="shared" si="176"/>
        <v>-2.3146569999999986</v>
      </c>
      <c r="AL322" s="125">
        <f t="shared" si="177"/>
        <v>812.04134088075978</v>
      </c>
      <c r="AN322" s="111">
        <v>7.4550000000000001</v>
      </c>
      <c r="AO322" s="2">
        <f t="shared" si="178"/>
        <v>0.27400000000000002</v>
      </c>
      <c r="AP322" s="2">
        <f t="shared" si="179"/>
        <v>0.8724476477890134</v>
      </c>
      <c r="AQ322" s="2">
        <f t="shared" si="180"/>
        <v>745500</v>
      </c>
      <c r="AR322" s="2">
        <f t="shared" si="181"/>
        <v>27400</v>
      </c>
      <c r="AS322" s="2">
        <f t="shared" si="182"/>
        <v>5.8724476477890137</v>
      </c>
      <c r="AT322" s="2">
        <f t="shared" si="154"/>
        <v>1.3072917987231316</v>
      </c>
      <c r="AU322" s="137">
        <f t="shared" si="183"/>
        <v>-2.1097649999999986</v>
      </c>
      <c r="AV322" s="125">
        <f t="shared" si="184"/>
        <v>764.32573618609422</v>
      </c>
    </row>
    <row r="323" spans="2:48" x14ac:dyDescent="0.25">
      <c r="B323" s="111">
        <v>-41</v>
      </c>
      <c r="C323" s="3">
        <v>101.09</v>
      </c>
      <c r="D323" s="2">
        <f t="shared" si="148"/>
        <v>-2.7900000000000063</v>
      </c>
      <c r="E323" s="2">
        <f t="shared" si="149"/>
        <v>2.0047081965443363</v>
      </c>
      <c r="F323" s="21">
        <f t="shared" si="155"/>
        <v>1.0109E-4</v>
      </c>
      <c r="G323" s="21">
        <f t="shared" si="156"/>
        <v>-2.7900000000000055E-6</v>
      </c>
      <c r="H323" s="113">
        <f t="shared" si="150"/>
        <v>-3.9952918034556637</v>
      </c>
      <c r="J323" s="124">
        <v>8.9209999999999994</v>
      </c>
      <c r="K323" s="2">
        <f t="shared" si="157"/>
        <v>0.33699999999999974</v>
      </c>
      <c r="L323" s="2">
        <f t="shared" si="158"/>
        <v>0.950413539369381</v>
      </c>
      <c r="M323" s="2">
        <f t="shared" si="159"/>
        <v>892099.99999999988</v>
      </c>
      <c r="N323" s="2">
        <f t="shared" si="160"/>
        <v>33700</v>
      </c>
      <c r="O323" s="2">
        <f t="shared" si="161"/>
        <v>5.9504135393693813</v>
      </c>
      <c r="P323" s="2">
        <f t="shared" si="151"/>
        <v>1.3248920402351931</v>
      </c>
      <c r="Q323" s="137">
        <f t="shared" si="162"/>
        <v>-2.4889590000000044</v>
      </c>
      <c r="R323" s="125">
        <f t="shared" si="163"/>
        <v>844.93208863710504</v>
      </c>
      <c r="T323" s="111">
        <v>9.0500000000000007</v>
      </c>
      <c r="U323" s="2">
        <f t="shared" si="164"/>
        <v>0.41099999999999959</v>
      </c>
      <c r="V323" s="2">
        <f t="shared" si="165"/>
        <v>0.9566485792052033</v>
      </c>
      <c r="W323" s="2">
        <f t="shared" si="166"/>
        <v>905000.00000000012</v>
      </c>
      <c r="X323" s="2">
        <f t="shared" si="167"/>
        <v>41099.999999999884</v>
      </c>
      <c r="Y323" s="2">
        <f t="shared" si="168"/>
        <v>5.9566485792052033</v>
      </c>
      <c r="Z323" s="2">
        <f t="shared" si="152"/>
        <v>1.5869167531796549</v>
      </c>
      <c r="AA323" s="137">
        <f t="shared" si="169"/>
        <v>-2.5249500000000054</v>
      </c>
      <c r="AB323" s="125">
        <f t="shared" si="170"/>
        <v>853.20237665797583</v>
      </c>
      <c r="AD323" s="111">
        <v>8.4719999999999995</v>
      </c>
      <c r="AE323" s="2">
        <f t="shared" si="171"/>
        <v>0.2889999999999997</v>
      </c>
      <c r="AF323" s="2">
        <f t="shared" si="172"/>
        <v>0.92798594709942861</v>
      </c>
      <c r="AG323" s="2">
        <f t="shared" si="173"/>
        <v>847200</v>
      </c>
      <c r="AH323" s="2">
        <f t="shared" si="174"/>
        <v>28899.999999999884</v>
      </c>
      <c r="AI323" s="2">
        <f t="shared" si="175"/>
        <v>5.9279859470994287</v>
      </c>
      <c r="AJ323" s="2">
        <f t="shared" si="153"/>
        <v>1.1985288611667191</v>
      </c>
      <c r="AK323" s="137">
        <f t="shared" si="176"/>
        <v>-2.3636880000000047</v>
      </c>
      <c r="AL323" s="125">
        <f t="shared" si="177"/>
        <v>816.14635746368731</v>
      </c>
      <c r="AN323" s="111">
        <v>7.7290000000000001</v>
      </c>
      <c r="AO323" s="2">
        <f t="shared" si="178"/>
        <v>0.28499999999999925</v>
      </c>
      <c r="AP323" s="2">
        <f t="shared" si="179"/>
        <v>0.88812330729790845</v>
      </c>
      <c r="AQ323" s="2">
        <f t="shared" si="180"/>
        <v>772900</v>
      </c>
      <c r="AR323" s="2">
        <f t="shared" si="181"/>
        <v>28499.999999999884</v>
      </c>
      <c r="AS323" s="2">
        <f t="shared" si="182"/>
        <v>5.8881233072979082</v>
      </c>
      <c r="AT323" s="2">
        <f t="shared" si="154"/>
        <v>1.2938252973307329</v>
      </c>
      <c r="AU323" s="137">
        <f t="shared" si="183"/>
        <v>-2.1563910000000042</v>
      </c>
      <c r="AV323" s="125">
        <f t="shared" si="184"/>
        <v>768.51206289386676</v>
      </c>
    </row>
    <row r="324" spans="2:48" x14ac:dyDescent="0.25">
      <c r="B324" s="111">
        <v>-40</v>
      </c>
      <c r="C324" s="3">
        <v>98.3</v>
      </c>
      <c r="D324" s="2">
        <f t="shared" ref="D324:D387" si="185">C325-C324</f>
        <v>-2.730000000000004</v>
      </c>
      <c r="E324" s="2">
        <f t="shared" ref="E324:E387" si="186">LOG(C324)</f>
        <v>1.9925535178321356</v>
      </c>
      <c r="F324" s="21">
        <f t="shared" si="155"/>
        <v>9.8299999999999991E-5</v>
      </c>
      <c r="G324" s="21">
        <f t="shared" si="156"/>
        <v>-2.7299999999999959E-6</v>
      </c>
      <c r="H324" s="113">
        <f t="shared" ref="H324:H387" si="187">LOG(F324)</f>
        <v>-4.0074464821678646</v>
      </c>
      <c r="J324" s="124">
        <v>9.2579999999999991</v>
      </c>
      <c r="K324" s="2">
        <f t="shared" si="157"/>
        <v>0.32900000000000063</v>
      </c>
      <c r="L324" s="2">
        <f t="shared" si="158"/>
        <v>0.9665171764467918</v>
      </c>
      <c r="M324" s="2">
        <f t="shared" si="159"/>
        <v>925799.99999999988</v>
      </c>
      <c r="N324" s="2">
        <f t="shared" si="160"/>
        <v>32900.000000000116</v>
      </c>
      <c r="O324" s="2">
        <f t="shared" si="161"/>
        <v>5.9665171764467919</v>
      </c>
      <c r="P324" s="2">
        <f t="shared" ref="P324:P387" si="188">(L325-L324)/(E324-E325)</f>
        <v>1.2398328525267963</v>
      </c>
      <c r="Q324" s="137">
        <f t="shared" si="162"/>
        <v>-2.527433999999996</v>
      </c>
      <c r="R324" s="125">
        <f t="shared" si="163"/>
        <v>850.15627525681077</v>
      </c>
      <c r="T324" s="111">
        <v>9.4610000000000003</v>
      </c>
      <c r="U324" s="2">
        <f t="shared" si="164"/>
        <v>0.35899999999999999</v>
      </c>
      <c r="V324" s="2">
        <f t="shared" si="165"/>
        <v>0.97593704248311064</v>
      </c>
      <c r="W324" s="2">
        <f t="shared" si="166"/>
        <v>946100</v>
      </c>
      <c r="X324" s="2">
        <f t="shared" si="167"/>
        <v>35900</v>
      </c>
      <c r="Y324" s="2">
        <f t="shared" si="168"/>
        <v>5.9759370424831104</v>
      </c>
      <c r="Z324" s="2">
        <f t="shared" ref="Z324:Z387" si="189">(V325-V324)/(E324-E325)</f>
        <v>1.3223132320705373</v>
      </c>
      <c r="AA324" s="137">
        <f t="shared" si="169"/>
        <v>-2.5828529999999961</v>
      </c>
      <c r="AB324" s="125">
        <f t="shared" si="170"/>
        <v>862.81157055570191</v>
      </c>
      <c r="AD324" s="111">
        <v>8.7609999999999992</v>
      </c>
      <c r="AE324" s="2">
        <f t="shared" si="171"/>
        <v>0.30200000000000138</v>
      </c>
      <c r="AF324" s="2">
        <f t="shared" si="172"/>
        <v>0.94255368033420983</v>
      </c>
      <c r="AG324" s="2">
        <f t="shared" si="173"/>
        <v>876099.99999999988</v>
      </c>
      <c r="AH324" s="2">
        <f t="shared" si="174"/>
        <v>30200.000000000233</v>
      </c>
      <c r="AI324" s="2">
        <f t="shared" si="175"/>
        <v>5.9425536803342096</v>
      </c>
      <c r="AJ324" s="2">
        <f t="shared" ref="AJ324:AJ387" si="190">(AF325-AF324)/(E324-E325)</f>
        <v>1.2032686145782441</v>
      </c>
      <c r="AK324" s="137">
        <f t="shared" si="176"/>
        <v>-2.391752999999996</v>
      </c>
      <c r="AL324" s="125">
        <f t="shared" si="177"/>
        <v>819.17262124918125</v>
      </c>
      <c r="AN324" s="111">
        <v>8.0139999999999993</v>
      </c>
      <c r="AO324" s="2">
        <f t="shared" si="178"/>
        <v>0.29900000000000126</v>
      </c>
      <c r="AP324" s="2">
        <f t="shared" si="179"/>
        <v>0.903849338096681</v>
      </c>
      <c r="AQ324" s="2">
        <f t="shared" si="180"/>
        <v>801399.99999999988</v>
      </c>
      <c r="AR324" s="2">
        <f t="shared" si="181"/>
        <v>29900.000000000233</v>
      </c>
      <c r="AS324" s="2">
        <f t="shared" si="182"/>
        <v>5.9038493380966806</v>
      </c>
      <c r="AT324" s="2">
        <f t="shared" ref="AT324:AT387" si="191">(AP325-AP324)/(E324-E325)</f>
        <v>1.3005666345202251</v>
      </c>
      <c r="AU324" s="137">
        <f t="shared" si="183"/>
        <v>-2.1878219999999966</v>
      </c>
      <c r="AV324" s="125">
        <f t="shared" si="184"/>
        <v>772.60362820350861</v>
      </c>
    </row>
    <row r="325" spans="2:48" x14ac:dyDescent="0.25">
      <c r="B325" s="111">
        <v>-39</v>
      </c>
      <c r="C325" s="3">
        <v>95.57</v>
      </c>
      <c r="D325" s="2">
        <f t="shared" si="185"/>
        <v>-2.6799999999999926</v>
      </c>
      <c r="E325" s="2">
        <f t="shared" si="186"/>
        <v>1.9803215860087564</v>
      </c>
      <c r="F325" s="21">
        <f t="shared" ref="F325:F388" si="192">C325*10^-6</f>
        <v>9.5569999999999995E-5</v>
      </c>
      <c r="G325" s="21">
        <f t="shared" ref="G325:G388" si="193">F326-F325</f>
        <v>-2.6799999999999947E-6</v>
      </c>
      <c r="H325" s="113">
        <f t="shared" si="187"/>
        <v>-4.0196784139912438</v>
      </c>
      <c r="J325" s="124">
        <v>9.5869999999999997</v>
      </c>
      <c r="K325" s="2">
        <f t="shared" ref="K325:K388" si="194">J326-J325</f>
        <v>0.34100000000000108</v>
      </c>
      <c r="L325" s="2">
        <f t="shared" ref="L325:L388" si="195">LOG(J325)</f>
        <v>0.98168272737128537</v>
      </c>
      <c r="M325" s="2">
        <f t="shared" ref="M325:M388" si="196">J325*100000</f>
        <v>958700</v>
      </c>
      <c r="N325" s="2">
        <f t="shared" ref="N325:N388" si="197">M326-M325</f>
        <v>34100.000000000116</v>
      </c>
      <c r="O325" s="2">
        <f t="shared" ref="O325:O388" si="198">LOG(M325)</f>
        <v>5.9816827273712851</v>
      </c>
      <c r="P325" s="2">
        <f t="shared" si="188"/>
        <v>1.228811156914916</v>
      </c>
      <c r="Q325" s="137">
        <f t="shared" ref="Q325:Q388" si="199">G325*M325</f>
        <v>-2.5693159999999948</v>
      </c>
      <c r="R325" s="125">
        <f t="shared" ref="R325:R388" si="200">(M325*F325)/((BE$4+BE$5)*286.9)+273</f>
        <v>854.06810973905169</v>
      </c>
      <c r="T325" s="111">
        <v>9.82</v>
      </c>
      <c r="U325" s="2">
        <f t="shared" ref="U325:U388" si="201">T326-T325</f>
        <v>0.3620000000000001</v>
      </c>
      <c r="V325" s="2">
        <f t="shared" ref="V325:V388" si="202">LOG(T325)</f>
        <v>0.99211148778694969</v>
      </c>
      <c r="W325" s="2">
        <f t="shared" ref="W325:W388" si="203">T325*100000</f>
        <v>982000</v>
      </c>
      <c r="X325" s="2">
        <f t="shared" ref="X325:X388" si="204">W326-W325</f>
        <v>36200</v>
      </c>
      <c r="Y325" s="2">
        <f t="shared" ref="Y325:Y388" si="205">LOG(W325)</f>
        <v>5.9921114877869499</v>
      </c>
      <c r="Z325" s="2">
        <f t="shared" si="189"/>
        <v>1.2727341188047869</v>
      </c>
      <c r="AA325" s="137">
        <f t="shared" ref="AA325:AA388" si="206">W325*G325</f>
        <v>-2.6317599999999945</v>
      </c>
      <c r="AB325" s="125">
        <f t="shared" ref="AB325:AB388" si="207">(W325*F325)/((BE$4+BE$5)*286.9)+273</f>
        <v>868.19024070485955</v>
      </c>
      <c r="AD325" s="111">
        <v>9.0630000000000006</v>
      </c>
      <c r="AE325" s="2">
        <f t="shared" ref="AE325:AE388" si="208">AD326-AD325</f>
        <v>0.32599999999999874</v>
      </c>
      <c r="AF325" s="2">
        <f t="shared" ref="AF325:AF388" si="209">LOG(AD325)</f>
        <v>0.95727197999294289</v>
      </c>
      <c r="AG325" s="2">
        <f t="shared" ref="AG325:AG388" si="210">AD325*100000</f>
        <v>906300.00000000012</v>
      </c>
      <c r="AH325" s="2">
        <f t="shared" ref="AH325:AH388" si="211">AG326-AG325</f>
        <v>32599.999999999767</v>
      </c>
      <c r="AI325" s="2">
        <f t="shared" ref="AI325:AI388" si="212">LOG(AG325)</f>
        <v>5.9572719799929432</v>
      </c>
      <c r="AJ325" s="2">
        <f t="shared" si="190"/>
        <v>1.2424372463309281</v>
      </c>
      <c r="AK325" s="137">
        <f t="shared" ref="AK325:AK388" si="213">AG325*G325</f>
        <v>-2.4288839999999956</v>
      </c>
      <c r="AL325" s="125">
        <f t="shared" ref="AL325:AL388" si="214">(AG325*F325)/((BE$4+BE$5)*286.9)+273</f>
        <v>822.30846756702056</v>
      </c>
      <c r="AN325" s="111">
        <v>8.3130000000000006</v>
      </c>
      <c r="AO325" s="2">
        <f t="shared" ref="AO325:AO388" si="215">(AN326-AN325)</f>
        <v>0.31199999999999939</v>
      </c>
      <c r="AP325" s="2">
        <f t="shared" ref="AP325:AP388" si="216">LOG(AN325)</f>
        <v>0.91975778050189416</v>
      </c>
      <c r="AQ325" s="2">
        <f t="shared" ref="AQ325:AQ388" si="217">AN325*100000</f>
        <v>831300.00000000012</v>
      </c>
      <c r="AR325" s="2">
        <f t="shared" ref="AR325:AR388" si="218">AQ326-AQ325</f>
        <v>31199.999999999884</v>
      </c>
      <c r="AS325" s="2">
        <f t="shared" ref="AS325:AS388" si="219">LOG(AQ325)</f>
        <v>5.9197577805018939</v>
      </c>
      <c r="AT325" s="2">
        <f t="shared" si="191"/>
        <v>1.2953785665550734</v>
      </c>
      <c r="AU325" s="137">
        <f t="shared" ref="AU325:AU388" si="220">AQ325*G325</f>
        <v>-2.227883999999996</v>
      </c>
      <c r="AV325" s="125">
        <f t="shared" ref="AV325:AV388" si="221">(AQ325*F325)/((BE$4+BE$5)*286.9)+273</f>
        <v>776.85096445819727</v>
      </c>
    </row>
    <row r="326" spans="2:48" x14ac:dyDescent="0.25">
      <c r="B326" s="111">
        <v>-38</v>
      </c>
      <c r="C326" s="3">
        <v>92.89</v>
      </c>
      <c r="D326" s="2">
        <f t="shared" si="185"/>
        <v>-2.6299999999999955</v>
      </c>
      <c r="E326" s="2">
        <f t="shared" si="186"/>
        <v>1.9679689628786923</v>
      </c>
      <c r="F326" s="21">
        <f t="shared" si="192"/>
        <v>9.289E-5</v>
      </c>
      <c r="G326" s="21">
        <f t="shared" si="193"/>
        <v>-2.6299999999999935E-6</v>
      </c>
      <c r="H326" s="113">
        <f t="shared" si="187"/>
        <v>-4.0320310371213077</v>
      </c>
      <c r="J326" s="124">
        <v>9.9280000000000008</v>
      </c>
      <c r="K326" s="2">
        <f t="shared" si="194"/>
        <v>0.38399999999999856</v>
      </c>
      <c r="L326" s="2">
        <f t="shared" si="195"/>
        <v>0.99686176849067343</v>
      </c>
      <c r="M326" s="2">
        <f t="shared" si="196"/>
        <v>992800.00000000012</v>
      </c>
      <c r="N326" s="2">
        <f t="shared" si="197"/>
        <v>38399.999999999767</v>
      </c>
      <c r="O326" s="2">
        <f t="shared" si="198"/>
        <v>5.9968617684906738</v>
      </c>
      <c r="P326" s="2">
        <f t="shared" si="188"/>
        <v>1.3212778455931407</v>
      </c>
      <c r="Q326" s="137">
        <f t="shared" si="199"/>
        <v>-2.6110639999999936</v>
      </c>
      <c r="R326" s="125">
        <f t="shared" si="200"/>
        <v>857.8620727619392</v>
      </c>
      <c r="T326" s="111">
        <v>10.182</v>
      </c>
      <c r="U326" s="2">
        <f t="shared" si="201"/>
        <v>0.38899999999999935</v>
      </c>
      <c r="V326" s="2">
        <f t="shared" si="202"/>
        <v>1.0078330927013195</v>
      </c>
      <c r="W326" s="2">
        <f t="shared" si="203"/>
        <v>1018200</v>
      </c>
      <c r="X326" s="2">
        <f t="shared" si="204"/>
        <v>38900</v>
      </c>
      <c r="Y326" s="2">
        <f t="shared" si="205"/>
        <v>6.0078330927013193</v>
      </c>
      <c r="Z326" s="2">
        <f t="shared" si="189"/>
        <v>1.3053918789153993</v>
      </c>
      <c r="AA326" s="137">
        <f t="shared" si="206"/>
        <v>-2.6778659999999932</v>
      </c>
      <c r="AB326" s="125">
        <f t="shared" si="207"/>
        <v>872.82530467990159</v>
      </c>
      <c r="AD326" s="111">
        <v>9.3889999999999993</v>
      </c>
      <c r="AE326" s="2">
        <f t="shared" si="208"/>
        <v>0.35800000000000054</v>
      </c>
      <c r="AF326" s="2">
        <f t="shared" si="209"/>
        <v>0.9726193390596235</v>
      </c>
      <c r="AG326" s="2">
        <f t="shared" si="210"/>
        <v>938899.99999999988</v>
      </c>
      <c r="AH326" s="2">
        <f t="shared" si="211"/>
        <v>35800.000000000116</v>
      </c>
      <c r="AI326" s="2">
        <f t="shared" si="212"/>
        <v>5.9726193390596238</v>
      </c>
      <c r="AJ326" s="2">
        <f t="shared" si="190"/>
        <v>1.3028783274357776</v>
      </c>
      <c r="AK326" s="137">
        <f t="shared" si="213"/>
        <v>-2.4693069999999935</v>
      </c>
      <c r="AL326" s="125">
        <f t="shared" si="214"/>
        <v>826.10938770767984</v>
      </c>
      <c r="AN326" s="111">
        <v>8.625</v>
      </c>
      <c r="AO326" s="2">
        <f t="shared" si="215"/>
        <v>0.32699999999999996</v>
      </c>
      <c r="AP326" s="2">
        <f t="shared" si="216"/>
        <v>0.93575910374531168</v>
      </c>
      <c r="AQ326" s="2">
        <f t="shared" si="217"/>
        <v>862500</v>
      </c>
      <c r="AR326" s="2">
        <f t="shared" si="218"/>
        <v>32700</v>
      </c>
      <c r="AS326" s="2">
        <f t="shared" si="219"/>
        <v>5.9357591037453119</v>
      </c>
      <c r="AT326" s="2">
        <f t="shared" si="191"/>
        <v>1.2956104188006812</v>
      </c>
      <c r="AU326" s="137">
        <f t="shared" si="220"/>
        <v>-2.2683749999999945</v>
      </c>
      <c r="AV326" s="125">
        <f t="shared" si="221"/>
        <v>781.10187123002868</v>
      </c>
    </row>
    <row r="327" spans="2:48" x14ac:dyDescent="0.25">
      <c r="B327" s="111">
        <v>-37</v>
      </c>
      <c r="C327" s="3">
        <v>90.26</v>
      </c>
      <c r="D327" s="2">
        <f t="shared" si="185"/>
        <v>-2.5700000000000074</v>
      </c>
      <c r="E327" s="2">
        <f t="shared" si="186"/>
        <v>1.9554953291841271</v>
      </c>
      <c r="F327" s="21">
        <f t="shared" si="192"/>
        <v>9.0260000000000007E-5</v>
      </c>
      <c r="G327" s="21">
        <f t="shared" si="193"/>
        <v>-2.570000000000011E-6</v>
      </c>
      <c r="H327" s="113">
        <f t="shared" si="187"/>
        <v>-4.0445046708158729</v>
      </c>
      <c r="J327" s="124">
        <v>10.311999999999999</v>
      </c>
      <c r="K327" s="2">
        <f t="shared" si="194"/>
        <v>0.41800000000000104</v>
      </c>
      <c r="L327" s="2">
        <f t="shared" si="195"/>
        <v>1.0133429043453466</v>
      </c>
      <c r="M327" s="2">
        <f t="shared" si="196"/>
        <v>1031199.9999999999</v>
      </c>
      <c r="N327" s="2">
        <f t="shared" si="197"/>
        <v>41800.000000000116</v>
      </c>
      <c r="O327" s="2">
        <f t="shared" si="198"/>
        <v>6.0133429043453468</v>
      </c>
      <c r="P327" s="2">
        <f t="shared" si="188"/>
        <v>1.3755648626608756</v>
      </c>
      <c r="Q327" s="137">
        <f t="shared" si="199"/>
        <v>-2.650184000000011</v>
      </c>
      <c r="R327" s="125">
        <f t="shared" si="200"/>
        <v>863.28393158204233</v>
      </c>
      <c r="T327" s="111">
        <v>10.571</v>
      </c>
      <c r="U327" s="2">
        <f t="shared" si="201"/>
        <v>0.37700000000000067</v>
      </c>
      <c r="V327" s="2">
        <f t="shared" si="202"/>
        <v>1.0241160728267704</v>
      </c>
      <c r="W327" s="2">
        <f t="shared" si="203"/>
        <v>1057100</v>
      </c>
      <c r="X327" s="2">
        <f t="shared" si="204"/>
        <v>37700</v>
      </c>
      <c r="Y327" s="2">
        <f t="shared" si="205"/>
        <v>6.0241160728267706</v>
      </c>
      <c r="Z327" s="2">
        <f t="shared" si="189"/>
        <v>1.2131049491667689</v>
      </c>
      <c r="AA327" s="137">
        <f t="shared" si="206"/>
        <v>-2.7167470000000118</v>
      </c>
      <c r="AB327" s="125">
        <f t="shared" si="207"/>
        <v>878.10972078682801</v>
      </c>
      <c r="AD327" s="111">
        <v>9.7469999999999999</v>
      </c>
      <c r="AE327" s="2">
        <f t="shared" si="208"/>
        <v>0.35699999999999932</v>
      </c>
      <c r="AF327" s="2">
        <f t="shared" si="209"/>
        <v>0.9888709660646452</v>
      </c>
      <c r="AG327" s="2">
        <f t="shared" si="210"/>
        <v>974700</v>
      </c>
      <c r="AH327" s="2">
        <f t="shared" si="211"/>
        <v>35699.999999999884</v>
      </c>
      <c r="AI327" s="2">
        <f t="shared" si="212"/>
        <v>5.9888709660646455</v>
      </c>
      <c r="AJ327" s="2">
        <f t="shared" si="190"/>
        <v>1.2452808945075355</v>
      </c>
      <c r="AK327" s="137">
        <f t="shared" si="213"/>
        <v>-2.5049790000000107</v>
      </c>
      <c r="AL327" s="125">
        <f t="shared" si="214"/>
        <v>830.94195899245221</v>
      </c>
      <c r="AN327" s="111">
        <v>8.952</v>
      </c>
      <c r="AO327" s="2">
        <f t="shared" si="215"/>
        <v>0.34699999999999953</v>
      </c>
      <c r="AP327" s="2">
        <f t="shared" si="216"/>
        <v>0.95192007352029362</v>
      </c>
      <c r="AQ327" s="2">
        <f t="shared" si="217"/>
        <v>895200</v>
      </c>
      <c r="AR327" s="2">
        <f t="shared" si="218"/>
        <v>34700</v>
      </c>
      <c r="AS327" s="2">
        <f t="shared" si="219"/>
        <v>5.9519200735202933</v>
      </c>
      <c r="AT327" s="2">
        <f t="shared" si="191"/>
        <v>1.3165271478656102</v>
      </c>
      <c r="AU327" s="137">
        <f t="shared" si="220"/>
        <v>-2.30066400000001</v>
      </c>
      <c r="AV327" s="125">
        <f t="shared" si="221"/>
        <v>785.43422764957745</v>
      </c>
    </row>
    <row r="328" spans="2:48" x14ac:dyDescent="0.25">
      <c r="B328" s="111">
        <v>-36</v>
      </c>
      <c r="C328" s="3">
        <v>87.69</v>
      </c>
      <c r="D328" s="2">
        <f t="shared" si="185"/>
        <v>-2.519999999999996</v>
      </c>
      <c r="E328" s="2">
        <f t="shared" si="186"/>
        <v>1.9429500700770987</v>
      </c>
      <c r="F328" s="21">
        <f t="shared" si="192"/>
        <v>8.7689999999999996E-5</v>
      </c>
      <c r="G328" s="21">
        <f t="shared" si="193"/>
        <v>-2.5199999999999962E-6</v>
      </c>
      <c r="H328" s="113">
        <f t="shared" si="187"/>
        <v>-4.0570499299229015</v>
      </c>
      <c r="J328" s="124">
        <v>10.73</v>
      </c>
      <c r="K328" s="2">
        <f t="shared" si="194"/>
        <v>0.42300000000000004</v>
      </c>
      <c r="L328" s="2">
        <f t="shared" si="195"/>
        <v>1.0305997219659511</v>
      </c>
      <c r="M328" s="2">
        <f t="shared" si="196"/>
        <v>1073000</v>
      </c>
      <c r="N328" s="2">
        <f t="shared" si="197"/>
        <v>42300</v>
      </c>
      <c r="O328" s="2">
        <f t="shared" si="198"/>
        <v>6.0305997219659515</v>
      </c>
      <c r="P328" s="2">
        <f t="shared" si="188"/>
        <v>1.3260222341007029</v>
      </c>
      <c r="Q328" s="137">
        <f t="shared" si="199"/>
        <v>-2.7039599999999959</v>
      </c>
      <c r="R328" s="125">
        <f t="shared" si="200"/>
        <v>869.72264577983913</v>
      </c>
      <c r="T328" s="111">
        <v>10.948</v>
      </c>
      <c r="U328" s="2">
        <f t="shared" si="201"/>
        <v>0.49799999999999933</v>
      </c>
      <c r="V328" s="2">
        <f t="shared" si="202"/>
        <v>1.0393347887380859</v>
      </c>
      <c r="W328" s="2">
        <f t="shared" si="203"/>
        <v>1094800</v>
      </c>
      <c r="X328" s="2">
        <f t="shared" si="204"/>
        <v>49800</v>
      </c>
      <c r="Y328" s="2">
        <f t="shared" si="205"/>
        <v>6.0393347887380857</v>
      </c>
      <c r="Z328" s="2">
        <f t="shared" si="189"/>
        <v>1.5255711738620961</v>
      </c>
      <c r="AA328" s="137">
        <f t="shared" si="206"/>
        <v>-2.758895999999996</v>
      </c>
      <c r="AB328" s="125">
        <f t="shared" si="207"/>
        <v>881.84618136045469</v>
      </c>
      <c r="AD328" s="111">
        <v>10.103999999999999</v>
      </c>
      <c r="AE328" s="2">
        <f t="shared" si="208"/>
        <v>0.3960000000000008</v>
      </c>
      <c r="AF328" s="2">
        <f t="shared" si="209"/>
        <v>1.0044933375472742</v>
      </c>
      <c r="AG328" s="2">
        <f t="shared" si="210"/>
        <v>1010399.9999999999</v>
      </c>
      <c r="AH328" s="2">
        <f t="shared" si="211"/>
        <v>39600.000000000116</v>
      </c>
      <c r="AI328" s="2">
        <f t="shared" si="212"/>
        <v>6.0044933375472747</v>
      </c>
      <c r="AJ328" s="2">
        <f t="shared" si="190"/>
        <v>1.3184398676974283</v>
      </c>
      <c r="AK328" s="137">
        <f t="shared" si="213"/>
        <v>-2.546207999999996</v>
      </c>
      <c r="AL328" s="125">
        <f t="shared" si="214"/>
        <v>834.90919039697042</v>
      </c>
      <c r="AN328" s="111">
        <v>9.2989999999999995</v>
      </c>
      <c r="AO328" s="2">
        <f t="shared" si="215"/>
        <v>0.36000000000000121</v>
      </c>
      <c r="AP328" s="2">
        <f t="shared" si="216"/>
        <v>0.96843624771170467</v>
      </c>
      <c r="AQ328" s="2">
        <f t="shared" si="217"/>
        <v>929900</v>
      </c>
      <c r="AR328" s="2">
        <f t="shared" si="218"/>
        <v>36000.000000000116</v>
      </c>
      <c r="AS328" s="2">
        <f t="shared" si="219"/>
        <v>5.968436247711705</v>
      </c>
      <c r="AT328" s="2">
        <f t="shared" si="191"/>
        <v>1.3026429406251063</v>
      </c>
      <c r="AU328" s="137">
        <f t="shared" si="220"/>
        <v>-2.3433479999999967</v>
      </c>
      <c r="AV328" s="125">
        <f t="shared" si="221"/>
        <v>790.14108882634889</v>
      </c>
    </row>
    <row r="329" spans="2:48" x14ac:dyDescent="0.25">
      <c r="B329" s="111">
        <v>-35</v>
      </c>
      <c r="C329" s="3">
        <v>85.17</v>
      </c>
      <c r="D329" s="2">
        <f t="shared" si="185"/>
        <v>-2.460000000000008</v>
      </c>
      <c r="E329" s="2">
        <f t="shared" si="186"/>
        <v>1.9302866472455196</v>
      </c>
      <c r="F329" s="21">
        <f t="shared" si="192"/>
        <v>8.5169999999999999E-5</v>
      </c>
      <c r="G329" s="21">
        <f t="shared" si="193"/>
        <v>-2.4600000000000137E-6</v>
      </c>
      <c r="H329" s="113">
        <f t="shared" si="187"/>
        <v>-4.06971335275448</v>
      </c>
      <c r="J329" s="124">
        <v>11.153</v>
      </c>
      <c r="K329" s="2">
        <f t="shared" si="194"/>
        <v>0.47100000000000009</v>
      </c>
      <c r="L329" s="2">
        <f t="shared" si="195"/>
        <v>1.0473917022004435</v>
      </c>
      <c r="M329" s="2">
        <f t="shared" si="196"/>
        <v>1115300</v>
      </c>
      <c r="N329" s="2">
        <f t="shared" si="197"/>
        <v>47100</v>
      </c>
      <c r="O329" s="2">
        <f t="shared" si="198"/>
        <v>6.0473917022004438</v>
      </c>
      <c r="P329" s="2">
        <f t="shared" si="188"/>
        <v>1.4112991061767626</v>
      </c>
      <c r="Q329" s="137">
        <f t="shared" si="199"/>
        <v>-2.7436380000000153</v>
      </c>
      <c r="R329" s="125">
        <f t="shared" si="200"/>
        <v>875.42235171635969</v>
      </c>
      <c r="T329" s="111">
        <v>11.446</v>
      </c>
      <c r="U329" s="2">
        <f t="shared" si="201"/>
        <v>0.39799999999999969</v>
      </c>
      <c r="V329" s="2">
        <f t="shared" si="202"/>
        <v>1.0586537415723702</v>
      </c>
      <c r="W329" s="2">
        <f t="shared" si="203"/>
        <v>1144600</v>
      </c>
      <c r="X329" s="2">
        <f t="shared" si="204"/>
        <v>39800</v>
      </c>
      <c r="Y329" s="2">
        <f t="shared" si="205"/>
        <v>6.0586537415723702</v>
      </c>
      <c r="Z329" s="2">
        <f t="shared" si="189"/>
        <v>1.1662418752010122</v>
      </c>
      <c r="AA329" s="137">
        <f t="shared" si="206"/>
        <v>-2.8157160000000157</v>
      </c>
      <c r="AB329" s="125">
        <f t="shared" si="207"/>
        <v>891.24856430964348</v>
      </c>
      <c r="AD329" s="111">
        <v>10.5</v>
      </c>
      <c r="AE329" s="2">
        <f t="shared" si="208"/>
        <v>0.41499999999999915</v>
      </c>
      <c r="AF329" s="2">
        <f t="shared" si="209"/>
        <v>1.0211892990699381</v>
      </c>
      <c r="AG329" s="2">
        <f t="shared" si="210"/>
        <v>1050000</v>
      </c>
      <c r="AH329" s="2">
        <f t="shared" si="211"/>
        <v>41500</v>
      </c>
      <c r="AI329" s="2">
        <f t="shared" si="212"/>
        <v>6.0211892990699383</v>
      </c>
      <c r="AJ329" s="2">
        <f t="shared" si="190"/>
        <v>1.3225654064808012</v>
      </c>
      <c r="AK329" s="137">
        <f t="shared" si="213"/>
        <v>-2.5830000000000144</v>
      </c>
      <c r="AL329" s="125">
        <f t="shared" si="214"/>
        <v>840.15096324054309</v>
      </c>
      <c r="AN329" s="111">
        <v>9.6590000000000007</v>
      </c>
      <c r="AO329" s="2">
        <f t="shared" si="215"/>
        <v>0.37800000000000011</v>
      </c>
      <c r="AP329" s="2">
        <f t="shared" si="216"/>
        <v>0.98493216606741207</v>
      </c>
      <c r="AQ329" s="2">
        <f t="shared" si="217"/>
        <v>965900.00000000012</v>
      </c>
      <c r="AR329" s="2">
        <f t="shared" si="218"/>
        <v>37800</v>
      </c>
      <c r="AS329" s="2">
        <f t="shared" si="219"/>
        <v>5.984932166067412</v>
      </c>
      <c r="AT329" s="2">
        <f t="shared" si="191"/>
        <v>1.3097845385799662</v>
      </c>
      <c r="AU329" s="137">
        <f t="shared" si="220"/>
        <v>-2.3761140000000136</v>
      </c>
      <c r="AV329" s="125">
        <f t="shared" si="221"/>
        <v>794.72487180384826</v>
      </c>
    </row>
    <row r="330" spans="2:48" x14ac:dyDescent="0.25">
      <c r="B330" s="111">
        <v>-34</v>
      </c>
      <c r="C330" s="3">
        <v>82.71</v>
      </c>
      <c r="D330" s="2">
        <f t="shared" si="185"/>
        <v>-2.3999999999999915</v>
      </c>
      <c r="E330" s="2">
        <f t="shared" si="186"/>
        <v>1.9175580208254361</v>
      </c>
      <c r="F330" s="21">
        <f t="shared" si="192"/>
        <v>8.2709999999999986E-5</v>
      </c>
      <c r="G330" s="21">
        <f t="shared" si="193"/>
        <v>-2.3999999999999906E-6</v>
      </c>
      <c r="H330" s="113">
        <f t="shared" si="187"/>
        <v>-4.0824419791745639</v>
      </c>
      <c r="J330" s="124">
        <v>11.624000000000001</v>
      </c>
      <c r="K330" s="2">
        <f t="shared" si="194"/>
        <v>0.45800000000000018</v>
      </c>
      <c r="L330" s="2">
        <f t="shared" si="195"/>
        <v>1.0653556012899652</v>
      </c>
      <c r="M330" s="2">
        <f t="shared" si="196"/>
        <v>1162400</v>
      </c>
      <c r="N330" s="2">
        <f t="shared" si="197"/>
        <v>45800</v>
      </c>
      <c r="O330" s="2">
        <f t="shared" si="198"/>
        <v>6.0653556012899648</v>
      </c>
      <c r="P330" s="2">
        <f t="shared" si="188"/>
        <v>1.3123797169225637</v>
      </c>
      <c r="Q330" s="137">
        <f t="shared" si="199"/>
        <v>-2.7897599999999891</v>
      </c>
      <c r="R330" s="125">
        <f t="shared" si="200"/>
        <v>882.72829569513601</v>
      </c>
      <c r="T330" s="111">
        <v>11.843999999999999</v>
      </c>
      <c r="U330" s="2">
        <f t="shared" si="201"/>
        <v>0.3830000000000009</v>
      </c>
      <c r="V330" s="2">
        <f t="shared" si="202"/>
        <v>1.0734983987172615</v>
      </c>
      <c r="W330" s="2">
        <f t="shared" si="203"/>
        <v>1184400</v>
      </c>
      <c r="X330" s="2">
        <f t="shared" si="204"/>
        <v>38300</v>
      </c>
      <c r="Y330" s="2">
        <f t="shared" si="205"/>
        <v>6.0734983987172617</v>
      </c>
      <c r="Z330" s="2">
        <f t="shared" si="189"/>
        <v>1.0807856323529881</v>
      </c>
      <c r="AA330" s="137">
        <f t="shared" si="206"/>
        <v>-2.8425599999999887</v>
      </c>
      <c r="AB330" s="125">
        <f t="shared" si="207"/>
        <v>894.26823246844378</v>
      </c>
      <c r="AD330" s="111">
        <v>10.914999999999999</v>
      </c>
      <c r="AE330" s="2">
        <f t="shared" si="208"/>
        <v>0.43700000000000117</v>
      </c>
      <c r="AF330" s="2">
        <f t="shared" si="209"/>
        <v>1.038023740045158</v>
      </c>
      <c r="AG330" s="2">
        <f t="shared" si="210"/>
        <v>1091500</v>
      </c>
      <c r="AH330" s="2">
        <f t="shared" si="211"/>
        <v>43700</v>
      </c>
      <c r="AI330" s="2">
        <f t="shared" si="212"/>
        <v>6.0380237400451584</v>
      </c>
      <c r="AJ330" s="2">
        <f t="shared" si="190"/>
        <v>1.3331338696103439</v>
      </c>
      <c r="AK330" s="137">
        <f t="shared" si="213"/>
        <v>-2.6195999999999895</v>
      </c>
      <c r="AL330" s="125">
        <f t="shared" si="214"/>
        <v>845.53822673024854</v>
      </c>
      <c r="AN330" s="111">
        <v>10.037000000000001</v>
      </c>
      <c r="AO330" s="2">
        <f t="shared" si="215"/>
        <v>0.38899999999999935</v>
      </c>
      <c r="AP330" s="2">
        <f t="shared" si="216"/>
        <v>1.0016039241497978</v>
      </c>
      <c r="AQ330" s="2">
        <f t="shared" si="217"/>
        <v>1003700.0000000001</v>
      </c>
      <c r="AR330" s="2">
        <f t="shared" si="218"/>
        <v>38899.999999999884</v>
      </c>
      <c r="AS330" s="2">
        <f t="shared" si="219"/>
        <v>6.0016039241497978</v>
      </c>
      <c r="AT330" s="2">
        <f t="shared" si="191"/>
        <v>1.2913111102686523</v>
      </c>
      <c r="AU330" s="137">
        <f t="shared" si="220"/>
        <v>-2.408879999999991</v>
      </c>
      <c r="AV330" s="125">
        <f t="shared" si="221"/>
        <v>799.48338815313832</v>
      </c>
    </row>
    <row r="331" spans="2:48" x14ac:dyDescent="0.25">
      <c r="B331" s="111">
        <v>-33</v>
      </c>
      <c r="C331" s="3">
        <v>80.31</v>
      </c>
      <c r="D331" s="2">
        <f t="shared" si="185"/>
        <v>-2.3500000000000085</v>
      </c>
      <c r="E331" s="2">
        <f t="shared" si="186"/>
        <v>1.9047696259065952</v>
      </c>
      <c r="F331" s="21">
        <f t="shared" si="192"/>
        <v>8.0309999999999995E-5</v>
      </c>
      <c r="G331" s="21">
        <f t="shared" si="193"/>
        <v>-2.3500000000000029E-6</v>
      </c>
      <c r="H331" s="113">
        <f t="shared" si="187"/>
        <v>-4.0952303740934051</v>
      </c>
      <c r="J331" s="124">
        <v>12.082000000000001</v>
      </c>
      <c r="K331" s="2">
        <f t="shared" si="194"/>
        <v>0.46399999999999864</v>
      </c>
      <c r="L331" s="2">
        <f t="shared" si="195"/>
        <v>1.0821388313934477</v>
      </c>
      <c r="M331" s="2">
        <f t="shared" si="196"/>
        <v>1208200</v>
      </c>
      <c r="N331" s="2">
        <f t="shared" si="197"/>
        <v>46400</v>
      </c>
      <c r="O331" s="2">
        <f t="shared" si="198"/>
        <v>6.0821388313934479</v>
      </c>
      <c r="P331" s="2">
        <f t="shared" si="188"/>
        <v>1.2689340482520286</v>
      </c>
      <c r="Q331" s="137">
        <f t="shared" si="199"/>
        <v>-2.8392700000000035</v>
      </c>
      <c r="R331" s="125">
        <f t="shared" si="200"/>
        <v>888.36272395323613</v>
      </c>
      <c r="T331" s="111">
        <v>12.227</v>
      </c>
      <c r="U331" s="2">
        <f t="shared" si="201"/>
        <v>0.52099999999999902</v>
      </c>
      <c r="V331" s="2">
        <f t="shared" si="202"/>
        <v>1.0873199122064008</v>
      </c>
      <c r="W331" s="2">
        <f t="shared" si="203"/>
        <v>1222700</v>
      </c>
      <c r="X331" s="2">
        <f t="shared" si="204"/>
        <v>52100</v>
      </c>
      <c r="Y331" s="2">
        <f t="shared" si="205"/>
        <v>6.087319912206401</v>
      </c>
      <c r="Z331" s="2">
        <f t="shared" si="189"/>
        <v>1.4050573720195341</v>
      </c>
      <c r="AA331" s="137">
        <f t="shared" si="206"/>
        <v>-2.8733450000000036</v>
      </c>
      <c r="AB331" s="125">
        <f t="shared" si="207"/>
        <v>895.74789155572068</v>
      </c>
      <c r="AD331" s="111">
        <v>11.352</v>
      </c>
      <c r="AE331" s="2">
        <f t="shared" si="208"/>
        <v>0.43699999999999939</v>
      </c>
      <c r="AF331" s="2">
        <f t="shared" si="209"/>
        <v>1.0550723824494177</v>
      </c>
      <c r="AG331" s="2">
        <f t="shared" si="210"/>
        <v>1135200</v>
      </c>
      <c r="AH331" s="2">
        <f t="shared" si="211"/>
        <v>43700</v>
      </c>
      <c r="AI331" s="2">
        <f t="shared" si="212"/>
        <v>6.0550723824494179</v>
      </c>
      <c r="AJ331" s="2">
        <f t="shared" si="190"/>
        <v>1.2718906342629652</v>
      </c>
      <c r="AK331" s="137">
        <f t="shared" si="213"/>
        <v>-2.6677200000000032</v>
      </c>
      <c r="AL331" s="125">
        <f t="shared" si="214"/>
        <v>851.1822249890032</v>
      </c>
      <c r="AN331" s="111">
        <v>10.426</v>
      </c>
      <c r="AO331" s="2">
        <f t="shared" si="215"/>
        <v>0.4090000000000007</v>
      </c>
      <c r="AP331" s="2">
        <f t="shared" si="216"/>
        <v>1.0181177205910004</v>
      </c>
      <c r="AQ331" s="2">
        <f t="shared" si="217"/>
        <v>1042600</v>
      </c>
      <c r="AR331" s="2">
        <f t="shared" si="218"/>
        <v>40900</v>
      </c>
      <c r="AS331" s="2">
        <f t="shared" si="219"/>
        <v>6.0181177205910004</v>
      </c>
      <c r="AT331" s="2">
        <f t="shared" si="191"/>
        <v>1.2956628995515129</v>
      </c>
      <c r="AU331" s="137">
        <f t="shared" si="220"/>
        <v>-2.4501100000000031</v>
      </c>
      <c r="AV331" s="125">
        <f t="shared" si="221"/>
        <v>804.01901671382552</v>
      </c>
    </row>
    <row r="332" spans="2:48" x14ac:dyDescent="0.25">
      <c r="B332" s="111">
        <v>-32</v>
      </c>
      <c r="C332" s="3">
        <v>77.959999999999994</v>
      </c>
      <c r="D332" s="2">
        <f t="shared" si="185"/>
        <v>-2.289999999999992</v>
      </c>
      <c r="E332" s="2">
        <f t="shared" si="186"/>
        <v>1.8918718304455837</v>
      </c>
      <c r="F332" s="21">
        <f t="shared" si="192"/>
        <v>7.7959999999999992E-5</v>
      </c>
      <c r="G332" s="21">
        <f t="shared" si="193"/>
        <v>-2.2899999999999933E-6</v>
      </c>
      <c r="H332" s="113">
        <f t="shared" si="187"/>
        <v>-4.1081281695544165</v>
      </c>
      <c r="J332" s="124">
        <v>12.545999999999999</v>
      </c>
      <c r="K332" s="2">
        <f t="shared" si="194"/>
        <v>0.52800000000000047</v>
      </c>
      <c r="L332" s="2">
        <f t="shared" si="195"/>
        <v>1.0985052832013156</v>
      </c>
      <c r="M332" s="2">
        <f t="shared" si="196"/>
        <v>1254600</v>
      </c>
      <c r="N332" s="2">
        <f t="shared" si="197"/>
        <v>52800</v>
      </c>
      <c r="O332" s="2">
        <f t="shared" si="198"/>
        <v>6.0985052832013151</v>
      </c>
      <c r="P332" s="2">
        <f t="shared" si="188"/>
        <v>1.382689529613883</v>
      </c>
      <c r="Q332" s="137">
        <f t="shared" si="199"/>
        <v>-2.8730339999999917</v>
      </c>
      <c r="R332" s="125">
        <f t="shared" si="200"/>
        <v>893.29722938016835</v>
      </c>
      <c r="T332" s="111">
        <v>12.747999999999999</v>
      </c>
      <c r="U332" s="2">
        <f t="shared" si="201"/>
        <v>0.47800000000000153</v>
      </c>
      <c r="V332" s="2">
        <f t="shared" si="202"/>
        <v>1.105442054801695</v>
      </c>
      <c r="W332" s="2">
        <f t="shared" si="203"/>
        <v>1274800</v>
      </c>
      <c r="X332" s="2">
        <f t="shared" si="204"/>
        <v>47800</v>
      </c>
      <c r="Y332" s="2">
        <f t="shared" si="205"/>
        <v>6.1054420548016948</v>
      </c>
      <c r="Z332" s="2">
        <f t="shared" si="189"/>
        <v>1.234657433500751</v>
      </c>
      <c r="AA332" s="137">
        <f t="shared" si="206"/>
        <v>-2.9192919999999916</v>
      </c>
      <c r="AB332" s="125">
        <f t="shared" si="207"/>
        <v>903.28447952641375</v>
      </c>
      <c r="AD332" s="111">
        <v>11.789</v>
      </c>
      <c r="AE332" s="2">
        <f t="shared" si="208"/>
        <v>0.4740000000000002</v>
      </c>
      <c r="AF332" s="2">
        <f t="shared" si="209"/>
        <v>1.0714769676989175</v>
      </c>
      <c r="AG332" s="2">
        <f t="shared" si="210"/>
        <v>1178900</v>
      </c>
      <c r="AH332" s="2">
        <f t="shared" si="211"/>
        <v>47400</v>
      </c>
      <c r="AI332" s="2">
        <f t="shared" si="212"/>
        <v>6.071476967698918</v>
      </c>
      <c r="AJ332" s="2">
        <f t="shared" si="190"/>
        <v>1.3221835806440576</v>
      </c>
      <c r="AK332" s="137">
        <f t="shared" si="213"/>
        <v>-2.699680999999992</v>
      </c>
      <c r="AL332" s="125">
        <f t="shared" si="214"/>
        <v>855.86976224795194</v>
      </c>
      <c r="AN332" s="111">
        <v>10.835000000000001</v>
      </c>
      <c r="AO332" s="2">
        <f t="shared" si="215"/>
        <v>0.42399999999999949</v>
      </c>
      <c r="AP332" s="2">
        <f t="shared" si="216"/>
        <v>1.0348289156558368</v>
      </c>
      <c r="AQ332" s="2">
        <f t="shared" si="217"/>
        <v>1083500</v>
      </c>
      <c r="AR332" s="2">
        <f t="shared" si="218"/>
        <v>42400</v>
      </c>
      <c r="AS332" s="2">
        <f t="shared" si="219"/>
        <v>6.0348289156558366</v>
      </c>
      <c r="AT332" s="2">
        <f t="shared" si="191"/>
        <v>1.2875177061904337</v>
      </c>
      <c r="AU332" s="137">
        <f t="shared" si="220"/>
        <v>-2.4812149999999926</v>
      </c>
      <c r="AV332" s="125">
        <f t="shared" si="221"/>
        <v>808.70225413152593</v>
      </c>
    </row>
    <row r="333" spans="2:48" x14ac:dyDescent="0.25">
      <c r="B333" s="111">
        <v>-31</v>
      </c>
      <c r="C333" s="3">
        <v>75.67</v>
      </c>
      <c r="D333" s="2">
        <f t="shared" si="185"/>
        <v>-2.2199999999999989</v>
      </c>
      <c r="E333" s="2">
        <f t="shared" si="186"/>
        <v>1.8789237339675673</v>
      </c>
      <c r="F333" s="21">
        <f t="shared" si="192"/>
        <v>7.5669999999999999E-5</v>
      </c>
      <c r="G333" s="21">
        <f t="shared" si="193"/>
        <v>-2.2200000000000025E-6</v>
      </c>
      <c r="H333" s="113">
        <f t="shared" si="187"/>
        <v>-4.1210762660324329</v>
      </c>
      <c r="J333" s="124">
        <v>13.074</v>
      </c>
      <c r="K333" s="2">
        <f t="shared" si="194"/>
        <v>0.54100000000000037</v>
      </c>
      <c r="L333" s="2">
        <f t="shared" si="195"/>
        <v>1.1164084806298993</v>
      </c>
      <c r="M333" s="2">
        <f t="shared" si="196"/>
        <v>1307400</v>
      </c>
      <c r="N333" s="2">
        <f t="shared" si="197"/>
        <v>54100</v>
      </c>
      <c r="O333" s="2">
        <f t="shared" si="198"/>
        <v>6.1164084806298993</v>
      </c>
      <c r="P333" s="2">
        <f t="shared" si="188"/>
        <v>1.3616807248006302</v>
      </c>
      <c r="Q333" s="137">
        <f t="shared" si="199"/>
        <v>-2.9024280000000031</v>
      </c>
      <c r="R333" s="125">
        <f t="shared" si="200"/>
        <v>900.4150648172531</v>
      </c>
      <c r="T333" s="111">
        <v>13.226000000000001</v>
      </c>
      <c r="U333" s="2">
        <f t="shared" si="201"/>
        <v>0.55299999999999905</v>
      </c>
      <c r="V333" s="2">
        <f t="shared" si="202"/>
        <v>1.1214285183679629</v>
      </c>
      <c r="W333" s="2">
        <f t="shared" si="203"/>
        <v>1322600</v>
      </c>
      <c r="X333" s="2">
        <f t="shared" si="204"/>
        <v>55300</v>
      </c>
      <c r="Y333" s="2">
        <f t="shared" si="205"/>
        <v>6.1214285183679626</v>
      </c>
      <c r="Z333" s="2">
        <f t="shared" si="189"/>
        <v>1.3756010499235478</v>
      </c>
      <c r="AA333" s="137">
        <f t="shared" si="206"/>
        <v>-2.9361720000000031</v>
      </c>
      <c r="AB333" s="125">
        <f t="shared" si="207"/>
        <v>907.70947279126426</v>
      </c>
      <c r="AD333" s="111">
        <v>12.263</v>
      </c>
      <c r="AE333" s="2">
        <f t="shared" si="208"/>
        <v>0.47900000000000098</v>
      </c>
      <c r="AF333" s="2">
        <f t="shared" si="209"/>
        <v>1.088596728262746</v>
      </c>
      <c r="AG333" s="2">
        <f t="shared" si="210"/>
        <v>1226300</v>
      </c>
      <c r="AH333" s="2">
        <f t="shared" si="211"/>
        <v>47900</v>
      </c>
      <c r="AI333" s="2">
        <f t="shared" si="212"/>
        <v>6.088596728262746</v>
      </c>
      <c r="AJ333" s="2">
        <f t="shared" si="190"/>
        <v>1.2868046409379352</v>
      </c>
      <c r="AK333" s="137">
        <f t="shared" si="213"/>
        <v>-2.7223860000000029</v>
      </c>
      <c r="AL333" s="125">
        <f t="shared" si="214"/>
        <v>861.49555911381174</v>
      </c>
      <c r="AN333" s="111">
        <v>11.259</v>
      </c>
      <c r="AO333" s="2">
        <f t="shared" si="215"/>
        <v>0.4480000000000004</v>
      </c>
      <c r="AP333" s="2">
        <f t="shared" si="216"/>
        <v>1.0514998191327449</v>
      </c>
      <c r="AQ333" s="2">
        <f t="shared" si="217"/>
        <v>1125900</v>
      </c>
      <c r="AR333" s="2">
        <f t="shared" si="218"/>
        <v>44800</v>
      </c>
      <c r="AS333" s="2">
        <f t="shared" si="219"/>
        <v>6.0514998191327445</v>
      </c>
      <c r="AT333" s="2">
        <f t="shared" si="191"/>
        <v>1.3103840020816104</v>
      </c>
      <c r="AU333" s="137">
        <f t="shared" si="220"/>
        <v>-2.4994980000000027</v>
      </c>
      <c r="AV333" s="125">
        <f t="shared" si="221"/>
        <v>813.31407486442197</v>
      </c>
    </row>
    <row r="334" spans="2:48" x14ac:dyDescent="0.25">
      <c r="B334" s="111">
        <v>-30</v>
      </c>
      <c r="C334" s="3">
        <v>73.45</v>
      </c>
      <c r="D334" s="2">
        <f t="shared" si="185"/>
        <v>-2.1599999999999966</v>
      </c>
      <c r="E334" s="2">
        <f t="shared" si="186"/>
        <v>1.8659918001262754</v>
      </c>
      <c r="F334" s="21">
        <f t="shared" si="192"/>
        <v>7.3449999999999996E-5</v>
      </c>
      <c r="G334" s="21">
        <f t="shared" si="193"/>
        <v>-2.1599999999999929E-6</v>
      </c>
      <c r="H334" s="113">
        <f t="shared" si="187"/>
        <v>-4.1340081998737244</v>
      </c>
      <c r="J334" s="124">
        <v>13.615</v>
      </c>
      <c r="K334" s="2">
        <f t="shared" si="194"/>
        <v>0.53699999999999903</v>
      </c>
      <c r="L334" s="2">
        <f t="shared" si="195"/>
        <v>1.1340176456759834</v>
      </c>
      <c r="M334" s="2">
        <f t="shared" si="196"/>
        <v>1361500</v>
      </c>
      <c r="N334" s="2">
        <f t="shared" si="197"/>
        <v>53700</v>
      </c>
      <c r="O334" s="2">
        <f t="shared" si="198"/>
        <v>6.134017645675983</v>
      </c>
      <c r="P334" s="2">
        <f t="shared" si="188"/>
        <v>1.295991200470314</v>
      </c>
      <c r="Q334" s="137">
        <f t="shared" si="199"/>
        <v>-2.9408399999999904</v>
      </c>
      <c r="R334" s="125">
        <f t="shared" si="200"/>
        <v>907.20866812480756</v>
      </c>
      <c r="T334" s="111">
        <v>13.779</v>
      </c>
      <c r="U334" s="2">
        <f t="shared" si="201"/>
        <v>0.45100000000000051</v>
      </c>
      <c r="V334" s="2">
        <f t="shared" si="202"/>
        <v>1.1392177001375858</v>
      </c>
      <c r="W334" s="2">
        <f t="shared" si="203"/>
        <v>1377900</v>
      </c>
      <c r="X334" s="2">
        <f t="shared" si="204"/>
        <v>45100</v>
      </c>
      <c r="Y334" s="2">
        <f t="shared" si="205"/>
        <v>6.1392177001375856</v>
      </c>
      <c r="Z334" s="2">
        <f t="shared" si="189"/>
        <v>1.0789940512895344</v>
      </c>
      <c r="AA334" s="137">
        <f t="shared" si="206"/>
        <v>-2.9762639999999903</v>
      </c>
      <c r="AB334" s="125">
        <f t="shared" si="207"/>
        <v>914.84805274269002</v>
      </c>
      <c r="AD334" s="111">
        <v>12.742000000000001</v>
      </c>
      <c r="AE334" s="2">
        <f t="shared" si="208"/>
        <v>0.50299999999999834</v>
      </c>
      <c r="AF334" s="2">
        <f t="shared" si="209"/>
        <v>1.1052376007460227</v>
      </c>
      <c r="AG334" s="2">
        <f t="shared" si="210"/>
        <v>1274200</v>
      </c>
      <c r="AH334" s="2">
        <f t="shared" si="211"/>
        <v>50300</v>
      </c>
      <c r="AI334" s="2">
        <f t="shared" si="212"/>
        <v>6.1052376007460225</v>
      </c>
      <c r="AJ334" s="2">
        <f t="shared" si="190"/>
        <v>1.2970856584365851</v>
      </c>
      <c r="AK334" s="137">
        <f t="shared" si="213"/>
        <v>-2.7522719999999907</v>
      </c>
      <c r="AL334" s="125">
        <f t="shared" si="214"/>
        <v>866.54291951864116</v>
      </c>
      <c r="AN334" s="111">
        <v>11.707000000000001</v>
      </c>
      <c r="AO334" s="2">
        <f t="shared" si="215"/>
        <v>0.46499999999999986</v>
      </c>
      <c r="AP334" s="2">
        <f t="shared" si="216"/>
        <v>1.0684456183543516</v>
      </c>
      <c r="AQ334" s="2">
        <f t="shared" si="217"/>
        <v>1170700</v>
      </c>
      <c r="AR334" s="2">
        <f t="shared" si="218"/>
        <v>46500</v>
      </c>
      <c r="AS334" s="2">
        <f t="shared" si="219"/>
        <v>6.0684456183543514</v>
      </c>
      <c r="AT334" s="2">
        <f t="shared" si="191"/>
        <v>1.304951274895809</v>
      </c>
      <c r="AU334" s="137">
        <f t="shared" si="220"/>
        <v>-2.5287119999999916</v>
      </c>
      <c r="AV334" s="125">
        <f t="shared" si="221"/>
        <v>818.33094952163958</v>
      </c>
    </row>
    <row r="335" spans="2:48" x14ac:dyDescent="0.25">
      <c r="B335" s="111">
        <v>-29</v>
      </c>
      <c r="C335" s="3">
        <v>71.290000000000006</v>
      </c>
      <c r="D335" s="2">
        <f t="shared" si="185"/>
        <v>-2.1000000000000085</v>
      </c>
      <c r="E335" s="2">
        <f t="shared" si="186"/>
        <v>1.8530286147129897</v>
      </c>
      <c r="F335" s="21">
        <f t="shared" si="192"/>
        <v>7.1290000000000004E-5</v>
      </c>
      <c r="G335" s="21">
        <f t="shared" si="193"/>
        <v>-2.1000000000000104E-6</v>
      </c>
      <c r="H335" s="113">
        <f t="shared" si="187"/>
        <v>-4.14697138528701</v>
      </c>
      <c r="J335" s="124">
        <v>14.151999999999999</v>
      </c>
      <c r="K335" s="2">
        <f t="shared" si="194"/>
        <v>0.58500000000000085</v>
      </c>
      <c r="L335" s="2">
        <f t="shared" si="195"/>
        <v>1.1508178199016668</v>
      </c>
      <c r="M335" s="2">
        <f t="shared" si="196"/>
        <v>1415200</v>
      </c>
      <c r="N335" s="2">
        <f t="shared" si="197"/>
        <v>58500</v>
      </c>
      <c r="O335" s="2">
        <f t="shared" si="198"/>
        <v>6.1508178199016665</v>
      </c>
      <c r="P335" s="2">
        <f t="shared" si="188"/>
        <v>1.3547076420989075</v>
      </c>
      <c r="Q335" s="137">
        <f t="shared" si="199"/>
        <v>-2.9719200000000146</v>
      </c>
      <c r="R335" s="125">
        <f t="shared" si="200"/>
        <v>912.83672272442016</v>
      </c>
      <c r="T335" s="111">
        <v>14.23</v>
      </c>
      <c r="U335" s="2">
        <f t="shared" si="201"/>
        <v>0.58199999999999896</v>
      </c>
      <c r="V335" s="2">
        <f t="shared" si="202"/>
        <v>1.1532049000842843</v>
      </c>
      <c r="W335" s="2">
        <f t="shared" si="203"/>
        <v>1423000</v>
      </c>
      <c r="X335" s="2">
        <f t="shared" si="204"/>
        <v>58200</v>
      </c>
      <c r="Y335" s="2">
        <f t="shared" si="205"/>
        <v>6.1532049000842841</v>
      </c>
      <c r="Z335" s="2">
        <f t="shared" si="189"/>
        <v>1.3406563265250426</v>
      </c>
      <c r="AA335" s="137">
        <f t="shared" si="206"/>
        <v>-2.9883000000000148</v>
      </c>
      <c r="AB335" s="125">
        <f t="shared" si="207"/>
        <v>916.36323942683009</v>
      </c>
      <c r="AD335" s="111">
        <v>13.244999999999999</v>
      </c>
      <c r="AE335" s="2">
        <f t="shared" si="208"/>
        <v>0.5129999999999999</v>
      </c>
      <c r="AF335" s="2">
        <f t="shared" si="209"/>
        <v>1.1220519626332499</v>
      </c>
      <c r="AG335" s="2">
        <f t="shared" si="210"/>
        <v>1324500</v>
      </c>
      <c r="AH335" s="2">
        <f t="shared" si="211"/>
        <v>51300</v>
      </c>
      <c r="AI335" s="2">
        <f t="shared" si="212"/>
        <v>6.1220519626332495</v>
      </c>
      <c r="AJ335" s="2">
        <f t="shared" si="190"/>
        <v>1.2709265612651552</v>
      </c>
      <c r="AK335" s="137">
        <f t="shared" si="213"/>
        <v>-2.7814500000000137</v>
      </c>
      <c r="AL335" s="125">
        <f t="shared" si="214"/>
        <v>871.82966312075644</v>
      </c>
      <c r="AN335" s="111">
        <v>12.172000000000001</v>
      </c>
      <c r="AO335" s="2">
        <f t="shared" si="215"/>
        <v>0.48899999999999899</v>
      </c>
      <c r="AP335" s="2">
        <f t="shared" si="216"/>
        <v>1.0853619436861295</v>
      </c>
      <c r="AQ335" s="2">
        <f t="shared" si="217"/>
        <v>1217200</v>
      </c>
      <c r="AR335" s="2">
        <f t="shared" si="218"/>
        <v>48900</v>
      </c>
      <c r="AS335" s="2">
        <f t="shared" si="219"/>
        <v>6.0853619436861299</v>
      </c>
      <c r="AT335" s="2">
        <f t="shared" si="191"/>
        <v>1.3173423821646035</v>
      </c>
      <c r="AU335" s="137">
        <f t="shared" si="220"/>
        <v>-2.5561200000000128</v>
      </c>
      <c r="AV335" s="125">
        <f t="shared" si="221"/>
        <v>823.31745258632293</v>
      </c>
    </row>
    <row r="336" spans="2:48" x14ac:dyDescent="0.25">
      <c r="B336" s="111">
        <v>-28</v>
      </c>
      <c r="C336" s="3">
        <v>69.19</v>
      </c>
      <c r="D336" s="2">
        <f t="shared" si="185"/>
        <v>-2.039999999999992</v>
      </c>
      <c r="E336" s="2">
        <f t="shared" si="186"/>
        <v>1.840043330603494</v>
      </c>
      <c r="F336" s="21">
        <f t="shared" si="192"/>
        <v>6.9189999999999993E-5</v>
      </c>
      <c r="G336" s="21">
        <f t="shared" si="193"/>
        <v>-2.0399999999999872E-6</v>
      </c>
      <c r="H336" s="113">
        <f t="shared" si="187"/>
        <v>-4.1599566693965064</v>
      </c>
      <c r="J336" s="124">
        <v>14.737</v>
      </c>
      <c r="K336" s="2">
        <f t="shared" si="194"/>
        <v>0.55899999999999928</v>
      </c>
      <c r="L336" s="2">
        <f t="shared" si="195"/>
        <v>1.1684090835196261</v>
      </c>
      <c r="M336" s="2">
        <f t="shared" si="196"/>
        <v>1473700</v>
      </c>
      <c r="N336" s="2">
        <f t="shared" si="197"/>
        <v>55900</v>
      </c>
      <c r="O336" s="2">
        <f t="shared" si="198"/>
        <v>6.1684090835196264</v>
      </c>
      <c r="P336" s="2">
        <f t="shared" si="188"/>
        <v>1.2440102556224804</v>
      </c>
      <c r="Q336" s="137">
        <f t="shared" si="199"/>
        <v>-3.0063479999999814</v>
      </c>
      <c r="R336" s="125">
        <f t="shared" si="200"/>
        <v>919.65872527844965</v>
      </c>
      <c r="T336" s="111">
        <v>14.811999999999999</v>
      </c>
      <c r="U336" s="2">
        <f t="shared" si="201"/>
        <v>0.64500000000000135</v>
      </c>
      <c r="V336" s="2">
        <f t="shared" si="202"/>
        <v>1.1706137033774049</v>
      </c>
      <c r="W336" s="2">
        <f t="shared" si="203"/>
        <v>1481200</v>
      </c>
      <c r="X336" s="2">
        <f t="shared" si="204"/>
        <v>64500</v>
      </c>
      <c r="Y336" s="2">
        <f t="shared" si="205"/>
        <v>6.1706137033774047</v>
      </c>
      <c r="Z336" s="2">
        <f t="shared" si="189"/>
        <v>1.424256128581062</v>
      </c>
      <c r="AA336" s="137">
        <f t="shared" si="206"/>
        <v>-3.0216479999999812</v>
      </c>
      <c r="AB336" s="125">
        <f t="shared" si="207"/>
        <v>922.94972103035866</v>
      </c>
      <c r="AD336" s="111">
        <v>13.757999999999999</v>
      </c>
      <c r="AE336" s="2">
        <f t="shared" si="208"/>
        <v>0.54600000000000115</v>
      </c>
      <c r="AF336" s="2">
        <f t="shared" si="209"/>
        <v>1.1385553051135824</v>
      </c>
      <c r="AG336" s="2">
        <f t="shared" si="210"/>
        <v>1375800</v>
      </c>
      <c r="AH336" s="2">
        <f t="shared" si="211"/>
        <v>54600</v>
      </c>
      <c r="AI336" s="2">
        <f t="shared" si="212"/>
        <v>6.1385553051135826</v>
      </c>
      <c r="AJ336" s="2">
        <f t="shared" si="190"/>
        <v>1.3004376796658121</v>
      </c>
      <c r="AK336" s="137">
        <f t="shared" si="213"/>
        <v>-2.8066319999999823</v>
      </c>
      <c r="AL336" s="125">
        <f t="shared" si="214"/>
        <v>876.70026073019676</v>
      </c>
      <c r="AN336" s="111">
        <v>12.661</v>
      </c>
      <c r="AO336" s="2">
        <f t="shared" si="215"/>
        <v>0.49500000000000099</v>
      </c>
      <c r="AP336" s="2">
        <f t="shared" si="216"/>
        <v>1.1024680087880168</v>
      </c>
      <c r="AQ336" s="2">
        <f t="shared" si="217"/>
        <v>1266100</v>
      </c>
      <c r="AR336" s="2">
        <f t="shared" si="218"/>
        <v>49500</v>
      </c>
      <c r="AS336" s="2">
        <f t="shared" si="219"/>
        <v>6.1024680087880165</v>
      </c>
      <c r="AT336" s="2">
        <f t="shared" si="191"/>
        <v>1.2814845080132387</v>
      </c>
      <c r="AU336" s="137">
        <f t="shared" si="220"/>
        <v>-2.5828439999999837</v>
      </c>
      <c r="AV336" s="125">
        <f t="shared" si="221"/>
        <v>828.5639628656071</v>
      </c>
    </row>
    <row r="337" spans="2:48" x14ac:dyDescent="0.25">
      <c r="B337" s="111">
        <v>-27</v>
      </c>
      <c r="C337" s="3">
        <v>67.150000000000006</v>
      </c>
      <c r="D337" s="2">
        <f t="shared" si="185"/>
        <v>-1.9699999999999989</v>
      </c>
      <c r="E337" s="2">
        <f t="shared" si="186"/>
        <v>1.8270460170047342</v>
      </c>
      <c r="F337" s="21">
        <f t="shared" si="192"/>
        <v>6.7150000000000006E-5</v>
      </c>
      <c r="G337" s="21">
        <f t="shared" si="193"/>
        <v>-1.9699999999999964E-6</v>
      </c>
      <c r="H337" s="113">
        <f t="shared" si="187"/>
        <v>-4.1729539829952662</v>
      </c>
      <c r="J337" s="124">
        <v>15.295999999999999</v>
      </c>
      <c r="K337" s="2">
        <f t="shared" si="194"/>
        <v>0.58200000000000074</v>
      </c>
      <c r="L337" s="2">
        <f t="shared" si="195"/>
        <v>1.1845778749320248</v>
      </c>
      <c r="M337" s="2">
        <f t="shared" si="196"/>
        <v>1529600</v>
      </c>
      <c r="N337" s="2">
        <f t="shared" si="197"/>
        <v>58200</v>
      </c>
      <c r="O337" s="2">
        <f t="shared" si="198"/>
        <v>6.1845778749320246</v>
      </c>
      <c r="P337" s="2">
        <f t="shared" si="188"/>
        <v>1.2541252691626101</v>
      </c>
      <c r="Q337" s="137">
        <f t="shared" si="199"/>
        <v>-3.0133119999999947</v>
      </c>
      <c r="R337" s="125">
        <f t="shared" si="200"/>
        <v>924.39829822684203</v>
      </c>
      <c r="T337" s="111">
        <v>15.457000000000001</v>
      </c>
      <c r="U337" s="2">
        <f t="shared" si="201"/>
        <v>0.56700000000000017</v>
      </c>
      <c r="V337" s="2">
        <f t="shared" si="202"/>
        <v>1.1891252069255285</v>
      </c>
      <c r="W337" s="2">
        <f t="shared" si="203"/>
        <v>1545700</v>
      </c>
      <c r="X337" s="2">
        <f t="shared" si="204"/>
        <v>56700</v>
      </c>
      <c r="Y337" s="2">
        <f t="shared" si="205"/>
        <v>6.189125206925528</v>
      </c>
      <c r="Z337" s="2">
        <f t="shared" si="189"/>
        <v>1.209877796092063</v>
      </c>
      <c r="AA337" s="137">
        <f t="shared" si="206"/>
        <v>-3.0450289999999942</v>
      </c>
      <c r="AB337" s="125">
        <f t="shared" si="207"/>
        <v>931.25467414306331</v>
      </c>
      <c r="AD337" s="111">
        <v>14.304</v>
      </c>
      <c r="AE337" s="2">
        <f t="shared" si="208"/>
        <v>0.54199999999999982</v>
      </c>
      <c r="AF337" s="2">
        <f t="shared" si="209"/>
        <v>1.1554575014518425</v>
      </c>
      <c r="AG337" s="2">
        <f t="shared" si="210"/>
        <v>1430400</v>
      </c>
      <c r="AH337" s="2">
        <f t="shared" si="211"/>
        <v>54200</v>
      </c>
      <c r="AI337" s="2">
        <f t="shared" si="212"/>
        <v>6.1554575014518429</v>
      </c>
      <c r="AJ337" s="2">
        <f t="shared" si="190"/>
        <v>1.2490239977827582</v>
      </c>
      <c r="AK337" s="137">
        <f t="shared" si="213"/>
        <v>-2.8178879999999946</v>
      </c>
      <c r="AL337" s="125">
        <f t="shared" si="214"/>
        <v>882.15280189832299</v>
      </c>
      <c r="AN337" s="111">
        <v>13.156000000000001</v>
      </c>
      <c r="AO337" s="2">
        <f t="shared" si="215"/>
        <v>0.51999999999999957</v>
      </c>
      <c r="AP337" s="2">
        <f t="shared" si="216"/>
        <v>1.1191238648106172</v>
      </c>
      <c r="AQ337" s="2">
        <f t="shared" si="217"/>
        <v>1315600</v>
      </c>
      <c r="AR337" s="2">
        <f t="shared" si="218"/>
        <v>52000</v>
      </c>
      <c r="AS337" s="2">
        <f t="shared" si="219"/>
        <v>6.119123864810617</v>
      </c>
      <c r="AT337" s="2">
        <f t="shared" si="191"/>
        <v>1.3018611820925419</v>
      </c>
      <c r="AU337" s="137">
        <f t="shared" si="220"/>
        <v>-2.591731999999995</v>
      </c>
      <c r="AV337" s="125">
        <f t="shared" si="221"/>
        <v>833.2638605826578</v>
      </c>
    </row>
    <row r="338" spans="2:48" x14ac:dyDescent="0.25">
      <c r="B338" s="111">
        <v>-26</v>
      </c>
      <c r="C338" s="3">
        <v>65.180000000000007</v>
      </c>
      <c r="D338" s="2">
        <f t="shared" si="185"/>
        <v>-1.9000000000000057</v>
      </c>
      <c r="E338" s="2">
        <f t="shared" si="186"/>
        <v>1.8141143561291255</v>
      </c>
      <c r="F338" s="21">
        <f t="shared" si="192"/>
        <v>6.518000000000001E-5</v>
      </c>
      <c r="G338" s="21">
        <f t="shared" si="193"/>
        <v>-1.9000000000000055E-6</v>
      </c>
      <c r="H338" s="113">
        <f t="shared" si="187"/>
        <v>-4.1858856438708747</v>
      </c>
      <c r="J338" s="124">
        <v>15.878</v>
      </c>
      <c r="K338" s="2">
        <f t="shared" si="194"/>
        <v>0.64900000000000091</v>
      </c>
      <c r="L338" s="2">
        <f t="shared" si="195"/>
        <v>1.2007957976083672</v>
      </c>
      <c r="M338" s="2">
        <f t="shared" si="196"/>
        <v>1587800</v>
      </c>
      <c r="N338" s="2">
        <f t="shared" si="197"/>
        <v>64900</v>
      </c>
      <c r="O338" s="2">
        <f t="shared" si="198"/>
        <v>6.2007957976083672</v>
      </c>
      <c r="P338" s="2">
        <f t="shared" si="188"/>
        <v>1.3541706373163609</v>
      </c>
      <c r="Q338" s="137">
        <f t="shared" si="199"/>
        <v>-3.0168200000000089</v>
      </c>
      <c r="R338" s="125">
        <f t="shared" si="200"/>
        <v>929.3460583266492</v>
      </c>
      <c r="T338" s="111">
        <v>16.024000000000001</v>
      </c>
      <c r="U338" s="2">
        <f t="shared" si="201"/>
        <v>0.62199999999999989</v>
      </c>
      <c r="V338" s="2">
        <f t="shared" si="202"/>
        <v>1.2047709362855199</v>
      </c>
      <c r="W338" s="2">
        <f t="shared" si="203"/>
        <v>1602400</v>
      </c>
      <c r="X338" s="2">
        <f t="shared" si="204"/>
        <v>62200</v>
      </c>
      <c r="Y338" s="2">
        <f t="shared" si="205"/>
        <v>6.2047709362855201</v>
      </c>
      <c r="Z338" s="2">
        <f t="shared" si="189"/>
        <v>1.2872899460246583</v>
      </c>
      <c r="AA338" s="137">
        <f t="shared" si="206"/>
        <v>-3.044560000000009</v>
      </c>
      <c r="AB338" s="125">
        <f t="shared" si="207"/>
        <v>935.38123432587395</v>
      </c>
      <c r="AD338" s="111">
        <v>14.846</v>
      </c>
      <c r="AE338" s="2">
        <f t="shared" si="208"/>
        <v>0.57099999999999973</v>
      </c>
      <c r="AF338" s="2">
        <f t="shared" si="209"/>
        <v>1.1716094562166661</v>
      </c>
      <c r="AG338" s="2">
        <f t="shared" si="210"/>
        <v>1484600</v>
      </c>
      <c r="AH338" s="2">
        <f t="shared" si="211"/>
        <v>57100</v>
      </c>
      <c r="AI338" s="2">
        <f t="shared" si="212"/>
        <v>6.1716094562166663</v>
      </c>
      <c r="AJ338" s="2">
        <f t="shared" si="190"/>
        <v>1.275728680038299</v>
      </c>
      <c r="AK338" s="137">
        <f t="shared" si="213"/>
        <v>-2.8207400000000082</v>
      </c>
      <c r="AL338" s="125">
        <f t="shared" si="214"/>
        <v>886.68645811295085</v>
      </c>
      <c r="AN338" s="111">
        <v>13.676</v>
      </c>
      <c r="AO338" s="2">
        <f t="shared" si="215"/>
        <v>0.53500000000000014</v>
      </c>
      <c r="AP338" s="2">
        <f t="shared" si="216"/>
        <v>1.135959092124557</v>
      </c>
      <c r="AQ338" s="2">
        <f t="shared" si="217"/>
        <v>1367600</v>
      </c>
      <c r="AR338" s="2">
        <f t="shared" si="218"/>
        <v>53500</v>
      </c>
      <c r="AS338" s="2">
        <f t="shared" si="219"/>
        <v>6.1359590921245566</v>
      </c>
      <c r="AT338" s="2">
        <f t="shared" si="191"/>
        <v>1.2971431868772283</v>
      </c>
      <c r="AU338" s="137">
        <f t="shared" si="220"/>
        <v>-2.5984400000000076</v>
      </c>
      <c r="AV338" s="125">
        <f t="shared" si="221"/>
        <v>838.3223764753277</v>
      </c>
    </row>
    <row r="339" spans="2:48" x14ac:dyDescent="0.25">
      <c r="B339" s="111">
        <v>-25</v>
      </c>
      <c r="C339" s="3">
        <v>63.28</v>
      </c>
      <c r="D339" s="2">
        <f t="shared" si="185"/>
        <v>-1.8400000000000034</v>
      </c>
      <c r="E339" s="2">
        <f t="shared" si="186"/>
        <v>1.8012664704896202</v>
      </c>
      <c r="F339" s="21">
        <f t="shared" si="192"/>
        <v>6.3280000000000004E-5</v>
      </c>
      <c r="G339" s="21">
        <f t="shared" si="193"/>
        <v>-1.8400000000000095E-6</v>
      </c>
      <c r="H339" s="113">
        <f t="shared" si="187"/>
        <v>-4.1987335295103803</v>
      </c>
      <c r="J339" s="124">
        <v>16.527000000000001</v>
      </c>
      <c r="K339" s="2">
        <f t="shared" si="194"/>
        <v>0.625</v>
      </c>
      <c r="L339" s="2">
        <f t="shared" si="195"/>
        <v>1.2181940270929839</v>
      </c>
      <c r="M339" s="2">
        <f t="shared" si="196"/>
        <v>1652700</v>
      </c>
      <c r="N339" s="2">
        <f t="shared" si="197"/>
        <v>62500</v>
      </c>
      <c r="O339" s="2">
        <f t="shared" si="198"/>
        <v>6.2181940270929834</v>
      </c>
      <c r="P339" s="2">
        <f t="shared" si="188"/>
        <v>1.2579328518882764</v>
      </c>
      <c r="Q339" s="137">
        <f t="shared" si="199"/>
        <v>-3.0409680000000159</v>
      </c>
      <c r="R339" s="125">
        <f t="shared" si="200"/>
        <v>936.25911223879427</v>
      </c>
      <c r="T339" s="111">
        <v>16.646000000000001</v>
      </c>
      <c r="U339" s="2">
        <f t="shared" si="201"/>
        <v>0.60800000000000054</v>
      </c>
      <c r="V339" s="2">
        <f t="shared" si="202"/>
        <v>1.2213098902969297</v>
      </c>
      <c r="W339" s="2">
        <f t="shared" si="203"/>
        <v>1664600</v>
      </c>
      <c r="X339" s="2">
        <f t="shared" si="204"/>
        <v>60800.000000000233</v>
      </c>
      <c r="Y339" s="2">
        <f t="shared" si="205"/>
        <v>6.2213098902969293</v>
      </c>
      <c r="Z339" s="2">
        <f t="shared" si="189"/>
        <v>1.215730245895186</v>
      </c>
      <c r="AA339" s="137">
        <f t="shared" si="206"/>
        <v>-3.0628640000000158</v>
      </c>
      <c r="AB339" s="125">
        <f t="shared" si="207"/>
        <v>941.03480258528293</v>
      </c>
      <c r="AD339" s="111">
        <v>15.417</v>
      </c>
      <c r="AE339" s="2">
        <f t="shared" si="208"/>
        <v>0.58200000000000074</v>
      </c>
      <c r="AF339" s="2">
        <f t="shared" si="209"/>
        <v>1.1879998724048353</v>
      </c>
      <c r="AG339" s="2">
        <f t="shared" si="210"/>
        <v>1541700</v>
      </c>
      <c r="AH339" s="2">
        <f t="shared" si="211"/>
        <v>58200</v>
      </c>
      <c r="AI339" s="2">
        <f t="shared" si="212"/>
        <v>6.1879998724048351</v>
      </c>
      <c r="AJ339" s="2">
        <f t="shared" si="190"/>
        <v>1.2557655205601543</v>
      </c>
      <c r="AK339" s="137">
        <f t="shared" si="213"/>
        <v>-2.8367280000000146</v>
      </c>
      <c r="AL339" s="125">
        <f t="shared" si="214"/>
        <v>891.7127569060018</v>
      </c>
      <c r="AN339" s="111">
        <v>14.211</v>
      </c>
      <c r="AO339" s="2">
        <f t="shared" si="215"/>
        <v>0.54999999999999893</v>
      </c>
      <c r="AP339" s="2">
        <f t="shared" si="216"/>
        <v>1.1526246394476192</v>
      </c>
      <c r="AQ339" s="2">
        <f t="shared" si="217"/>
        <v>1421100</v>
      </c>
      <c r="AR339" s="2">
        <f t="shared" si="218"/>
        <v>55000</v>
      </c>
      <c r="AS339" s="2">
        <f t="shared" si="219"/>
        <v>6.1526246394476187</v>
      </c>
      <c r="AT339" s="2">
        <f t="shared" si="191"/>
        <v>1.286835875956523</v>
      </c>
      <c r="AU339" s="137">
        <f t="shared" si="220"/>
        <v>-2.6148240000000134</v>
      </c>
      <c r="AV339" s="125">
        <f t="shared" si="221"/>
        <v>843.31374381469755</v>
      </c>
    </row>
    <row r="340" spans="2:48" x14ac:dyDescent="0.25">
      <c r="B340" s="111">
        <v>-24</v>
      </c>
      <c r="C340" s="3">
        <v>61.44</v>
      </c>
      <c r="D340" s="2">
        <f t="shared" si="185"/>
        <v>-1.769999999999996</v>
      </c>
      <c r="E340" s="2">
        <f t="shared" si="186"/>
        <v>1.7884512070234555</v>
      </c>
      <c r="F340" s="21">
        <f t="shared" si="192"/>
        <v>6.1439999999999995E-5</v>
      </c>
      <c r="G340" s="21">
        <f t="shared" si="193"/>
        <v>-1.7699999999999983E-6</v>
      </c>
      <c r="H340" s="113">
        <f t="shared" si="187"/>
        <v>-4.2115487929765445</v>
      </c>
      <c r="J340" s="124">
        <v>17.152000000000001</v>
      </c>
      <c r="K340" s="2">
        <f t="shared" si="194"/>
        <v>0.6579999999999977</v>
      </c>
      <c r="L340" s="2">
        <f t="shared" si="195"/>
        <v>1.234314768012676</v>
      </c>
      <c r="M340" s="2">
        <f t="shared" si="196"/>
        <v>1715200</v>
      </c>
      <c r="N340" s="2">
        <f t="shared" si="197"/>
        <v>65799.999999999767</v>
      </c>
      <c r="O340" s="2">
        <f t="shared" si="198"/>
        <v>6.234314768012676</v>
      </c>
      <c r="P340" s="2">
        <f t="shared" si="188"/>
        <v>1.2878246220736658</v>
      </c>
      <c r="Q340" s="137">
        <f t="shared" si="199"/>
        <v>-3.0359039999999973</v>
      </c>
      <c r="R340" s="125">
        <f t="shared" si="200"/>
        <v>941.32653222750048</v>
      </c>
      <c r="T340" s="111">
        <v>17.254000000000001</v>
      </c>
      <c r="U340" s="2">
        <f t="shared" si="201"/>
        <v>0.73999999999999844</v>
      </c>
      <c r="V340" s="2">
        <f t="shared" si="202"/>
        <v>1.2368897937018617</v>
      </c>
      <c r="W340" s="2">
        <f t="shared" si="203"/>
        <v>1725400.0000000002</v>
      </c>
      <c r="X340" s="2">
        <f t="shared" si="204"/>
        <v>73999.999999999767</v>
      </c>
      <c r="Y340" s="2">
        <f t="shared" si="205"/>
        <v>6.2368897937018613</v>
      </c>
      <c r="Z340" s="2">
        <f t="shared" si="189"/>
        <v>1.4366033397147797</v>
      </c>
      <c r="AA340" s="137">
        <f t="shared" si="206"/>
        <v>-3.0539579999999975</v>
      </c>
      <c r="AB340" s="125">
        <f t="shared" si="207"/>
        <v>945.3009554018945</v>
      </c>
      <c r="AD340" s="111">
        <v>15.999000000000001</v>
      </c>
      <c r="AE340" s="2">
        <f t="shared" si="208"/>
        <v>0.60799999999999876</v>
      </c>
      <c r="AF340" s="2">
        <f t="shared" si="209"/>
        <v>1.2040928384025391</v>
      </c>
      <c r="AG340" s="2">
        <f t="shared" si="210"/>
        <v>1599900</v>
      </c>
      <c r="AH340" s="2">
        <f t="shared" si="211"/>
        <v>60800</v>
      </c>
      <c r="AI340" s="2">
        <f t="shared" si="212"/>
        <v>6.2040928384025387</v>
      </c>
      <c r="AJ340" s="2">
        <f t="shared" si="190"/>
        <v>1.2759457580884246</v>
      </c>
      <c r="AK340" s="137">
        <f t="shared" si="213"/>
        <v>-2.8318229999999973</v>
      </c>
      <c r="AL340" s="125">
        <f t="shared" si="214"/>
        <v>896.39996438361595</v>
      </c>
      <c r="AN340" s="111">
        <v>14.760999999999999</v>
      </c>
      <c r="AO340" s="2">
        <f t="shared" si="215"/>
        <v>0.56400000000000006</v>
      </c>
      <c r="AP340" s="2">
        <f t="shared" si="216"/>
        <v>1.1691157802357148</v>
      </c>
      <c r="AQ340" s="2">
        <f t="shared" si="217"/>
        <v>1476100</v>
      </c>
      <c r="AR340" s="2">
        <f t="shared" si="218"/>
        <v>56400</v>
      </c>
      <c r="AS340" s="2">
        <f t="shared" si="219"/>
        <v>6.1691157802357148</v>
      </c>
      <c r="AT340" s="2">
        <f t="shared" si="191"/>
        <v>1.2827480063217116</v>
      </c>
      <c r="AU340" s="137">
        <f t="shared" si="220"/>
        <v>-2.6126969999999976</v>
      </c>
      <c r="AV340" s="125">
        <f t="shared" si="221"/>
        <v>848.16137722773635</v>
      </c>
    </row>
    <row r="341" spans="2:48" x14ac:dyDescent="0.25">
      <c r="B341" s="111">
        <v>-23</v>
      </c>
      <c r="C341" s="3">
        <v>59.67</v>
      </c>
      <c r="D341" s="2">
        <f t="shared" si="185"/>
        <v>-1.7000000000000028</v>
      </c>
      <c r="E341" s="2">
        <f t="shared" si="186"/>
        <v>1.775756037844098</v>
      </c>
      <c r="F341" s="21">
        <f t="shared" si="192"/>
        <v>5.9669999999999996E-5</v>
      </c>
      <c r="G341" s="21">
        <f t="shared" si="193"/>
        <v>-1.7000000000000007E-6</v>
      </c>
      <c r="H341" s="113">
        <f t="shared" si="187"/>
        <v>-4.224243962155902</v>
      </c>
      <c r="J341" s="124">
        <v>17.809999999999999</v>
      </c>
      <c r="K341" s="2">
        <f t="shared" si="194"/>
        <v>0.66900000000000048</v>
      </c>
      <c r="L341" s="2">
        <f t="shared" si="195"/>
        <v>1.2506639194632434</v>
      </c>
      <c r="M341" s="2">
        <f t="shared" si="196"/>
        <v>1780999.9999999998</v>
      </c>
      <c r="N341" s="2">
        <f t="shared" si="197"/>
        <v>66900.000000000233</v>
      </c>
      <c r="O341" s="2">
        <f t="shared" si="198"/>
        <v>6.2506639194632436</v>
      </c>
      <c r="P341" s="2">
        <f t="shared" si="188"/>
        <v>1.2757811621054622</v>
      </c>
      <c r="Q341" s="137">
        <f t="shared" si="199"/>
        <v>-3.0277000000000007</v>
      </c>
      <c r="R341" s="125">
        <f t="shared" si="200"/>
        <v>946.97328923395855</v>
      </c>
      <c r="T341" s="111">
        <v>17.994</v>
      </c>
      <c r="U341" s="2">
        <f t="shared" si="201"/>
        <v>0.66700000000000159</v>
      </c>
      <c r="V341" s="2">
        <f t="shared" si="202"/>
        <v>1.2551277161431709</v>
      </c>
      <c r="W341" s="2">
        <f t="shared" si="203"/>
        <v>1799400</v>
      </c>
      <c r="X341" s="2">
        <f t="shared" si="204"/>
        <v>66700.000000000233</v>
      </c>
      <c r="Y341" s="2">
        <f t="shared" si="205"/>
        <v>6.2551277161431704</v>
      </c>
      <c r="Z341" s="2">
        <f t="shared" si="189"/>
        <v>1.2592629110006075</v>
      </c>
      <c r="AA341" s="137">
        <f t="shared" si="206"/>
        <v>-3.0589800000000014</v>
      </c>
      <c r="AB341" s="125">
        <f t="shared" si="207"/>
        <v>953.9362923344105</v>
      </c>
      <c r="AD341" s="111">
        <v>16.606999999999999</v>
      </c>
      <c r="AE341" s="2">
        <f t="shared" si="208"/>
        <v>0.61599999999999966</v>
      </c>
      <c r="AF341" s="2">
        <f t="shared" si="209"/>
        <v>1.2202911856651553</v>
      </c>
      <c r="AG341" s="2">
        <f t="shared" si="210"/>
        <v>1660700</v>
      </c>
      <c r="AH341" s="2">
        <f t="shared" si="211"/>
        <v>61600</v>
      </c>
      <c r="AI341" s="2">
        <f t="shared" si="212"/>
        <v>6.2202911856651557</v>
      </c>
      <c r="AJ341" s="2">
        <f t="shared" si="190"/>
        <v>1.2600929443269024</v>
      </c>
      <c r="AK341" s="137">
        <f t="shared" si="213"/>
        <v>-2.8231900000000012</v>
      </c>
      <c r="AL341" s="125">
        <f t="shared" si="214"/>
        <v>901.44887222393879</v>
      </c>
      <c r="AN341" s="111">
        <v>15.324999999999999</v>
      </c>
      <c r="AO341" s="2">
        <f t="shared" si="215"/>
        <v>0.57399999999999984</v>
      </c>
      <c r="AP341" s="2">
        <f t="shared" si="216"/>
        <v>1.1854004831904525</v>
      </c>
      <c r="AQ341" s="2">
        <f t="shared" si="217"/>
        <v>1532500</v>
      </c>
      <c r="AR341" s="2">
        <f t="shared" si="218"/>
        <v>57400</v>
      </c>
      <c r="AS341" s="2">
        <f t="shared" si="219"/>
        <v>6.1854004831904525</v>
      </c>
      <c r="AT341" s="2">
        <f t="shared" si="191"/>
        <v>1.2721787726863063</v>
      </c>
      <c r="AU341" s="137">
        <f t="shared" si="220"/>
        <v>-2.6052500000000012</v>
      </c>
      <c r="AV341" s="125">
        <f t="shared" si="221"/>
        <v>852.93490496970333</v>
      </c>
    </row>
    <row r="342" spans="2:48" x14ac:dyDescent="0.25">
      <c r="B342" s="111">
        <v>-22</v>
      </c>
      <c r="C342" s="3">
        <v>57.97</v>
      </c>
      <c r="D342" s="2">
        <f t="shared" si="185"/>
        <v>-1.6299999999999955</v>
      </c>
      <c r="E342" s="2">
        <f t="shared" si="186"/>
        <v>1.7632033003707717</v>
      </c>
      <c r="F342" s="21">
        <f t="shared" si="192"/>
        <v>5.7969999999999996E-5</v>
      </c>
      <c r="G342" s="21">
        <f t="shared" si="193"/>
        <v>-1.6299999999999963E-6</v>
      </c>
      <c r="H342" s="113">
        <f t="shared" si="187"/>
        <v>-4.2367966996292283</v>
      </c>
      <c r="J342" s="124">
        <v>18.478999999999999</v>
      </c>
      <c r="K342" s="2">
        <f t="shared" si="194"/>
        <v>0.7029999999999994</v>
      </c>
      <c r="L342" s="2">
        <f t="shared" si="195"/>
        <v>1.2666784654645684</v>
      </c>
      <c r="M342" s="2">
        <f t="shared" si="196"/>
        <v>1847900</v>
      </c>
      <c r="N342" s="2">
        <f t="shared" si="197"/>
        <v>70299.999999999767</v>
      </c>
      <c r="O342" s="2">
        <f t="shared" si="198"/>
        <v>6.2666784654645689</v>
      </c>
      <c r="P342" s="2">
        <f t="shared" si="188"/>
        <v>1.3091249779385465</v>
      </c>
      <c r="Q342" s="137">
        <f t="shared" si="199"/>
        <v>-3.012076999999993</v>
      </c>
      <c r="R342" s="125">
        <f t="shared" si="200"/>
        <v>952.36707224697284</v>
      </c>
      <c r="T342" s="111">
        <v>18.661000000000001</v>
      </c>
      <c r="U342" s="2">
        <f t="shared" si="201"/>
        <v>0.62699999999999889</v>
      </c>
      <c r="V342" s="2">
        <f t="shared" si="202"/>
        <v>1.2709349128748582</v>
      </c>
      <c r="W342" s="2">
        <f t="shared" si="203"/>
        <v>1866100.0000000002</v>
      </c>
      <c r="X342" s="2">
        <f t="shared" si="204"/>
        <v>62699.999999999767</v>
      </c>
      <c r="Y342" s="2">
        <f t="shared" si="205"/>
        <v>6.2709349128748579</v>
      </c>
      <c r="Z342" s="2">
        <f t="shared" si="189"/>
        <v>1.1587077450065895</v>
      </c>
      <c r="AA342" s="137">
        <f t="shared" si="206"/>
        <v>-3.0417429999999932</v>
      </c>
      <c r="AB342" s="125">
        <f t="shared" si="207"/>
        <v>959.05817063698044</v>
      </c>
      <c r="AD342" s="111">
        <v>17.222999999999999</v>
      </c>
      <c r="AE342" s="2">
        <f t="shared" si="208"/>
        <v>0.65800000000000125</v>
      </c>
      <c r="AF342" s="2">
        <f t="shared" si="209"/>
        <v>1.2361088015872816</v>
      </c>
      <c r="AG342" s="2">
        <f t="shared" si="210"/>
        <v>1722300</v>
      </c>
      <c r="AH342" s="2">
        <f t="shared" si="211"/>
        <v>65800</v>
      </c>
      <c r="AI342" s="2">
        <f t="shared" si="212"/>
        <v>6.2361088015872816</v>
      </c>
      <c r="AJ342" s="2">
        <f t="shared" si="190"/>
        <v>1.3145809690476633</v>
      </c>
      <c r="AK342" s="137">
        <f t="shared" si="213"/>
        <v>-2.8073489999999937</v>
      </c>
      <c r="AL342" s="125">
        <f t="shared" si="214"/>
        <v>906.19114050054725</v>
      </c>
      <c r="AN342" s="111">
        <v>15.898999999999999</v>
      </c>
      <c r="AO342" s="2">
        <f t="shared" si="215"/>
        <v>0.59500000000000064</v>
      </c>
      <c r="AP342" s="2">
        <f t="shared" si="216"/>
        <v>1.2013698093431222</v>
      </c>
      <c r="AQ342" s="2">
        <f t="shared" si="217"/>
        <v>1589900</v>
      </c>
      <c r="AR342" s="2">
        <f t="shared" si="218"/>
        <v>59500</v>
      </c>
      <c r="AS342" s="2">
        <f t="shared" si="219"/>
        <v>6.201369809343122</v>
      </c>
      <c r="AT342" s="2">
        <f t="shared" si="191"/>
        <v>1.288195644257174</v>
      </c>
      <c r="AU342" s="137">
        <f t="shared" si="220"/>
        <v>-2.591536999999994</v>
      </c>
      <c r="AV342" s="125">
        <f t="shared" si="221"/>
        <v>857.51523792708588</v>
      </c>
    </row>
    <row r="343" spans="2:48" x14ac:dyDescent="0.25">
      <c r="B343" s="111">
        <v>-21</v>
      </c>
      <c r="C343" s="3">
        <v>56.34</v>
      </c>
      <c r="D343" s="2">
        <f t="shared" si="185"/>
        <v>-1.5600000000000023</v>
      </c>
      <c r="E343" s="2">
        <f t="shared" si="186"/>
        <v>1.7508168426497546</v>
      </c>
      <c r="F343" s="21">
        <f t="shared" si="192"/>
        <v>5.6339999999999999E-5</v>
      </c>
      <c r="G343" s="21">
        <f t="shared" si="193"/>
        <v>-1.5599999999999986E-6</v>
      </c>
      <c r="H343" s="113">
        <f t="shared" si="187"/>
        <v>-4.2491831573502452</v>
      </c>
      <c r="J343" s="124">
        <v>19.181999999999999</v>
      </c>
      <c r="K343" s="2">
        <f t="shared" si="194"/>
        <v>0.70800000000000196</v>
      </c>
      <c r="L343" s="2">
        <f t="shared" si="195"/>
        <v>1.2828938866553317</v>
      </c>
      <c r="M343" s="2">
        <f t="shared" si="196"/>
        <v>1918199.9999999998</v>
      </c>
      <c r="N343" s="2">
        <f t="shared" si="197"/>
        <v>70800.000000000233</v>
      </c>
      <c r="O343" s="2">
        <f t="shared" si="198"/>
        <v>6.2828938866553319</v>
      </c>
      <c r="P343" s="2">
        <f t="shared" si="188"/>
        <v>1.290786027937052</v>
      </c>
      <c r="Q343" s="137">
        <f t="shared" si="199"/>
        <v>-2.9923919999999971</v>
      </c>
      <c r="R343" s="125">
        <f t="shared" si="200"/>
        <v>958.38320337411972</v>
      </c>
      <c r="T343" s="111">
        <v>19.288</v>
      </c>
      <c r="U343" s="2">
        <f t="shared" si="201"/>
        <v>0.72799999999999798</v>
      </c>
      <c r="V343" s="2">
        <f t="shared" si="202"/>
        <v>1.2852871973693973</v>
      </c>
      <c r="W343" s="2">
        <f t="shared" si="203"/>
        <v>1928800</v>
      </c>
      <c r="X343" s="2">
        <f t="shared" si="204"/>
        <v>72799.999999999767</v>
      </c>
      <c r="Y343" s="2">
        <f t="shared" si="205"/>
        <v>6.2852871973693976</v>
      </c>
      <c r="Z343" s="2">
        <f t="shared" si="189"/>
        <v>1.3194210271988722</v>
      </c>
      <c r="AA343" s="137">
        <f t="shared" si="206"/>
        <v>-3.0089279999999974</v>
      </c>
      <c r="AB343" s="125">
        <f t="shared" si="207"/>
        <v>962.17064053174977</v>
      </c>
      <c r="AD343" s="111">
        <v>17.881</v>
      </c>
      <c r="AE343" s="2">
        <f t="shared" si="208"/>
        <v>0.67500000000000071</v>
      </c>
      <c r="AF343" s="2">
        <f t="shared" si="209"/>
        <v>1.2523918031812442</v>
      </c>
      <c r="AG343" s="2">
        <f t="shared" si="210"/>
        <v>1788100</v>
      </c>
      <c r="AH343" s="2">
        <f t="shared" si="211"/>
        <v>67500</v>
      </c>
      <c r="AI343" s="2">
        <f t="shared" si="212"/>
        <v>6.2523918031812444</v>
      </c>
      <c r="AJ343" s="2">
        <f t="shared" si="190"/>
        <v>1.3196232185059682</v>
      </c>
      <c r="AK343" s="137">
        <f t="shared" si="213"/>
        <v>-2.7894359999999976</v>
      </c>
      <c r="AL343" s="125">
        <f t="shared" si="214"/>
        <v>911.89777184509614</v>
      </c>
      <c r="AN343" s="111">
        <v>16.494</v>
      </c>
      <c r="AO343" s="2">
        <f t="shared" si="215"/>
        <v>0.59600000000000009</v>
      </c>
      <c r="AP343" s="2">
        <f t="shared" si="216"/>
        <v>1.2173259902271121</v>
      </c>
      <c r="AQ343" s="2">
        <f t="shared" si="217"/>
        <v>1649400</v>
      </c>
      <c r="AR343" s="2">
        <f t="shared" si="218"/>
        <v>59600</v>
      </c>
      <c r="AS343" s="2">
        <f t="shared" si="219"/>
        <v>6.2173259902271125</v>
      </c>
      <c r="AT343" s="2">
        <f t="shared" si="191"/>
        <v>1.264149790927906</v>
      </c>
      <c r="AU343" s="137">
        <f t="shared" si="220"/>
        <v>-2.5730639999999978</v>
      </c>
      <c r="AV343" s="125">
        <f t="shared" si="221"/>
        <v>862.33951394290125</v>
      </c>
    </row>
    <row r="344" spans="2:48" x14ac:dyDescent="0.25">
      <c r="B344" s="111">
        <v>-20</v>
      </c>
      <c r="C344" s="3">
        <v>54.78</v>
      </c>
      <c r="D344" s="2">
        <f t="shared" si="185"/>
        <v>-1.490000000000002</v>
      </c>
      <c r="E344" s="2">
        <f t="shared" si="186"/>
        <v>1.7386220279179425</v>
      </c>
      <c r="F344" s="21">
        <f t="shared" si="192"/>
        <v>5.4780000000000001E-5</v>
      </c>
      <c r="G344" s="21">
        <f t="shared" si="193"/>
        <v>-1.490000000000001E-6</v>
      </c>
      <c r="H344" s="113">
        <f t="shared" si="187"/>
        <v>-4.261377972082057</v>
      </c>
      <c r="J344" s="124">
        <v>19.89</v>
      </c>
      <c r="K344" s="2">
        <f t="shared" si="194"/>
        <v>0.73699999999999832</v>
      </c>
      <c r="L344" s="2">
        <f t="shared" si="195"/>
        <v>1.2986347831244356</v>
      </c>
      <c r="M344" s="2">
        <f t="shared" si="196"/>
        <v>1989000</v>
      </c>
      <c r="N344" s="2">
        <f t="shared" si="197"/>
        <v>73700</v>
      </c>
      <c r="O344" s="2">
        <f t="shared" si="198"/>
        <v>6.2986347831244354</v>
      </c>
      <c r="P344" s="2">
        <f t="shared" si="188"/>
        <v>1.3193787172325249</v>
      </c>
      <c r="Q344" s="137">
        <f t="shared" si="199"/>
        <v>-2.9636100000000019</v>
      </c>
      <c r="R344" s="125">
        <f t="shared" si="200"/>
        <v>964.0023729035421</v>
      </c>
      <c r="T344" s="111">
        <v>20.015999999999998</v>
      </c>
      <c r="U344" s="2">
        <f t="shared" si="201"/>
        <v>0.71800000000000352</v>
      </c>
      <c r="V344" s="2">
        <f t="shared" si="202"/>
        <v>1.3013772923493447</v>
      </c>
      <c r="W344" s="2">
        <f t="shared" si="203"/>
        <v>2001599.9999999998</v>
      </c>
      <c r="X344" s="2">
        <f t="shared" si="204"/>
        <v>71800.000000000466</v>
      </c>
      <c r="Y344" s="2">
        <f t="shared" si="205"/>
        <v>6.3013772923493443</v>
      </c>
      <c r="Z344" s="2">
        <f t="shared" si="189"/>
        <v>1.2780067331984679</v>
      </c>
      <c r="AA344" s="137">
        <f t="shared" si="206"/>
        <v>-2.9823840000000015</v>
      </c>
      <c r="AB344" s="125">
        <f t="shared" si="207"/>
        <v>968.37976350112103</v>
      </c>
      <c r="AD344" s="111">
        <v>18.556000000000001</v>
      </c>
      <c r="AE344" s="2">
        <f t="shared" si="208"/>
        <v>0.68299999999999983</v>
      </c>
      <c r="AF344" s="2">
        <f t="shared" si="209"/>
        <v>1.268484363846722</v>
      </c>
      <c r="AG344" s="2">
        <f t="shared" si="210"/>
        <v>1855600</v>
      </c>
      <c r="AH344" s="2">
        <f t="shared" si="211"/>
        <v>68300</v>
      </c>
      <c r="AI344" s="2">
        <f t="shared" si="212"/>
        <v>6.2684843638467216</v>
      </c>
      <c r="AJ344" s="2">
        <f t="shared" si="190"/>
        <v>1.3107654891237384</v>
      </c>
      <c r="AK344" s="137">
        <f t="shared" si="213"/>
        <v>-2.7648440000000019</v>
      </c>
      <c r="AL344" s="125">
        <f t="shared" si="214"/>
        <v>917.65761848155489</v>
      </c>
      <c r="AN344" s="111">
        <v>17.09</v>
      </c>
      <c r="AO344" s="2">
        <f t="shared" si="215"/>
        <v>0.60600000000000165</v>
      </c>
      <c r="AP344" s="2">
        <f t="shared" si="216"/>
        <v>1.2327420627207368</v>
      </c>
      <c r="AQ344" s="2">
        <f t="shared" si="217"/>
        <v>1709000</v>
      </c>
      <c r="AR344" s="2">
        <f t="shared" si="218"/>
        <v>60600.000000000233</v>
      </c>
      <c r="AS344" s="2">
        <f t="shared" si="219"/>
        <v>6.2327420627207371</v>
      </c>
      <c r="AT344" s="2">
        <f t="shared" si="191"/>
        <v>1.263582008075083</v>
      </c>
      <c r="AU344" s="137">
        <f t="shared" si="220"/>
        <v>-2.5464100000000016</v>
      </c>
      <c r="AV344" s="125">
        <f t="shared" si="221"/>
        <v>866.72702629067555</v>
      </c>
    </row>
    <row r="345" spans="2:48" x14ac:dyDescent="0.25">
      <c r="B345" s="111">
        <v>-19</v>
      </c>
      <c r="C345" s="3">
        <v>53.29</v>
      </c>
      <c r="D345" s="2">
        <f t="shared" si="185"/>
        <v>-1.4200000000000017</v>
      </c>
      <c r="E345" s="2">
        <f t="shared" si="186"/>
        <v>1.7266457202409118</v>
      </c>
      <c r="F345" s="21">
        <f t="shared" si="192"/>
        <v>5.329E-5</v>
      </c>
      <c r="G345" s="21">
        <f t="shared" si="193"/>
        <v>-1.4200000000000033E-6</v>
      </c>
      <c r="H345" s="113">
        <f t="shared" si="187"/>
        <v>-4.2733542797590882</v>
      </c>
      <c r="J345" s="124">
        <v>20.626999999999999</v>
      </c>
      <c r="K345" s="2">
        <f t="shared" si="194"/>
        <v>0.71000000000000085</v>
      </c>
      <c r="L345" s="2">
        <f t="shared" si="195"/>
        <v>1.3144360685845384</v>
      </c>
      <c r="M345" s="2">
        <f t="shared" si="196"/>
        <v>2062700</v>
      </c>
      <c r="N345" s="2">
        <f t="shared" si="197"/>
        <v>71000</v>
      </c>
      <c r="O345" s="2">
        <f t="shared" si="198"/>
        <v>6.3144360685845387</v>
      </c>
      <c r="P345" s="2">
        <f t="shared" si="188"/>
        <v>1.2530221581877001</v>
      </c>
      <c r="Q345" s="137">
        <f t="shared" si="199"/>
        <v>-2.9290340000000068</v>
      </c>
      <c r="R345" s="125">
        <f t="shared" si="200"/>
        <v>970.11514264564812</v>
      </c>
      <c r="T345" s="111">
        <v>20.734000000000002</v>
      </c>
      <c r="U345" s="2">
        <f t="shared" si="201"/>
        <v>0.75499999999999901</v>
      </c>
      <c r="V345" s="2">
        <f t="shared" si="202"/>
        <v>1.3166830941994465</v>
      </c>
      <c r="W345" s="2">
        <f t="shared" si="203"/>
        <v>2073400.0000000002</v>
      </c>
      <c r="X345" s="2">
        <f t="shared" si="204"/>
        <v>75499.999999999767</v>
      </c>
      <c r="Y345" s="2">
        <f t="shared" si="205"/>
        <v>6.3166830941994467</v>
      </c>
      <c r="Z345" s="2">
        <f t="shared" si="189"/>
        <v>1.324280526123218</v>
      </c>
      <c r="AA345" s="137">
        <f t="shared" si="206"/>
        <v>-2.9442280000000074</v>
      </c>
      <c r="AB345" s="125">
        <f t="shared" si="207"/>
        <v>973.73134084524497</v>
      </c>
      <c r="AD345" s="111">
        <v>19.239000000000001</v>
      </c>
      <c r="AE345" s="2">
        <f t="shared" si="208"/>
        <v>0.71099999999999852</v>
      </c>
      <c r="AF345" s="2">
        <f t="shared" si="209"/>
        <v>1.2841824946369016</v>
      </c>
      <c r="AG345" s="2">
        <f t="shared" si="210"/>
        <v>1923900</v>
      </c>
      <c r="AH345" s="2">
        <f t="shared" si="211"/>
        <v>71100</v>
      </c>
      <c r="AI345" s="2">
        <f t="shared" si="212"/>
        <v>6.2841824946369016</v>
      </c>
      <c r="AJ345" s="2">
        <f t="shared" si="190"/>
        <v>1.3436585255962434</v>
      </c>
      <c r="AK345" s="137">
        <f t="shared" si="213"/>
        <v>-2.7319380000000066</v>
      </c>
      <c r="AL345" s="125">
        <f t="shared" si="214"/>
        <v>923.20595478545704</v>
      </c>
      <c r="AN345" s="111">
        <v>17.696000000000002</v>
      </c>
      <c r="AO345" s="2">
        <f t="shared" si="215"/>
        <v>0.61799999999999855</v>
      </c>
      <c r="AP345" s="2">
        <f t="shared" si="216"/>
        <v>1.2478751096246044</v>
      </c>
      <c r="AQ345" s="2">
        <f t="shared" si="217"/>
        <v>1769600.0000000002</v>
      </c>
      <c r="AR345" s="2">
        <f t="shared" si="218"/>
        <v>61799.999999999767</v>
      </c>
      <c r="AS345" s="2">
        <f t="shared" si="219"/>
        <v>6.2478751096246041</v>
      </c>
      <c r="AT345" s="2">
        <f t="shared" si="191"/>
        <v>1.2709949699192147</v>
      </c>
      <c r="AU345" s="137">
        <f t="shared" si="220"/>
        <v>-2.5128320000000062</v>
      </c>
      <c r="AV345" s="125">
        <f t="shared" si="221"/>
        <v>871.05834897257921</v>
      </c>
    </row>
    <row r="346" spans="2:48" x14ac:dyDescent="0.25">
      <c r="B346" s="111">
        <v>-18</v>
      </c>
      <c r="C346" s="3">
        <v>51.87</v>
      </c>
      <c r="D346" s="2">
        <f t="shared" si="185"/>
        <v>-1.3399999999999963</v>
      </c>
      <c r="E346" s="2">
        <f t="shared" si="186"/>
        <v>1.7149162479935849</v>
      </c>
      <c r="F346" s="21">
        <f t="shared" si="192"/>
        <v>5.1869999999999996E-5</v>
      </c>
      <c r="G346" s="21">
        <f t="shared" si="193"/>
        <v>-1.3399999999999973E-6</v>
      </c>
      <c r="H346" s="113">
        <f t="shared" si="187"/>
        <v>-4.2850837520064147</v>
      </c>
      <c r="J346" s="124">
        <v>21.337</v>
      </c>
      <c r="K346" s="2">
        <f t="shared" si="194"/>
        <v>0.76999999999999957</v>
      </c>
      <c r="L346" s="2">
        <f t="shared" si="195"/>
        <v>1.3291333572142867</v>
      </c>
      <c r="M346" s="2">
        <f t="shared" si="196"/>
        <v>2133700</v>
      </c>
      <c r="N346" s="2">
        <f t="shared" si="197"/>
        <v>77000</v>
      </c>
      <c r="O346" s="2">
        <f t="shared" si="198"/>
        <v>6.3291333572142872</v>
      </c>
      <c r="P346" s="2">
        <f t="shared" si="188"/>
        <v>1.3544930134766011</v>
      </c>
      <c r="Q346" s="137">
        <f t="shared" si="199"/>
        <v>-2.8591579999999941</v>
      </c>
      <c r="R346" s="125">
        <f t="shared" si="200"/>
        <v>974.89529772405228</v>
      </c>
      <c r="T346" s="111">
        <v>21.489000000000001</v>
      </c>
      <c r="U346" s="2">
        <f t="shared" si="201"/>
        <v>0.61899999999999977</v>
      </c>
      <c r="V346" s="2">
        <f t="shared" si="202"/>
        <v>1.3322162058782843</v>
      </c>
      <c r="W346" s="2">
        <f t="shared" si="203"/>
        <v>2148900</v>
      </c>
      <c r="X346" s="2">
        <f t="shared" si="204"/>
        <v>61900</v>
      </c>
      <c r="Y346" s="2">
        <f t="shared" si="205"/>
        <v>6.332216205878284</v>
      </c>
      <c r="Z346" s="2">
        <f t="shared" si="189"/>
        <v>1.0850096373166183</v>
      </c>
      <c r="AA346" s="137">
        <f t="shared" si="206"/>
        <v>-2.8795259999999945</v>
      </c>
      <c r="AB346" s="125">
        <f t="shared" si="207"/>
        <v>979.89544232048365</v>
      </c>
      <c r="AD346" s="111">
        <v>19.95</v>
      </c>
      <c r="AE346" s="2">
        <f t="shared" si="208"/>
        <v>0.6980000000000004</v>
      </c>
      <c r="AF346" s="2">
        <f t="shared" si="209"/>
        <v>1.2999429000227669</v>
      </c>
      <c r="AG346" s="2">
        <f t="shared" si="210"/>
        <v>1995000</v>
      </c>
      <c r="AH346" s="2">
        <f t="shared" si="211"/>
        <v>69800</v>
      </c>
      <c r="AI346" s="2">
        <f t="shared" si="212"/>
        <v>6.2999429000227671</v>
      </c>
      <c r="AJ346" s="2">
        <f t="shared" si="190"/>
        <v>1.3139049467523509</v>
      </c>
      <c r="AK346" s="137">
        <f t="shared" si="213"/>
        <v>-2.6732999999999949</v>
      </c>
      <c r="AL346" s="125">
        <f t="shared" si="214"/>
        <v>929.26897828161611</v>
      </c>
      <c r="AN346" s="111">
        <v>18.314</v>
      </c>
      <c r="AO346" s="2">
        <f t="shared" si="215"/>
        <v>0.62000000000000099</v>
      </c>
      <c r="AP346" s="2">
        <f t="shared" si="216"/>
        <v>1.2627832098507639</v>
      </c>
      <c r="AQ346" s="2">
        <f t="shared" si="217"/>
        <v>1831400</v>
      </c>
      <c r="AR346" s="2">
        <f t="shared" si="218"/>
        <v>62000</v>
      </c>
      <c r="AS346" s="2">
        <f t="shared" si="219"/>
        <v>6.2627832098507641</v>
      </c>
      <c r="AT346" s="2">
        <f t="shared" si="191"/>
        <v>1.2720354397435116</v>
      </c>
      <c r="AU346" s="137">
        <f t="shared" si="220"/>
        <v>-2.4540759999999953</v>
      </c>
      <c r="AV346" s="125">
        <f t="shared" si="221"/>
        <v>875.45163249371012</v>
      </c>
    </row>
    <row r="347" spans="2:48" x14ac:dyDescent="0.25">
      <c r="B347" s="111">
        <v>-17</v>
      </c>
      <c r="C347" s="3">
        <v>50.53</v>
      </c>
      <c r="D347" s="2">
        <f t="shared" si="185"/>
        <v>-1.2700000000000031</v>
      </c>
      <c r="E347" s="2">
        <f t="shared" si="186"/>
        <v>1.7035492982382305</v>
      </c>
      <c r="F347" s="21">
        <f t="shared" si="192"/>
        <v>5.0529999999999999E-5</v>
      </c>
      <c r="G347" s="21">
        <f t="shared" si="193"/>
        <v>-1.2700000000000065E-6</v>
      </c>
      <c r="H347" s="113">
        <f t="shared" si="187"/>
        <v>-4.2964507017617697</v>
      </c>
      <c r="J347" s="124">
        <v>22.106999999999999</v>
      </c>
      <c r="K347" s="2">
        <f t="shared" si="194"/>
        <v>0.73400000000000176</v>
      </c>
      <c r="L347" s="2">
        <f t="shared" si="195"/>
        <v>1.3445298112424537</v>
      </c>
      <c r="M347" s="2">
        <f t="shared" si="196"/>
        <v>2210700</v>
      </c>
      <c r="N347" s="2">
        <f t="shared" si="197"/>
        <v>73400</v>
      </c>
      <c r="O347" s="2">
        <f t="shared" si="198"/>
        <v>6.3445298112424533</v>
      </c>
      <c r="P347" s="2">
        <f t="shared" si="188"/>
        <v>1.28316985663002</v>
      </c>
      <c r="Q347" s="137">
        <f t="shared" si="199"/>
        <v>-2.8075890000000143</v>
      </c>
      <c r="R347" s="125">
        <f t="shared" si="200"/>
        <v>981.43798182955595</v>
      </c>
      <c r="T347" s="111">
        <v>22.108000000000001</v>
      </c>
      <c r="U347" s="2">
        <f t="shared" si="201"/>
        <v>0.76500000000000057</v>
      </c>
      <c r="V347" s="2">
        <f t="shared" si="202"/>
        <v>1.3445494559097375</v>
      </c>
      <c r="W347" s="2">
        <f t="shared" si="203"/>
        <v>2210800</v>
      </c>
      <c r="X347" s="2">
        <f t="shared" si="204"/>
        <v>76500</v>
      </c>
      <c r="Y347" s="2">
        <f t="shared" si="205"/>
        <v>6.3445494559097373</v>
      </c>
      <c r="Z347" s="2">
        <f t="shared" si="189"/>
        <v>1.3363925904306562</v>
      </c>
      <c r="AA347" s="137">
        <f t="shared" si="206"/>
        <v>-2.8077160000000143</v>
      </c>
      <c r="AB347" s="125">
        <f t="shared" si="207"/>
        <v>981.47002769655876</v>
      </c>
      <c r="AD347" s="111">
        <v>20.648</v>
      </c>
      <c r="AE347" s="2">
        <f t="shared" si="208"/>
        <v>0.69900000000000162</v>
      </c>
      <c r="AF347" s="2">
        <f t="shared" si="209"/>
        <v>1.3148779915358124</v>
      </c>
      <c r="AG347" s="2">
        <f t="shared" si="210"/>
        <v>2064800</v>
      </c>
      <c r="AH347" s="2">
        <f t="shared" si="211"/>
        <v>69900</v>
      </c>
      <c r="AI347" s="2">
        <f t="shared" si="212"/>
        <v>6.3148779915358126</v>
      </c>
      <c r="AJ347" s="2">
        <f t="shared" si="190"/>
        <v>1.3079151027375775</v>
      </c>
      <c r="AK347" s="137">
        <f t="shared" si="213"/>
        <v>-2.6222960000000133</v>
      </c>
      <c r="AL347" s="125">
        <f t="shared" si="214"/>
        <v>934.68306187255939</v>
      </c>
      <c r="AN347" s="111">
        <v>18.934000000000001</v>
      </c>
      <c r="AO347" s="2">
        <f t="shared" si="215"/>
        <v>0.61499999999999844</v>
      </c>
      <c r="AP347" s="2">
        <f t="shared" si="216"/>
        <v>1.2772423727813584</v>
      </c>
      <c r="AQ347" s="2">
        <f t="shared" si="217"/>
        <v>1893400</v>
      </c>
      <c r="AR347" s="2">
        <f t="shared" si="218"/>
        <v>61500</v>
      </c>
      <c r="AS347" s="2">
        <f t="shared" si="219"/>
        <v>6.277242372781358</v>
      </c>
      <c r="AT347" s="2">
        <f t="shared" si="191"/>
        <v>1.2557495287331912</v>
      </c>
      <c r="AU347" s="137">
        <f t="shared" si="220"/>
        <v>-2.4046180000000121</v>
      </c>
      <c r="AV347" s="125">
        <f t="shared" si="221"/>
        <v>879.75644582986445</v>
      </c>
    </row>
    <row r="348" spans="2:48" x14ac:dyDescent="0.25">
      <c r="B348" s="111">
        <v>-16</v>
      </c>
      <c r="C348" s="3">
        <v>49.26</v>
      </c>
      <c r="D348" s="2">
        <f t="shared" si="185"/>
        <v>-1.1999999999999957</v>
      </c>
      <c r="E348" s="2">
        <f t="shared" si="186"/>
        <v>1.6924944075030843</v>
      </c>
      <c r="F348" s="21">
        <f t="shared" si="192"/>
        <v>4.9259999999999993E-5</v>
      </c>
      <c r="G348" s="21">
        <f t="shared" si="193"/>
        <v>-1.1999999999999953E-6</v>
      </c>
      <c r="H348" s="113">
        <f t="shared" si="187"/>
        <v>-4.3075055924969154</v>
      </c>
      <c r="J348" s="124">
        <v>22.841000000000001</v>
      </c>
      <c r="K348" s="2">
        <f t="shared" si="194"/>
        <v>0.79199999999999804</v>
      </c>
      <c r="L348" s="2">
        <f t="shared" si="195"/>
        <v>1.3587151138021318</v>
      </c>
      <c r="M348" s="2">
        <f t="shared" si="196"/>
        <v>2284100</v>
      </c>
      <c r="N348" s="2">
        <f t="shared" si="197"/>
        <v>79200</v>
      </c>
      <c r="O348" s="2">
        <f t="shared" si="198"/>
        <v>6.3587151138021314</v>
      </c>
      <c r="P348" s="2">
        <f t="shared" si="188"/>
        <v>1.3821526758607308</v>
      </c>
      <c r="Q348" s="137">
        <f t="shared" si="199"/>
        <v>-2.7409199999999894</v>
      </c>
      <c r="R348" s="125">
        <f t="shared" si="200"/>
        <v>986.56287889972771</v>
      </c>
      <c r="T348" s="111">
        <v>22.873000000000001</v>
      </c>
      <c r="U348" s="2">
        <f t="shared" si="201"/>
        <v>0.74599999999999866</v>
      </c>
      <c r="V348" s="2">
        <f t="shared" si="202"/>
        <v>1.3593231299762074</v>
      </c>
      <c r="W348" s="2">
        <f t="shared" si="203"/>
        <v>2287300</v>
      </c>
      <c r="X348" s="2">
        <f t="shared" si="204"/>
        <v>74600</v>
      </c>
      <c r="Y348" s="2">
        <f t="shared" si="205"/>
        <v>6.3593231299762074</v>
      </c>
      <c r="Z348" s="2">
        <f t="shared" si="189"/>
        <v>1.3013577935870471</v>
      </c>
      <c r="AA348" s="137">
        <f t="shared" si="206"/>
        <v>-2.7447599999999892</v>
      </c>
      <c r="AB348" s="125">
        <f t="shared" si="207"/>
        <v>987.56257296412036</v>
      </c>
      <c r="AD348" s="111">
        <v>21.347000000000001</v>
      </c>
      <c r="AE348" s="2">
        <f t="shared" si="208"/>
        <v>0.69599999999999795</v>
      </c>
      <c r="AF348" s="2">
        <f t="shared" si="209"/>
        <v>1.3293368500874239</v>
      </c>
      <c r="AG348" s="2">
        <f t="shared" si="210"/>
        <v>2134700</v>
      </c>
      <c r="AH348" s="2">
        <f t="shared" si="211"/>
        <v>69600</v>
      </c>
      <c r="AI348" s="2">
        <f t="shared" si="212"/>
        <v>6.3293368500874241</v>
      </c>
      <c r="AJ348" s="2">
        <f t="shared" si="190"/>
        <v>1.3009352584574629</v>
      </c>
      <c r="AK348" s="137">
        <f t="shared" si="213"/>
        <v>-2.5616399999999899</v>
      </c>
      <c r="AL348" s="125">
        <f t="shared" si="214"/>
        <v>939.88966226839841</v>
      </c>
      <c r="AN348" s="111">
        <v>19.548999999999999</v>
      </c>
      <c r="AO348" s="2">
        <f t="shared" si="215"/>
        <v>0.61100000000000065</v>
      </c>
      <c r="AP348" s="2">
        <f t="shared" si="216"/>
        <v>1.2911245466122152</v>
      </c>
      <c r="AQ348" s="2">
        <f t="shared" si="217"/>
        <v>1954900</v>
      </c>
      <c r="AR348" s="2">
        <f t="shared" si="218"/>
        <v>61100</v>
      </c>
      <c r="AS348" s="2">
        <f t="shared" si="219"/>
        <v>6.291124546612215</v>
      </c>
      <c r="AT348" s="2">
        <f t="shared" si="191"/>
        <v>1.2479160787241619</v>
      </c>
      <c r="AU348" s="137">
        <f t="shared" si="220"/>
        <v>-2.3458799999999909</v>
      </c>
      <c r="AV348" s="125">
        <f t="shared" si="221"/>
        <v>883.71935202533939</v>
      </c>
    </row>
    <row r="349" spans="2:48" x14ac:dyDescent="0.25">
      <c r="B349" s="111">
        <v>-15</v>
      </c>
      <c r="C349" s="3">
        <v>48.06</v>
      </c>
      <c r="D349" s="2">
        <f t="shared" si="185"/>
        <v>-1.1300000000000026</v>
      </c>
      <c r="E349" s="2">
        <f t="shared" si="186"/>
        <v>1.6817837664678814</v>
      </c>
      <c r="F349" s="21">
        <f t="shared" si="192"/>
        <v>4.8059999999999997E-5</v>
      </c>
      <c r="G349" s="21">
        <f t="shared" si="193"/>
        <v>-1.1299999999999977E-6</v>
      </c>
      <c r="H349" s="113">
        <f t="shared" si="187"/>
        <v>-4.3182162335321186</v>
      </c>
      <c r="J349" s="124">
        <v>23.632999999999999</v>
      </c>
      <c r="K349" s="2">
        <f t="shared" si="194"/>
        <v>0.72500000000000142</v>
      </c>
      <c r="L349" s="2">
        <f t="shared" si="195"/>
        <v>1.3735188549691213</v>
      </c>
      <c r="M349" s="2">
        <f t="shared" si="196"/>
        <v>2363300</v>
      </c>
      <c r="N349" s="2">
        <f t="shared" si="197"/>
        <v>72500</v>
      </c>
      <c r="O349" s="2">
        <f t="shared" si="198"/>
        <v>6.3735188549691211</v>
      </c>
      <c r="P349" s="2">
        <f t="shared" si="188"/>
        <v>1.2699604771657844</v>
      </c>
      <c r="Q349" s="137">
        <f t="shared" si="199"/>
        <v>-2.6705289999999944</v>
      </c>
      <c r="R349" s="125">
        <f t="shared" si="200"/>
        <v>993.3197940337991</v>
      </c>
      <c r="T349" s="111">
        <v>23.619</v>
      </c>
      <c r="U349" s="2">
        <f t="shared" si="201"/>
        <v>0.73000000000000043</v>
      </c>
      <c r="V349" s="2">
        <f t="shared" si="202"/>
        <v>1.373261506161682</v>
      </c>
      <c r="W349" s="2">
        <f t="shared" si="203"/>
        <v>2361900</v>
      </c>
      <c r="X349" s="2">
        <f t="shared" si="204"/>
        <v>73000</v>
      </c>
      <c r="Y349" s="2">
        <f t="shared" si="205"/>
        <v>6.3732615061616817</v>
      </c>
      <c r="Z349" s="2">
        <f t="shared" si="189"/>
        <v>1.2793333954308961</v>
      </c>
      <c r="AA349" s="137">
        <f t="shared" si="206"/>
        <v>-2.6689469999999944</v>
      </c>
      <c r="AB349" s="125">
        <f t="shared" si="207"/>
        <v>992.89308235451711</v>
      </c>
      <c r="AD349" s="111">
        <v>22.042999999999999</v>
      </c>
      <c r="AE349" s="2">
        <f t="shared" si="208"/>
        <v>0.67399999999999949</v>
      </c>
      <c r="AF349" s="2">
        <f t="shared" si="209"/>
        <v>1.3432707006508007</v>
      </c>
      <c r="AG349" s="2">
        <f t="shared" si="210"/>
        <v>2204300</v>
      </c>
      <c r="AH349" s="2">
        <f t="shared" si="211"/>
        <v>67400</v>
      </c>
      <c r="AI349" s="2">
        <f t="shared" si="212"/>
        <v>6.3432707006508009</v>
      </c>
      <c r="AJ349" s="2">
        <f t="shared" si="190"/>
        <v>1.2658481270381228</v>
      </c>
      <c r="AK349" s="137">
        <f t="shared" si="213"/>
        <v>-2.4908589999999946</v>
      </c>
      <c r="AL349" s="125">
        <f t="shared" si="214"/>
        <v>944.85753902962097</v>
      </c>
      <c r="AN349" s="111">
        <v>20.16</v>
      </c>
      <c r="AO349" s="2">
        <f t="shared" si="215"/>
        <v>0.6039999999999992</v>
      </c>
      <c r="AP349" s="2">
        <f t="shared" si="216"/>
        <v>1.3044905277734877</v>
      </c>
      <c r="AQ349" s="2">
        <f t="shared" si="217"/>
        <v>2016000</v>
      </c>
      <c r="AR349" s="2">
        <f t="shared" si="218"/>
        <v>60400</v>
      </c>
      <c r="AS349" s="2">
        <f t="shared" si="219"/>
        <v>6.3044905277734875</v>
      </c>
      <c r="AT349" s="2">
        <f t="shared" si="191"/>
        <v>1.2407073537699345</v>
      </c>
      <c r="AU349" s="137">
        <f t="shared" si="220"/>
        <v>-2.2780799999999952</v>
      </c>
      <c r="AV349" s="125">
        <f t="shared" si="221"/>
        <v>887.46481816618245</v>
      </c>
    </row>
    <row r="350" spans="2:48" x14ac:dyDescent="0.25">
      <c r="B350" s="111">
        <v>-14</v>
      </c>
      <c r="C350" s="3">
        <v>46.93</v>
      </c>
      <c r="D350" s="2">
        <f t="shared" si="185"/>
        <v>-1.0399999999999991</v>
      </c>
      <c r="E350" s="2">
        <f t="shared" si="186"/>
        <v>1.6714505542124947</v>
      </c>
      <c r="F350" s="21">
        <f t="shared" si="192"/>
        <v>4.693E-5</v>
      </c>
      <c r="G350" s="21">
        <f t="shared" si="193"/>
        <v>-1.0400000000000036E-6</v>
      </c>
      <c r="H350" s="113">
        <f t="shared" si="187"/>
        <v>-4.3285494457875053</v>
      </c>
      <c r="J350" s="124">
        <v>24.358000000000001</v>
      </c>
      <c r="K350" s="2">
        <f t="shared" si="194"/>
        <v>0.74299999999999855</v>
      </c>
      <c r="L350" s="2">
        <f t="shared" si="195"/>
        <v>1.3866416261356276</v>
      </c>
      <c r="M350" s="2">
        <f t="shared" si="196"/>
        <v>2435800</v>
      </c>
      <c r="N350" s="2">
        <f t="shared" si="197"/>
        <v>74300</v>
      </c>
      <c r="O350" s="2">
        <f t="shared" si="198"/>
        <v>6.3866416261356278</v>
      </c>
      <c r="P350" s="2">
        <f t="shared" si="188"/>
        <v>1.3408068059241978</v>
      </c>
      <c r="Q350" s="137">
        <f t="shared" si="199"/>
        <v>-2.5332320000000088</v>
      </c>
      <c r="R350" s="125">
        <f t="shared" si="200"/>
        <v>997.96144095163743</v>
      </c>
      <c r="T350" s="111">
        <v>24.349</v>
      </c>
      <c r="U350" s="2">
        <f t="shared" si="201"/>
        <v>0.65299999999999869</v>
      </c>
      <c r="V350" s="2">
        <f t="shared" si="202"/>
        <v>1.386481129682074</v>
      </c>
      <c r="W350" s="2">
        <f t="shared" si="203"/>
        <v>2434900</v>
      </c>
      <c r="X350" s="2">
        <f t="shared" si="204"/>
        <v>65300</v>
      </c>
      <c r="Y350" s="2">
        <f t="shared" si="205"/>
        <v>6.3864811296820738</v>
      </c>
      <c r="Z350" s="2">
        <f t="shared" si="189"/>
        <v>1.1809530204079641</v>
      </c>
      <c r="AA350" s="137">
        <f t="shared" si="206"/>
        <v>-2.5322960000000085</v>
      </c>
      <c r="AB350" s="125">
        <f t="shared" si="207"/>
        <v>997.69357606254289</v>
      </c>
      <c r="AD350" s="111">
        <v>22.716999999999999</v>
      </c>
      <c r="AE350" s="2">
        <f t="shared" si="208"/>
        <v>0.67600000000000193</v>
      </c>
      <c r="AF350" s="2">
        <f t="shared" si="209"/>
        <v>1.3563509780305694</v>
      </c>
      <c r="AG350" s="2">
        <f t="shared" si="210"/>
        <v>2271700</v>
      </c>
      <c r="AH350" s="2">
        <f t="shared" si="211"/>
        <v>67600</v>
      </c>
      <c r="AI350" s="2">
        <f t="shared" si="212"/>
        <v>6.3563509780305694</v>
      </c>
      <c r="AJ350" s="2">
        <f t="shared" si="190"/>
        <v>1.3084970302944297</v>
      </c>
      <c r="AK350" s="137">
        <f t="shared" si="213"/>
        <v>-2.362568000000008</v>
      </c>
      <c r="AL350" s="125">
        <f t="shared" si="214"/>
        <v>949.12074284006678</v>
      </c>
      <c r="AN350" s="111">
        <v>20.763999999999999</v>
      </c>
      <c r="AO350" s="2">
        <f t="shared" si="215"/>
        <v>0.59500000000000242</v>
      </c>
      <c r="AP350" s="2">
        <f t="shared" si="216"/>
        <v>1.3173110202068117</v>
      </c>
      <c r="AQ350" s="2">
        <f t="shared" si="217"/>
        <v>2076400</v>
      </c>
      <c r="AR350" s="2">
        <f t="shared" si="218"/>
        <v>59500</v>
      </c>
      <c r="AS350" s="2">
        <f t="shared" si="219"/>
        <v>6.3173110202068115</v>
      </c>
      <c r="AT350" s="2">
        <f t="shared" si="191"/>
        <v>1.2607140945390058</v>
      </c>
      <c r="AU350" s="137">
        <f t="shared" si="220"/>
        <v>-2.1594560000000076</v>
      </c>
      <c r="AV350" s="125">
        <f t="shared" si="221"/>
        <v>890.99406190655225</v>
      </c>
    </row>
    <row r="351" spans="2:48" x14ac:dyDescent="0.25">
      <c r="B351" s="111">
        <v>-13</v>
      </c>
      <c r="C351" s="3">
        <v>45.89</v>
      </c>
      <c r="D351" s="2">
        <f t="shared" si="185"/>
        <v>-0.98000000000000398</v>
      </c>
      <c r="E351" s="2">
        <f t="shared" si="186"/>
        <v>1.6617180576946593</v>
      </c>
      <c r="F351" s="21">
        <f t="shared" si="192"/>
        <v>4.5889999999999996E-5</v>
      </c>
      <c r="G351" s="21">
        <f t="shared" si="193"/>
        <v>-9.8000000000000078E-7</v>
      </c>
      <c r="H351" s="113">
        <f t="shared" si="187"/>
        <v>-4.3382819423053407</v>
      </c>
      <c r="J351" s="124">
        <v>25.100999999999999</v>
      </c>
      <c r="K351" s="2">
        <f t="shared" si="194"/>
        <v>0.73400000000000176</v>
      </c>
      <c r="L351" s="2">
        <f t="shared" si="195"/>
        <v>1.3996910237053748</v>
      </c>
      <c r="M351" s="2">
        <f t="shared" si="196"/>
        <v>2510100</v>
      </c>
      <c r="N351" s="2">
        <f t="shared" si="197"/>
        <v>73400</v>
      </c>
      <c r="O351" s="2">
        <f t="shared" si="198"/>
        <v>6.3996910237053743</v>
      </c>
      <c r="P351" s="2">
        <f t="shared" si="188"/>
        <v>1.3351934572960542</v>
      </c>
      <c r="Q351" s="137">
        <f t="shared" si="199"/>
        <v>-2.4598980000000021</v>
      </c>
      <c r="R351" s="125">
        <f t="shared" si="200"/>
        <v>1003.5194931210151</v>
      </c>
      <c r="T351" s="111">
        <v>25.001999999999999</v>
      </c>
      <c r="U351" s="2">
        <f t="shared" si="201"/>
        <v>0.72200000000000131</v>
      </c>
      <c r="V351" s="2">
        <f t="shared" si="202"/>
        <v>1.3979747508409217</v>
      </c>
      <c r="W351" s="2">
        <f t="shared" si="203"/>
        <v>2500200</v>
      </c>
      <c r="X351" s="2">
        <f t="shared" si="204"/>
        <v>72200</v>
      </c>
      <c r="Y351" s="2">
        <f t="shared" si="205"/>
        <v>6.3979747508409215</v>
      </c>
      <c r="Z351" s="2">
        <f t="shared" si="189"/>
        <v>1.3187996372054465</v>
      </c>
      <c r="AA351" s="137">
        <f t="shared" si="206"/>
        <v>-2.4501960000000018</v>
      </c>
      <c r="AB351" s="125">
        <f t="shared" si="207"/>
        <v>1000.638276045242</v>
      </c>
      <c r="AD351" s="111">
        <v>23.393000000000001</v>
      </c>
      <c r="AE351" s="2">
        <f t="shared" si="208"/>
        <v>0.67299999999999827</v>
      </c>
      <c r="AF351" s="2">
        <f t="shared" si="209"/>
        <v>1.3690859208215078</v>
      </c>
      <c r="AG351" s="2">
        <f t="shared" si="210"/>
        <v>2339300</v>
      </c>
      <c r="AH351" s="2">
        <f t="shared" si="211"/>
        <v>67300</v>
      </c>
      <c r="AI351" s="2">
        <f t="shared" si="212"/>
        <v>6.369085920821508</v>
      </c>
      <c r="AJ351" s="2">
        <f t="shared" si="190"/>
        <v>1.3139187291329364</v>
      </c>
      <c r="AK351" s="137">
        <f t="shared" si="213"/>
        <v>-2.2925140000000019</v>
      </c>
      <c r="AL351" s="125">
        <f t="shared" si="214"/>
        <v>953.81122276323276</v>
      </c>
      <c r="AN351" s="111">
        <v>21.359000000000002</v>
      </c>
      <c r="AO351" s="2">
        <f t="shared" si="215"/>
        <v>0.57999999999999829</v>
      </c>
      <c r="AP351" s="2">
        <f t="shared" si="216"/>
        <v>1.3295809157418985</v>
      </c>
      <c r="AQ351" s="2">
        <f t="shared" si="217"/>
        <v>2135900</v>
      </c>
      <c r="AR351" s="2">
        <f t="shared" si="218"/>
        <v>58000</v>
      </c>
      <c r="AS351" s="2">
        <f t="shared" si="219"/>
        <v>6.3295809157418983</v>
      </c>
      <c r="AT351" s="2">
        <f t="shared" si="191"/>
        <v>1.2411636411026592</v>
      </c>
      <c r="AU351" s="137">
        <f t="shared" si="220"/>
        <v>-2.0931820000000019</v>
      </c>
      <c r="AV351" s="125">
        <f t="shared" si="221"/>
        <v>894.6153082973492</v>
      </c>
    </row>
    <row r="352" spans="2:48" x14ac:dyDescent="0.25">
      <c r="B352" s="111">
        <v>-12</v>
      </c>
      <c r="C352" s="3">
        <v>44.91</v>
      </c>
      <c r="D352" s="2">
        <f t="shared" si="185"/>
        <v>-0.88999999999999346</v>
      </c>
      <c r="E352" s="2">
        <f t="shared" si="186"/>
        <v>1.6523430550627147</v>
      </c>
      <c r="F352" s="21">
        <f t="shared" si="192"/>
        <v>4.4909999999999995E-5</v>
      </c>
      <c r="G352" s="21">
        <f t="shared" si="193"/>
        <v>-8.8999999999999317E-7</v>
      </c>
      <c r="H352" s="113">
        <f t="shared" si="187"/>
        <v>-4.3476569449372855</v>
      </c>
      <c r="J352" s="124">
        <v>25.835000000000001</v>
      </c>
      <c r="K352" s="2">
        <f t="shared" si="194"/>
        <v>0.76099999999999923</v>
      </c>
      <c r="L352" s="2">
        <f t="shared" si="195"/>
        <v>1.4122084658816805</v>
      </c>
      <c r="M352" s="2">
        <f t="shared" si="196"/>
        <v>2583500</v>
      </c>
      <c r="N352" s="2">
        <f t="shared" si="197"/>
        <v>76100</v>
      </c>
      <c r="O352" s="2">
        <f t="shared" si="198"/>
        <v>6.4122084658816805</v>
      </c>
      <c r="P352" s="2">
        <f t="shared" si="188"/>
        <v>1.4503432607938644</v>
      </c>
      <c r="Q352" s="137">
        <f t="shared" si="199"/>
        <v>-2.2993149999999822</v>
      </c>
      <c r="R352" s="125">
        <f t="shared" si="200"/>
        <v>1008.8245078774614</v>
      </c>
      <c r="T352" s="111">
        <v>25.724</v>
      </c>
      <c r="U352" s="2">
        <f t="shared" si="201"/>
        <v>0.70599999999999952</v>
      </c>
      <c r="V352" s="2">
        <f t="shared" si="202"/>
        <v>1.4103385009107303</v>
      </c>
      <c r="W352" s="2">
        <f t="shared" si="203"/>
        <v>2572400</v>
      </c>
      <c r="X352" s="2">
        <f t="shared" si="204"/>
        <v>70600</v>
      </c>
      <c r="Y352" s="2">
        <f t="shared" si="205"/>
        <v>6.4103385009107301</v>
      </c>
      <c r="Z352" s="2">
        <f t="shared" si="189"/>
        <v>1.3526560951301612</v>
      </c>
      <c r="AA352" s="137">
        <f t="shared" si="206"/>
        <v>-2.2894359999999825</v>
      </c>
      <c r="AB352" s="125">
        <f t="shared" si="207"/>
        <v>1005.663040086697</v>
      </c>
      <c r="AD352" s="111">
        <v>24.065999999999999</v>
      </c>
      <c r="AE352" s="2">
        <f t="shared" si="208"/>
        <v>0.65300000000000225</v>
      </c>
      <c r="AF352" s="2">
        <f t="shared" si="209"/>
        <v>1.3814039123652904</v>
      </c>
      <c r="AG352" s="2">
        <f t="shared" si="210"/>
        <v>2406600</v>
      </c>
      <c r="AH352" s="2">
        <f t="shared" si="211"/>
        <v>65300</v>
      </c>
      <c r="AI352" s="2">
        <f t="shared" si="212"/>
        <v>6.3814039123652906</v>
      </c>
      <c r="AJ352" s="2">
        <f t="shared" si="190"/>
        <v>1.3375086412373245</v>
      </c>
      <c r="AK352" s="137">
        <f t="shared" si="213"/>
        <v>-2.1418739999999836</v>
      </c>
      <c r="AL352" s="125">
        <f t="shared" si="214"/>
        <v>958.44039506789181</v>
      </c>
      <c r="AN352" s="111">
        <v>21.939</v>
      </c>
      <c r="AO352" s="2">
        <f t="shared" si="215"/>
        <v>0.56099999999999994</v>
      </c>
      <c r="AP352" s="2">
        <f t="shared" si="216"/>
        <v>1.3412168281439099</v>
      </c>
      <c r="AQ352" s="2">
        <f t="shared" si="217"/>
        <v>2193900</v>
      </c>
      <c r="AR352" s="2">
        <f t="shared" si="218"/>
        <v>56100</v>
      </c>
      <c r="AS352" s="2">
        <f t="shared" si="219"/>
        <v>6.3412168281439101</v>
      </c>
      <c r="AT352" s="2">
        <f t="shared" si="191"/>
        <v>1.2614366407530202</v>
      </c>
      <c r="AU352" s="137">
        <f t="shared" si="220"/>
        <v>-1.952570999999985</v>
      </c>
      <c r="AV352" s="125">
        <f t="shared" si="221"/>
        <v>897.85983659081194</v>
      </c>
    </row>
    <row r="353" spans="1:49" x14ac:dyDescent="0.25">
      <c r="B353" s="111">
        <v>-11</v>
      </c>
      <c r="C353" s="3">
        <v>44.02</v>
      </c>
      <c r="D353" s="2">
        <f t="shared" si="185"/>
        <v>-0.82000000000000028</v>
      </c>
      <c r="E353" s="2">
        <f t="shared" si="186"/>
        <v>1.6436500382173291</v>
      </c>
      <c r="F353" s="21">
        <f t="shared" si="192"/>
        <v>4.4020000000000002E-5</v>
      </c>
      <c r="G353" s="21">
        <f t="shared" si="193"/>
        <v>-8.2000000000000231E-7</v>
      </c>
      <c r="H353" s="113">
        <f t="shared" si="187"/>
        <v>-4.3563499617826711</v>
      </c>
      <c r="J353" s="124">
        <v>26.596</v>
      </c>
      <c r="K353" s="2">
        <f t="shared" si="194"/>
        <v>0.73499999999999943</v>
      </c>
      <c r="L353" s="2">
        <f t="shared" si="195"/>
        <v>1.424816324279353</v>
      </c>
      <c r="M353" s="2">
        <f t="shared" si="196"/>
        <v>2659600</v>
      </c>
      <c r="N353" s="2">
        <f t="shared" si="197"/>
        <v>73500</v>
      </c>
      <c r="O353" s="2">
        <f t="shared" si="198"/>
        <v>6.4248163242793535</v>
      </c>
      <c r="P353" s="2">
        <f t="shared" si="188"/>
        <v>1.4497643176799908</v>
      </c>
      <c r="Q353" s="137">
        <f t="shared" si="199"/>
        <v>-2.1808720000000061</v>
      </c>
      <c r="R353" s="125">
        <f t="shared" si="200"/>
        <v>1015.4874036214051</v>
      </c>
      <c r="T353" s="111">
        <v>26.43</v>
      </c>
      <c r="U353" s="2">
        <f t="shared" si="201"/>
        <v>0.70599999999999952</v>
      </c>
      <c r="V353" s="2">
        <f t="shared" si="202"/>
        <v>1.4220971631317103</v>
      </c>
      <c r="W353" s="2">
        <f t="shared" si="203"/>
        <v>2643000</v>
      </c>
      <c r="X353" s="2">
        <f t="shared" si="204"/>
        <v>70600</v>
      </c>
      <c r="Y353" s="2">
        <f t="shared" si="205"/>
        <v>6.4220971631317108</v>
      </c>
      <c r="Z353" s="2">
        <f t="shared" si="189"/>
        <v>1.4019420665690425</v>
      </c>
      <c r="AA353" s="137">
        <f t="shared" si="206"/>
        <v>-2.167260000000006</v>
      </c>
      <c r="AB353" s="125">
        <f t="shared" si="207"/>
        <v>1010.8531387319048</v>
      </c>
      <c r="AD353" s="111">
        <v>24.719000000000001</v>
      </c>
      <c r="AE353" s="2">
        <f t="shared" si="208"/>
        <v>0.64099999999999824</v>
      </c>
      <c r="AF353" s="2">
        <f t="shared" si="209"/>
        <v>1.3930308975144152</v>
      </c>
      <c r="AG353" s="2">
        <f t="shared" si="210"/>
        <v>2471900</v>
      </c>
      <c r="AH353" s="2">
        <f t="shared" si="211"/>
        <v>64100</v>
      </c>
      <c r="AI353" s="2">
        <f t="shared" si="212"/>
        <v>6.3930308975144152</v>
      </c>
      <c r="AJ353" s="2">
        <f t="shared" si="190"/>
        <v>1.3614933814373862</v>
      </c>
      <c r="AK353" s="137">
        <f t="shared" si="213"/>
        <v>-2.0269580000000058</v>
      </c>
      <c r="AL353" s="125">
        <f t="shared" si="214"/>
        <v>963.08670966000579</v>
      </c>
      <c r="AN353" s="111">
        <v>22.5</v>
      </c>
      <c r="AO353" s="2">
        <f t="shared" si="215"/>
        <v>0.52899999999999991</v>
      </c>
      <c r="AP353" s="2">
        <f t="shared" si="216"/>
        <v>1.3521825181113625</v>
      </c>
      <c r="AQ353" s="2">
        <f t="shared" si="217"/>
        <v>2250000</v>
      </c>
      <c r="AR353" s="2">
        <f t="shared" si="218"/>
        <v>52900</v>
      </c>
      <c r="AS353" s="2">
        <f t="shared" si="219"/>
        <v>6.3521825181113627</v>
      </c>
      <c r="AT353" s="2">
        <f t="shared" si="191"/>
        <v>1.2358806677860319</v>
      </c>
      <c r="AU353" s="137">
        <f t="shared" si="220"/>
        <v>-1.8450000000000053</v>
      </c>
      <c r="AV353" s="125">
        <f t="shared" si="221"/>
        <v>901.13831333590065</v>
      </c>
    </row>
    <row r="354" spans="1:49" x14ac:dyDescent="0.25">
      <c r="B354" s="111">
        <v>-10</v>
      </c>
      <c r="C354" s="3">
        <v>43.2</v>
      </c>
      <c r="D354" s="2">
        <f t="shared" si="185"/>
        <v>-0.75</v>
      </c>
      <c r="E354" s="2">
        <f t="shared" si="186"/>
        <v>1.6354837468149122</v>
      </c>
      <c r="F354" s="21">
        <f t="shared" si="192"/>
        <v>4.32E-5</v>
      </c>
      <c r="G354" s="21">
        <f t="shared" si="193"/>
        <v>-7.499999999999979E-7</v>
      </c>
      <c r="H354" s="113">
        <f t="shared" si="187"/>
        <v>-4.3645162531850881</v>
      </c>
      <c r="J354" s="124">
        <v>27.331</v>
      </c>
      <c r="K354" s="2">
        <f t="shared" si="194"/>
        <v>0.75300000000000011</v>
      </c>
      <c r="L354" s="2">
        <f t="shared" si="195"/>
        <v>1.436655522162354</v>
      </c>
      <c r="M354" s="2">
        <f t="shared" si="196"/>
        <v>2733100</v>
      </c>
      <c r="N354" s="2">
        <f t="shared" si="197"/>
        <v>75300</v>
      </c>
      <c r="O354" s="2">
        <f t="shared" si="198"/>
        <v>6.4366555221623543</v>
      </c>
      <c r="P354" s="2">
        <f t="shared" si="188"/>
        <v>1.5518486904495301</v>
      </c>
      <c r="Q354" s="137">
        <f t="shared" si="199"/>
        <v>-2.0498249999999945</v>
      </c>
      <c r="R354" s="125">
        <f t="shared" si="200"/>
        <v>1021.7933808319927</v>
      </c>
      <c r="T354" s="111">
        <v>27.135999999999999</v>
      </c>
      <c r="U354" s="2">
        <f t="shared" si="201"/>
        <v>0.5779999999999994</v>
      </c>
      <c r="V354" s="2">
        <f t="shared" si="202"/>
        <v>1.4335458305766198</v>
      </c>
      <c r="W354" s="2">
        <f t="shared" si="203"/>
        <v>2713600</v>
      </c>
      <c r="X354" s="2">
        <f t="shared" si="204"/>
        <v>57800</v>
      </c>
      <c r="Y354" s="2">
        <f t="shared" si="205"/>
        <v>6.4335458305766196</v>
      </c>
      <c r="Z354" s="2">
        <f t="shared" si="189"/>
        <v>1.2034340247522652</v>
      </c>
      <c r="AA354" s="137">
        <f t="shared" si="206"/>
        <v>-2.0351999999999943</v>
      </c>
      <c r="AB354" s="125">
        <f t="shared" si="207"/>
        <v>1016.4509232101626</v>
      </c>
      <c r="AD354" s="111">
        <v>25.36</v>
      </c>
      <c r="AE354" s="2">
        <f t="shared" si="208"/>
        <v>0.63800000000000168</v>
      </c>
      <c r="AF354" s="2">
        <f t="shared" si="209"/>
        <v>1.404149249209695</v>
      </c>
      <c r="AG354" s="2">
        <f t="shared" si="210"/>
        <v>2536000</v>
      </c>
      <c r="AH354" s="2">
        <f t="shared" si="211"/>
        <v>63800</v>
      </c>
      <c r="AI354" s="2">
        <f t="shared" si="212"/>
        <v>6.404149249209695</v>
      </c>
      <c r="AJ354" s="2">
        <f t="shared" si="190"/>
        <v>1.4186978836081758</v>
      </c>
      <c r="AK354" s="137">
        <f t="shared" si="213"/>
        <v>-1.9019999999999946</v>
      </c>
      <c r="AL354" s="125">
        <f t="shared" si="214"/>
        <v>967.79346302364854</v>
      </c>
      <c r="AN354" s="111">
        <v>23.029</v>
      </c>
      <c r="AO354" s="2">
        <f t="shared" si="215"/>
        <v>0.48799999999999955</v>
      </c>
      <c r="AP354" s="2">
        <f t="shared" si="216"/>
        <v>1.3622750797831169</v>
      </c>
      <c r="AQ354" s="2">
        <f t="shared" si="217"/>
        <v>2302900</v>
      </c>
      <c r="AR354" s="2">
        <f t="shared" si="218"/>
        <v>48800</v>
      </c>
      <c r="AS354" s="2">
        <f t="shared" si="219"/>
        <v>6.3622750797831165</v>
      </c>
      <c r="AT354" s="2">
        <f t="shared" si="191"/>
        <v>1.1973148621960195</v>
      </c>
      <c r="AU354" s="137">
        <f t="shared" si="220"/>
        <v>-1.7271749999999952</v>
      </c>
      <c r="AV354" s="125">
        <f t="shared" si="221"/>
        <v>903.93054652884859</v>
      </c>
    </row>
    <row r="355" spans="1:49" x14ac:dyDescent="0.25">
      <c r="B355" s="111">
        <v>-9</v>
      </c>
      <c r="C355" s="3">
        <v>42.45</v>
      </c>
      <c r="D355" s="2">
        <f t="shared" si="185"/>
        <v>-0.66000000000000369</v>
      </c>
      <c r="E355" s="2">
        <f t="shared" si="186"/>
        <v>1.6278776945799716</v>
      </c>
      <c r="F355" s="21">
        <f t="shared" si="192"/>
        <v>4.2450000000000002E-5</v>
      </c>
      <c r="G355" s="21">
        <f t="shared" si="193"/>
        <v>-6.6000000000000385E-7</v>
      </c>
      <c r="H355" s="113">
        <f t="shared" si="187"/>
        <v>-4.3721223054200289</v>
      </c>
      <c r="J355" s="124">
        <v>28.084</v>
      </c>
      <c r="K355" s="2">
        <f t="shared" si="194"/>
        <v>0.72100000000000009</v>
      </c>
      <c r="L355" s="2">
        <f t="shared" si="195"/>
        <v>1.4484589643626373</v>
      </c>
      <c r="M355" s="2">
        <f t="shared" si="196"/>
        <v>2808400</v>
      </c>
      <c r="N355" s="2">
        <f t="shared" si="197"/>
        <v>72100</v>
      </c>
      <c r="O355" s="2">
        <f t="shared" si="198"/>
        <v>6.4484589643626373</v>
      </c>
      <c r="P355" s="2">
        <f t="shared" si="188"/>
        <v>1.6176916942862911</v>
      </c>
      <c r="Q355" s="137">
        <f t="shared" si="199"/>
        <v>-1.8535440000000107</v>
      </c>
      <c r="R355" s="125">
        <f t="shared" si="200"/>
        <v>1029.0654397786307</v>
      </c>
      <c r="T355" s="111">
        <v>27.713999999999999</v>
      </c>
      <c r="U355" s="2">
        <f t="shared" si="201"/>
        <v>0.69200000000000017</v>
      </c>
      <c r="V355" s="2">
        <f t="shared" si="202"/>
        <v>1.4426992126301903</v>
      </c>
      <c r="W355" s="2">
        <f t="shared" si="203"/>
        <v>2771400</v>
      </c>
      <c r="X355" s="2">
        <f t="shared" si="204"/>
        <v>69200</v>
      </c>
      <c r="Y355" s="2">
        <f t="shared" si="205"/>
        <v>6.4426992126301901</v>
      </c>
      <c r="Z355" s="2">
        <f t="shared" si="189"/>
        <v>1.5738958157652465</v>
      </c>
      <c r="AA355" s="137">
        <f t="shared" si="206"/>
        <v>-1.8291240000000106</v>
      </c>
      <c r="AB355" s="125">
        <f t="shared" si="207"/>
        <v>1019.1044579840824</v>
      </c>
      <c r="AD355" s="111">
        <v>25.998000000000001</v>
      </c>
      <c r="AE355" s="2">
        <f t="shared" si="208"/>
        <v>0.625</v>
      </c>
      <c r="AF355" s="2">
        <f t="shared" si="209"/>
        <v>1.4149399394180184</v>
      </c>
      <c r="AG355" s="2">
        <f t="shared" si="210"/>
        <v>2599800</v>
      </c>
      <c r="AH355" s="2">
        <f t="shared" si="211"/>
        <v>62500</v>
      </c>
      <c r="AI355" s="2">
        <f t="shared" si="212"/>
        <v>6.4149399394180184</v>
      </c>
      <c r="AJ355" s="2">
        <f t="shared" si="190"/>
        <v>1.5160268046424838</v>
      </c>
      <c r="AK355" s="137">
        <f t="shared" si="213"/>
        <v>-1.7158680000000099</v>
      </c>
      <c r="AL355" s="125">
        <f t="shared" si="214"/>
        <v>972.90703971531264</v>
      </c>
      <c r="AN355" s="111">
        <v>23.516999999999999</v>
      </c>
      <c r="AO355" s="2">
        <f t="shared" si="215"/>
        <v>0.46199999999999974</v>
      </c>
      <c r="AP355" s="2">
        <f t="shared" si="216"/>
        <v>1.3713819191666505</v>
      </c>
      <c r="AQ355" s="2">
        <f t="shared" si="217"/>
        <v>2351700</v>
      </c>
      <c r="AR355" s="2">
        <f t="shared" si="218"/>
        <v>46200</v>
      </c>
      <c r="AS355" s="2">
        <f t="shared" si="219"/>
        <v>6.3713819191666508</v>
      </c>
      <c r="AT355" s="2">
        <f t="shared" si="191"/>
        <v>1.2415498839870096</v>
      </c>
      <c r="AU355" s="137">
        <f t="shared" si="220"/>
        <v>-1.5521220000000091</v>
      </c>
      <c r="AV355" s="125">
        <f t="shared" si="221"/>
        <v>906.11461854700383</v>
      </c>
    </row>
    <row r="356" spans="1:49" x14ac:dyDescent="0.25">
      <c r="B356" s="111">
        <v>-8</v>
      </c>
      <c r="C356" s="3">
        <v>41.79</v>
      </c>
      <c r="D356" s="2">
        <f t="shared" si="185"/>
        <v>-0.58999999999999631</v>
      </c>
      <c r="E356" s="2">
        <f t="shared" si="186"/>
        <v>1.6210723711436259</v>
      </c>
      <c r="F356" s="21">
        <f t="shared" si="192"/>
        <v>4.1789999999999998E-5</v>
      </c>
      <c r="G356" s="21">
        <f t="shared" si="193"/>
        <v>-5.8999999999999943E-7</v>
      </c>
      <c r="H356" s="113">
        <f t="shared" si="187"/>
        <v>-4.3789276288563741</v>
      </c>
      <c r="J356" s="124">
        <v>28.805</v>
      </c>
      <c r="K356" s="2">
        <f t="shared" si="194"/>
        <v>0.81299999999999883</v>
      </c>
      <c r="L356" s="2">
        <f t="shared" si="195"/>
        <v>1.4594678795625455</v>
      </c>
      <c r="M356" s="2">
        <f t="shared" si="196"/>
        <v>2880500</v>
      </c>
      <c r="N356" s="2">
        <f t="shared" si="197"/>
        <v>81300</v>
      </c>
      <c r="O356" s="2">
        <f t="shared" si="198"/>
        <v>6.4594678795625455</v>
      </c>
      <c r="P356" s="2">
        <f t="shared" si="188"/>
        <v>1.9574972625515217</v>
      </c>
      <c r="Q356" s="137">
        <f t="shared" si="199"/>
        <v>-1.6994949999999984</v>
      </c>
      <c r="R356" s="125">
        <f t="shared" si="200"/>
        <v>1036.4190244763709</v>
      </c>
      <c r="T356" s="111">
        <v>28.405999999999999</v>
      </c>
      <c r="U356" s="2">
        <f t="shared" si="201"/>
        <v>0.64900000000000091</v>
      </c>
      <c r="V356" s="2">
        <f t="shared" si="202"/>
        <v>1.4534100827115839</v>
      </c>
      <c r="W356" s="2">
        <f t="shared" si="203"/>
        <v>2840600</v>
      </c>
      <c r="X356" s="2">
        <f t="shared" si="204"/>
        <v>64900</v>
      </c>
      <c r="Y356" s="2">
        <f t="shared" si="205"/>
        <v>6.4534100827115841</v>
      </c>
      <c r="Z356" s="2">
        <f t="shared" si="189"/>
        <v>1.5887531386118519</v>
      </c>
      <c r="AA356" s="137">
        <f t="shared" si="206"/>
        <v>-1.6759539999999984</v>
      </c>
      <c r="AB356" s="125">
        <f t="shared" si="207"/>
        <v>1025.8443259599301</v>
      </c>
      <c r="AD356" s="111">
        <v>26.623000000000001</v>
      </c>
      <c r="AE356" s="2">
        <f t="shared" si="208"/>
        <v>0.61899999999999977</v>
      </c>
      <c r="AF356" s="2">
        <f t="shared" si="209"/>
        <v>1.4252569921617801</v>
      </c>
      <c r="AG356" s="2">
        <f t="shared" si="210"/>
        <v>2662300</v>
      </c>
      <c r="AH356" s="2">
        <f t="shared" si="211"/>
        <v>61900</v>
      </c>
      <c r="AI356" s="2">
        <f t="shared" si="212"/>
        <v>6.4252569921617804</v>
      </c>
      <c r="AJ356" s="2">
        <f t="shared" si="190"/>
        <v>1.6164770367185723</v>
      </c>
      <c r="AK356" s="137">
        <f t="shared" si="213"/>
        <v>-1.5707569999999984</v>
      </c>
      <c r="AL356" s="125">
        <f t="shared" si="214"/>
        <v>978.58947018345486</v>
      </c>
      <c r="AN356" s="111">
        <v>23.978999999999999</v>
      </c>
      <c r="AO356" s="2">
        <f t="shared" si="215"/>
        <v>0.41900000000000048</v>
      </c>
      <c r="AP356" s="2">
        <f t="shared" si="216"/>
        <v>1.3798310676895396</v>
      </c>
      <c r="AQ356" s="2">
        <f t="shared" si="217"/>
        <v>2397900</v>
      </c>
      <c r="AR356" s="2">
        <f t="shared" si="218"/>
        <v>41900</v>
      </c>
      <c r="AS356" s="2">
        <f t="shared" si="219"/>
        <v>6.3798310676895396</v>
      </c>
      <c r="AT356" s="2">
        <f t="shared" si="191"/>
        <v>1.2182947872912844</v>
      </c>
      <c r="AU356" s="137">
        <f t="shared" si="220"/>
        <v>-1.4147609999999986</v>
      </c>
      <c r="AV356" s="125">
        <f t="shared" si="221"/>
        <v>908.51552813466049</v>
      </c>
    </row>
    <row r="357" spans="1:49" x14ac:dyDescent="0.25">
      <c r="B357" s="111">
        <v>-7</v>
      </c>
      <c r="C357" s="3">
        <v>41.2</v>
      </c>
      <c r="D357" s="2">
        <f t="shared" si="185"/>
        <v>-0.51000000000000512</v>
      </c>
      <c r="E357" s="2">
        <f t="shared" si="186"/>
        <v>1.6148972160331345</v>
      </c>
      <c r="F357" s="21">
        <f t="shared" si="192"/>
        <v>4.1199999999999999E-5</v>
      </c>
      <c r="G357" s="21">
        <f t="shared" si="193"/>
        <v>-5.100000000000002E-7</v>
      </c>
      <c r="H357" s="113">
        <f t="shared" si="187"/>
        <v>-4.3851027839668655</v>
      </c>
      <c r="J357" s="124">
        <v>29.617999999999999</v>
      </c>
      <c r="K357" s="2">
        <f t="shared" si="194"/>
        <v>0.82800000000000296</v>
      </c>
      <c r="L357" s="2">
        <f t="shared" si="195"/>
        <v>1.4715557287871635</v>
      </c>
      <c r="M357" s="2">
        <f t="shared" si="196"/>
        <v>2961800</v>
      </c>
      <c r="N357" s="2">
        <f t="shared" si="197"/>
        <v>82800</v>
      </c>
      <c r="O357" s="2">
        <f t="shared" si="198"/>
        <v>6.4715557287871635</v>
      </c>
      <c r="P357" s="2">
        <f t="shared" si="188"/>
        <v>2.2135976161134709</v>
      </c>
      <c r="Q357" s="137">
        <f t="shared" si="199"/>
        <v>-1.5105180000000007</v>
      </c>
      <c r="R357" s="125">
        <f t="shared" si="200"/>
        <v>1046.8836521304129</v>
      </c>
      <c r="T357" s="111">
        <v>29.055</v>
      </c>
      <c r="U357" s="2">
        <f t="shared" si="201"/>
        <v>0.62199999999999989</v>
      </c>
      <c r="V357" s="2">
        <f t="shared" si="202"/>
        <v>1.4632208797747921</v>
      </c>
      <c r="W357" s="2">
        <f t="shared" si="203"/>
        <v>2905500</v>
      </c>
      <c r="X357" s="2">
        <f t="shared" si="204"/>
        <v>62200</v>
      </c>
      <c r="Y357" s="2">
        <f t="shared" si="205"/>
        <v>6.4632208797747923</v>
      </c>
      <c r="Z357" s="2">
        <f t="shared" si="189"/>
        <v>1.7005402353992907</v>
      </c>
      <c r="AA357" s="137">
        <f t="shared" si="206"/>
        <v>-1.4818050000000005</v>
      </c>
      <c r="AB357" s="125">
        <f t="shared" si="207"/>
        <v>1032.1731215020982</v>
      </c>
      <c r="AD357" s="111">
        <v>27.242000000000001</v>
      </c>
      <c r="AE357" s="2">
        <f t="shared" si="208"/>
        <v>0.67999999999999972</v>
      </c>
      <c r="AF357" s="2">
        <f t="shared" si="209"/>
        <v>1.4352389885960648</v>
      </c>
      <c r="AG357" s="2">
        <f t="shared" si="210"/>
        <v>2724200</v>
      </c>
      <c r="AH357" s="2">
        <f t="shared" si="211"/>
        <v>68000</v>
      </c>
      <c r="AI357" s="2">
        <f t="shared" si="212"/>
        <v>6.4352389885960646</v>
      </c>
      <c r="AJ357" s="2">
        <f t="shared" si="190"/>
        <v>1.9793848490192822</v>
      </c>
      <c r="AK357" s="137">
        <f t="shared" si="213"/>
        <v>-1.3893420000000005</v>
      </c>
      <c r="AL357" s="125">
        <f t="shared" si="214"/>
        <v>984.80155484288969</v>
      </c>
      <c r="AN357" s="111">
        <v>24.398</v>
      </c>
      <c r="AO357" s="2">
        <f t="shared" si="215"/>
        <v>0.39199999999999946</v>
      </c>
      <c r="AP357" s="2">
        <f t="shared" si="216"/>
        <v>1.3873542269713663</v>
      </c>
      <c r="AQ357" s="2">
        <f t="shared" si="217"/>
        <v>2439800</v>
      </c>
      <c r="AR357" s="2">
        <f t="shared" si="218"/>
        <v>39200</v>
      </c>
      <c r="AS357" s="2">
        <f t="shared" si="219"/>
        <v>6.3873542269713663</v>
      </c>
      <c r="AT357" s="2">
        <f t="shared" si="191"/>
        <v>1.2796499298295296</v>
      </c>
      <c r="AU357" s="137">
        <f t="shared" si="220"/>
        <v>-1.2442980000000006</v>
      </c>
      <c r="AV357" s="125">
        <f t="shared" si="221"/>
        <v>910.49116566539988</v>
      </c>
    </row>
    <row r="358" spans="1:49" x14ac:dyDescent="0.25">
      <c r="B358" s="111">
        <v>-6</v>
      </c>
      <c r="C358" s="3">
        <v>40.69</v>
      </c>
      <c r="D358" s="2">
        <f t="shared" si="185"/>
        <v>-0.42999999999999972</v>
      </c>
      <c r="E358" s="2">
        <f t="shared" si="186"/>
        <v>1.6094876898532853</v>
      </c>
      <c r="F358" s="21">
        <f t="shared" si="192"/>
        <v>4.0689999999999998E-5</v>
      </c>
      <c r="G358" s="21">
        <f t="shared" si="193"/>
        <v>-4.3000000000000097E-7</v>
      </c>
      <c r="H358" s="113">
        <f t="shared" si="187"/>
        <v>-4.3905123101467147</v>
      </c>
      <c r="J358" s="124">
        <v>30.446000000000002</v>
      </c>
      <c r="K358" s="2">
        <f t="shared" si="194"/>
        <v>0.87199999999999989</v>
      </c>
      <c r="L358" s="2">
        <f t="shared" si="195"/>
        <v>1.4835302430431812</v>
      </c>
      <c r="M358" s="2">
        <f t="shared" si="196"/>
        <v>3044600</v>
      </c>
      <c r="N358" s="2">
        <f t="shared" si="197"/>
        <v>87200</v>
      </c>
      <c r="O358" s="2">
        <f t="shared" si="198"/>
        <v>6.4835302430431812</v>
      </c>
      <c r="P358" s="2">
        <f t="shared" si="188"/>
        <v>2.6579954985255316</v>
      </c>
      <c r="Q358" s="137">
        <f t="shared" si="199"/>
        <v>-1.3091780000000028</v>
      </c>
      <c r="R358" s="125">
        <f t="shared" si="200"/>
        <v>1058.6708868530388</v>
      </c>
      <c r="T358" s="111">
        <v>29.677</v>
      </c>
      <c r="U358" s="2">
        <f t="shared" si="201"/>
        <v>0.67500000000000071</v>
      </c>
      <c r="V358" s="2">
        <f t="shared" si="202"/>
        <v>1.4724199966980716</v>
      </c>
      <c r="W358" s="2">
        <f t="shared" si="203"/>
        <v>2967700</v>
      </c>
      <c r="X358" s="2">
        <f t="shared" si="204"/>
        <v>67500</v>
      </c>
      <c r="Y358" s="2">
        <f t="shared" si="205"/>
        <v>6.472419996698072</v>
      </c>
      <c r="Z358" s="2">
        <f t="shared" si="189"/>
        <v>2.1169240747536819</v>
      </c>
      <c r="AA358" s="137">
        <f t="shared" si="206"/>
        <v>-1.2761110000000029</v>
      </c>
      <c r="AB358" s="125">
        <f t="shared" si="207"/>
        <v>1038.8265423746184</v>
      </c>
      <c r="AD358" s="111">
        <v>27.922000000000001</v>
      </c>
      <c r="AE358" s="2">
        <f t="shared" si="208"/>
        <v>0.74299999999999855</v>
      </c>
      <c r="AF358" s="2">
        <f t="shared" si="209"/>
        <v>1.4459465227568316</v>
      </c>
      <c r="AG358" s="2">
        <f t="shared" si="210"/>
        <v>2792200</v>
      </c>
      <c r="AH358" s="2">
        <f t="shared" si="211"/>
        <v>74300</v>
      </c>
      <c r="AI358" s="2">
        <f t="shared" si="212"/>
        <v>6.4459465227568318</v>
      </c>
      <c r="AJ358" s="2">
        <f t="shared" si="190"/>
        <v>2.4719598698349099</v>
      </c>
      <c r="AK358" s="137">
        <f t="shared" si="213"/>
        <v>-1.2006460000000028</v>
      </c>
      <c r="AL358" s="125">
        <f t="shared" si="214"/>
        <v>993.53808390956283</v>
      </c>
      <c r="AN358" s="111">
        <v>24.79</v>
      </c>
      <c r="AO358" s="2">
        <f t="shared" si="215"/>
        <v>0.38299999999999912</v>
      </c>
      <c r="AP358" s="2">
        <f t="shared" si="216"/>
        <v>1.3942765267678214</v>
      </c>
      <c r="AQ358" s="2">
        <f t="shared" si="217"/>
        <v>2479000</v>
      </c>
      <c r="AR358" s="2">
        <f t="shared" si="218"/>
        <v>38300</v>
      </c>
      <c r="AS358" s="2">
        <f t="shared" si="219"/>
        <v>6.394276526767821</v>
      </c>
      <c r="AT358" s="2">
        <f t="shared" si="191"/>
        <v>1.4431221287492313</v>
      </c>
      <c r="AU358" s="137">
        <f t="shared" si="220"/>
        <v>-1.0659700000000023</v>
      </c>
      <c r="AV358" s="125">
        <f t="shared" si="221"/>
        <v>912.71560418730985</v>
      </c>
    </row>
    <row r="359" spans="1:49" x14ac:dyDescent="0.25">
      <c r="B359" s="111">
        <v>-5</v>
      </c>
      <c r="C359" s="3">
        <v>40.26</v>
      </c>
      <c r="D359" s="2">
        <f t="shared" si="185"/>
        <v>-0.35999999999999943</v>
      </c>
      <c r="E359" s="2">
        <f t="shared" si="186"/>
        <v>1.6048737705526357</v>
      </c>
      <c r="F359" s="21">
        <f t="shared" si="192"/>
        <v>4.0259999999999997E-5</v>
      </c>
      <c r="G359" s="21">
        <f t="shared" si="193"/>
        <v>-3.6000000000000333E-7</v>
      </c>
      <c r="H359" s="113">
        <f t="shared" si="187"/>
        <v>-4.3951262294473645</v>
      </c>
      <c r="J359" s="124">
        <v>31.318000000000001</v>
      </c>
      <c r="K359" s="2">
        <f t="shared" si="194"/>
        <v>0.9389999999999965</v>
      </c>
      <c r="L359" s="2">
        <f t="shared" si="195"/>
        <v>1.4957940197748678</v>
      </c>
      <c r="M359" s="2">
        <f t="shared" si="196"/>
        <v>3131800</v>
      </c>
      <c r="N359" s="2">
        <f t="shared" si="197"/>
        <v>93900</v>
      </c>
      <c r="O359" s="2">
        <f t="shared" si="198"/>
        <v>6.495794019774868</v>
      </c>
      <c r="P359" s="2">
        <f t="shared" si="188"/>
        <v>3.2889941045465916</v>
      </c>
      <c r="Q359" s="137">
        <f t="shared" si="199"/>
        <v>-1.1274480000000104</v>
      </c>
      <c r="R359" s="125">
        <f t="shared" si="200"/>
        <v>1072.6326489609605</v>
      </c>
      <c r="T359" s="111">
        <v>30.352</v>
      </c>
      <c r="U359" s="2">
        <f t="shared" si="201"/>
        <v>0.71999999999999886</v>
      </c>
      <c r="V359" s="2">
        <f t="shared" si="202"/>
        <v>1.4821873135445873</v>
      </c>
      <c r="W359" s="2">
        <f t="shared" si="203"/>
        <v>3035200</v>
      </c>
      <c r="X359" s="2">
        <f t="shared" si="204"/>
        <v>72000</v>
      </c>
      <c r="Y359" s="2">
        <f t="shared" si="205"/>
        <v>6.4821873135445873</v>
      </c>
      <c r="Z359" s="2">
        <f t="shared" si="189"/>
        <v>2.6101567041697038</v>
      </c>
      <c r="AA359" s="137">
        <f t="shared" si="206"/>
        <v>-1.0926720000000101</v>
      </c>
      <c r="AB359" s="125">
        <f t="shared" si="207"/>
        <v>1047.9680746300235</v>
      </c>
      <c r="AD359" s="111">
        <v>28.664999999999999</v>
      </c>
      <c r="AE359" s="2">
        <f t="shared" si="208"/>
        <v>0.85600000000000165</v>
      </c>
      <c r="AF359" s="2">
        <f t="shared" si="209"/>
        <v>1.4573519461106941</v>
      </c>
      <c r="AG359" s="2">
        <f t="shared" si="210"/>
        <v>2866500</v>
      </c>
      <c r="AH359" s="2">
        <f t="shared" si="211"/>
        <v>85600</v>
      </c>
      <c r="AI359" s="2">
        <f t="shared" si="212"/>
        <v>6.4573519461106939</v>
      </c>
      <c r="AJ359" s="2">
        <f t="shared" si="190"/>
        <v>3.2759622144189104</v>
      </c>
      <c r="AK359" s="137">
        <f t="shared" si="213"/>
        <v>-1.0319400000000096</v>
      </c>
      <c r="AL359" s="125">
        <f t="shared" si="214"/>
        <v>1004.8944339506334</v>
      </c>
      <c r="AN359" s="111">
        <v>25.172999999999998</v>
      </c>
      <c r="AO359" s="2">
        <f t="shared" si="215"/>
        <v>0.35600000000000165</v>
      </c>
      <c r="AP359" s="2">
        <f t="shared" si="216"/>
        <v>1.400934975810852</v>
      </c>
      <c r="AQ359" s="2">
        <f t="shared" si="217"/>
        <v>2517300</v>
      </c>
      <c r="AR359" s="2">
        <f t="shared" si="218"/>
        <v>35600</v>
      </c>
      <c r="AS359" s="2">
        <f t="shared" si="219"/>
        <v>6.400934975810852</v>
      </c>
      <c r="AT359" s="2">
        <f t="shared" si="191"/>
        <v>1.5634512069380211</v>
      </c>
      <c r="AU359" s="137">
        <f t="shared" si="220"/>
        <v>-0.90622800000000836</v>
      </c>
      <c r="AV359" s="125">
        <f t="shared" si="221"/>
        <v>915.73429568600363</v>
      </c>
    </row>
    <row r="360" spans="1:49" x14ac:dyDescent="0.25">
      <c r="B360" s="111">
        <v>-4</v>
      </c>
      <c r="C360" s="3">
        <v>39.9</v>
      </c>
      <c r="D360" s="2">
        <f t="shared" si="185"/>
        <v>-0.26999999999999602</v>
      </c>
      <c r="E360" s="2">
        <f t="shared" si="186"/>
        <v>1.6009728956867482</v>
      </c>
      <c r="F360" s="21">
        <f t="shared" si="192"/>
        <v>3.9899999999999994E-5</v>
      </c>
      <c r="G360" s="21">
        <f t="shared" si="193"/>
        <v>-2.6999999999999572E-7</v>
      </c>
      <c r="H360" s="113">
        <f t="shared" si="187"/>
        <v>-4.3990271043132516</v>
      </c>
      <c r="J360" s="124">
        <v>32.256999999999998</v>
      </c>
      <c r="K360" s="2">
        <f t="shared" si="194"/>
        <v>1.0240000000000009</v>
      </c>
      <c r="L360" s="2">
        <f t="shared" si="195"/>
        <v>1.5086239742113459</v>
      </c>
      <c r="M360" s="2">
        <f t="shared" si="196"/>
        <v>3225700</v>
      </c>
      <c r="N360" s="2">
        <f t="shared" si="197"/>
        <v>102400</v>
      </c>
      <c r="O360" s="2">
        <f t="shared" si="198"/>
        <v>6.5086239742113463</v>
      </c>
      <c r="P360" s="2">
        <f t="shared" si="188"/>
        <v>4.6026469891824657</v>
      </c>
      <c r="Q360" s="137">
        <f t="shared" si="199"/>
        <v>-0.87093899999998625</v>
      </c>
      <c r="R360" s="125">
        <f t="shared" si="200"/>
        <v>1089.2432401168339</v>
      </c>
      <c r="T360" s="111">
        <v>31.071999999999999</v>
      </c>
      <c r="U360" s="2">
        <f t="shared" si="201"/>
        <v>0.78300000000000125</v>
      </c>
      <c r="V360" s="2">
        <f t="shared" si="202"/>
        <v>1.4923692082279107</v>
      </c>
      <c r="W360" s="2">
        <f t="shared" si="203"/>
        <v>3107200</v>
      </c>
      <c r="X360" s="2">
        <f t="shared" si="204"/>
        <v>78300</v>
      </c>
      <c r="Y360" s="2">
        <f t="shared" si="205"/>
        <v>6.4923692082279105</v>
      </c>
      <c r="Z360" s="2">
        <f t="shared" si="189"/>
        <v>3.6653267754311685</v>
      </c>
      <c r="AA360" s="137">
        <f t="shared" si="206"/>
        <v>-0.8389439999999867</v>
      </c>
      <c r="AB360" s="125">
        <f t="shared" si="207"/>
        <v>1059.2575551635387</v>
      </c>
      <c r="AD360" s="111">
        <v>29.521000000000001</v>
      </c>
      <c r="AE360" s="2">
        <f t="shared" si="208"/>
        <v>1.0210000000000008</v>
      </c>
      <c r="AF360" s="2">
        <f t="shared" si="209"/>
        <v>1.470131064774518</v>
      </c>
      <c r="AG360" s="2">
        <f t="shared" si="210"/>
        <v>2952100</v>
      </c>
      <c r="AH360" s="2">
        <f t="shared" si="211"/>
        <v>102100</v>
      </c>
      <c r="AI360" s="2">
        <f t="shared" si="212"/>
        <v>6.4701310647745176</v>
      </c>
      <c r="AJ360" s="2">
        <f t="shared" si="190"/>
        <v>5.0075593808684209</v>
      </c>
      <c r="AK360" s="137">
        <f t="shared" si="213"/>
        <v>-0.79706699999998731</v>
      </c>
      <c r="AL360" s="125">
        <f t="shared" si="214"/>
        <v>1020.0104687816305</v>
      </c>
      <c r="AN360" s="111">
        <v>25.529</v>
      </c>
      <c r="AO360" s="2">
        <f t="shared" si="215"/>
        <v>0.37900000000000134</v>
      </c>
      <c r="AP360" s="2">
        <f t="shared" si="216"/>
        <v>1.4070338033280381</v>
      </c>
      <c r="AQ360" s="2">
        <f t="shared" si="217"/>
        <v>2552900</v>
      </c>
      <c r="AR360" s="2">
        <f t="shared" si="218"/>
        <v>37900</v>
      </c>
      <c r="AS360" s="2">
        <f t="shared" si="219"/>
        <v>6.4070338033280381</v>
      </c>
      <c r="AT360" s="2">
        <f t="shared" si="191"/>
        <v>2.1703860450862593</v>
      </c>
      <c r="AU360" s="137">
        <f t="shared" si="220"/>
        <v>-0.6892829999999891</v>
      </c>
      <c r="AV360" s="125">
        <f t="shared" si="221"/>
        <v>918.99540183348279</v>
      </c>
    </row>
    <row r="361" spans="1:49" x14ac:dyDescent="0.25">
      <c r="A361" s="12"/>
      <c r="B361" s="71">
        <v>-3</v>
      </c>
      <c r="C361" s="5">
        <v>39.630000000000003</v>
      </c>
      <c r="D361" s="4">
        <f t="shared" si="185"/>
        <v>-0.20000000000000284</v>
      </c>
      <c r="E361" s="4">
        <f t="shared" si="186"/>
        <v>1.5980240723341896</v>
      </c>
      <c r="F361" s="21">
        <f t="shared" si="192"/>
        <v>3.9629999999999998E-5</v>
      </c>
      <c r="G361" s="21">
        <f t="shared" si="193"/>
        <v>-1.9999999999999809E-7</v>
      </c>
      <c r="H361" s="24">
        <f t="shared" si="187"/>
        <v>-4.4019759276658101</v>
      </c>
      <c r="I361" s="12"/>
      <c r="J361" s="127">
        <v>33.280999999999999</v>
      </c>
      <c r="K361" s="4">
        <f t="shared" si="194"/>
        <v>1.1289999999999978</v>
      </c>
      <c r="L361" s="4">
        <f t="shared" si="195"/>
        <v>1.5221963671366303</v>
      </c>
      <c r="M361" s="4">
        <f t="shared" si="196"/>
        <v>3328100</v>
      </c>
      <c r="N361" s="4">
        <f t="shared" si="197"/>
        <v>112899.99999999953</v>
      </c>
      <c r="O361" s="4">
        <f t="shared" si="198"/>
        <v>6.5221963671366305</v>
      </c>
      <c r="P361" s="4">
        <f t="shared" si="188"/>
        <v>6.5936998735101353</v>
      </c>
      <c r="Q361" s="137">
        <f t="shared" si="199"/>
        <v>-0.66561999999999366</v>
      </c>
      <c r="R361" s="125">
        <f t="shared" si="200"/>
        <v>1109.4561279206578</v>
      </c>
      <c r="S361" s="12"/>
      <c r="T361" s="71">
        <v>31.855</v>
      </c>
      <c r="U361" s="4">
        <f t="shared" si="201"/>
        <v>0.90900000000000247</v>
      </c>
      <c r="V361" s="4">
        <f t="shared" si="202"/>
        <v>1.5031776094180602</v>
      </c>
      <c r="W361" s="4">
        <f t="shared" si="203"/>
        <v>3185500</v>
      </c>
      <c r="X361" s="4">
        <f t="shared" si="204"/>
        <v>90900.000000000466</v>
      </c>
      <c r="Y361" s="4">
        <f t="shared" si="205"/>
        <v>6.50317760941806</v>
      </c>
      <c r="Z361" s="4">
        <f t="shared" si="189"/>
        <v>5.5610677634421748</v>
      </c>
      <c r="AA361" s="137">
        <f t="shared" si="206"/>
        <v>-0.63709999999999389</v>
      </c>
      <c r="AB361" s="125">
        <f t="shared" si="207"/>
        <v>1073.6162661852877</v>
      </c>
      <c r="AC361" s="12"/>
      <c r="AD361" s="71">
        <v>30.542000000000002</v>
      </c>
      <c r="AE361" s="4">
        <f t="shared" si="208"/>
        <v>1.2049999999999983</v>
      </c>
      <c r="AF361" s="4">
        <f t="shared" si="209"/>
        <v>1.4848974728161464</v>
      </c>
      <c r="AG361" s="4">
        <f t="shared" si="210"/>
        <v>3054200</v>
      </c>
      <c r="AH361" s="4">
        <f t="shared" si="211"/>
        <v>120500</v>
      </c>
      <c r="AI361" s="4">
        <f t="shared" si="212"/>
        <v>6.4848974728161464</v>
      </c>
      <c r="AJ361" s="4">
        <f t="shared" si="190"/>
        <v>7.648138815245793</v>
      </c>
      <c r="AK361" s="137">
        <f t="shared" si="213"/>
        <v>-0.61083999999999417</v>
      </c>
      <c r="AL361" s="125">
        <f t="shared" si="214"/>
        <v>1040.6164495944452</v>
      </c>
      <c r="AM361" s="12"/>
      <c r="AN361" s="71">
        <v>25.908000000000001</v>
      </c>
      <c r="AO361" s="4">
        <f t="shared" si="215"/>
        <v>0.40499999999999758</v>
      </c>
      <c r="AP361" s="4">
        <f t="shared" si="216"/>
        <v>1.4134338883818556</v>
      </c>
      <c r="AQ361" s="4">
        <f t="shared" si="217"/>
        <v>2590800</v>
      </c>
      <c r="AR361" s="4">
        <f t="shared" si="218"/>
        <v>40500</v>
      </c>
      <c r="AS361" s="4">
        <f t="shared" si="219"/>
        <v>6.4134338883818556</v>
      </c>
      <c r="AT361" s="4">
        <f t="shared" si="191"/>
        <v>3.0658043394907382</v>
      </c>
      <c r="AU361" s="137">
        <f t="shared" si="220"/>
        <v>-0.51815999999999507</v>
      </c>
      <c r="AV361" s="125">
        <f t="shared" si="221"/>
        <v>924.14946552592767</v>
      </c>
      <c r="AW361" s="12"/>
    </row>
    <row r="362" spans="1:49" x14ac:dyDescent="0.25">
      <c r="B362" s="111">
        <v>-2</v>
      </c>
      <c r="C362" s="3">
        <v>39.43</v>
      </c>
      <c r="D362" s="2">
        <f t="shared" si="185"/>
        <v>-0.11999999999999744</v>
      </c>
      <c r="E362" s="2">
        <f t="shared" si="186"/>
        <v>1.5958267770732231</v>
      </c>
      <c r="F362" s="21">
        <f t="shared" si="192"/>
        <v>3.943E-5</v>
      </c>
      <c r="G362" s="21">
        <f t="shared" si="193"/>
        <v>-1.1999999999999885E-7</v>
      </c>
      <c r="H362" s="113">
        <f t="shared" si="187"/>
        <v>-4.4041732229267767</v>
      </c>
      <c r="J362" s="124">
        <v>34.409999999999997</v>
      </c>
      <c r="K362" s="2">
        <f t="shared" si="194"/>
        <v>1.2450000000000045</v>
      </c>
      <c r="L362" s="2">
        <f t="shared" si="195"/>
        <v>1.53668467262093</v>
      </c>
      <c r="M362" s="2">
        <f t="shared" si="196"/>
        <v>3440999.9999999995</v>
      </c>
      <c r="N362" s="2">
        <f t="shared" si="197"/>
        <v>124500.00000000047</v>
      </c>
      <c r="O362" s="2">
        <f t="shared" si="198"/>
        <v>6.5366846726209298</v>
      </c>
      <c r="P362" s="2">
        <f t="shared" si="188"/>
        <v>11.660784471786318</v>
      </c>
      <c r="Q362" s="137">
        <f t="shared" si="199"/>
        <v>-0.41291999999999601</v>
      </c>
      <c r="R362" s="125">
        <f t="shared" si="200"/>
        <v>1133.4669170975385</v>
      </c>
      <c r="T362" s="111">
        <v>32.764000000000003</v>
      </c>
      <c r="U362" s="2">
        <f t="shared" si="201"/>
        <v>1.0399999999999991</v>
      </c>
      <c r="V362" s="2">
        <f t="shared" si="202"/>
        <v>1.5153969172605857</v>
      </c>
      <c r="W362" s="2">
        <f t="shared" si="203"/>
        <v>3276400.0000000005</v>
      </c>
      <c r="X362" s="2">
        <f t="shared" si="204"/>
        <v>103999.99999999953</v>
      </c>
      <c r="Y362" s="2">
        <f t="shared" si="205"/>
        <v>6.5153969172605857</v>
      </c>
      <c r="Z362" s="2">
        <f t="shared" si="189"/>
        <v>10.252198273846057</v>
      </c>
      <c r="AA362" s="137">
        <f t="shared" si="206"/>
        <v>-0.3931679999999963</v>
      </c>
      <c r="AB362" s="125">
        <f t="shared" si="207"/>
        <v>1092.3065408829923</v>
      </c>
      <c r="AD362" s="111">
        <v>31.747</v>
      </c>
      <c r="AE362" s="2">
        <f t="shared" si="208"/>
        <v>1.4309999999999974</v>
      </c>
      <c r="AF362" s="2">
        <f t="shared" si="209"/>
        <v>1.5017026919901004</v>
      </c>
      <c r="AG362" s="2">
        <f t="shared" si="210"/>
        <v>3174700</v>
      </c>
      <c r="AH362" s="2">
        <f t="shared" si="211"/>
        <v>143099.99999999953</v>
      </c>
      <c r="AI362" s="2">
        <f t="shared" si="212"/>
        <v>6.5017026919901006</v>
      </c>
      <c r="AJ362" s="2">
        <f t="shared" si="190"/>
        <v>14.464780404803154</v>
      </c>
      <c r="AK362" s="137">
        <f t="shared" si="213"/>
        <v>-0.38096399999999636</v>
      </c>
      <c r="AL362" s="125">
        <f t="shared" si="214"/>
        <v>1066.875129819691</v>
      </c>
      <c r="AN362" s="111">
        <v>26.312999999999999</v>
      </c>
      <c r="AO362" s="2">
        <f t="shared" si="215"/>
        <v>0.4670000000000023</v>
      </c>
      <c r="AP362" s="2">
        <f t="shared" si="216"/>
        <v>1.4201703657280693</v>
      </c>
      <c r="AQ362" s="2">
        <f t="shared" si="217"/>
        <v>2631300</v>
      </c>
      <c r="AR362" s="2">
        <f t="shared" si="218"/>
        <v>46700</v>
      </c>
      <c r="AS362" s="2">
        <f t="shared" si="219"/>
        <v>6.4201703657280689</v>
      </c>
      <c r="AT362" s="2">
        <f t="shared" si="191"/>
        <v>5.7717118836688766</v>
      </c>
      <c r="AU362" s="137">
        <f t="shared" si="220"/>
        <v>-0.31575599999999698</v>
      </c>
      <c r="AV362" s="125">
        <f t="shared" si="221"/>
        <v>930.99087444311363</v>
      </c>
    </row>
    <row r="363" spans="1:49" x14ac:dyDescent="0.25">
      <c r="B363" s="111">
        <v>-1</v>
      </c>
      <c r="C363" s="3">
        <v>39.31</v>
      </c>
      <c r="D363" s="2">
        <f t="shared" si="185"/>
        <v>-3.9999999999999147E-2</v>
      </c>
      <c r="E363" s="2">
        <f t="shared" si="186"/>
        <v>1.5945030438200891</v>
      </c>
      <c r="F363" s="21">
        <f t="shared" si="192"/>
        <v>3.9310000000000001E-5</v>
      </c>
      <c r="G363" s="21">
        <f t="shared" si="193"/>
        <v>-3.9999999999999617E-8</v>
      </c>
      <c r="H363" s="113">
        <f t="shared" si="187"/>
        <v>-4.4054969561799107</v>
      </c>
      <c r="J363" s="124">
        <v>35.655000000000001</v>
      </c>
      <c r="K363" s="2">
        <f t="shared" si="194"/>
        <v>1.365000000000002</v>
      </c>
      <c r="L363" s="2">
        <f t="shared" si="195"/>
        <v>1.5521204407838616</v>
      </c>
      <c r="M363" s="2">
        <f t="shared" si="196"/>
        <v>3565500</v>
      </c>
      <c r="N363" s="2">
        <f t="shared" si="197"/>
        <v>136500.00000000047</v>
      </c>
      <c r="O363" s="2">
        <f t="shared" si="198"/>
        <v>6.5521204407838614</v>
      </c>
      <c r="P363" s="2">
        <f t="shared" si="188"/>
        <v>36.902066189224399</v>
      </c>
      <c r="Q363" s="137">
        <f t="shared" si="199"/>
        <v>-0.14261999999999864</v>
      </c>
      <c r="R363" s="125">
        <f t="shared" si="200"/>
        <v>1161.8862992598188</v>
      </c>
      <c r="T363" s="111">
        <v>33.804000000000002</v>
      </c>
      <c r="U363" s="2">
        <f t="shared" si="201"/>
        <v>1.1749999999999972</v>
      </c>
      <c r="V363" s="2">
        <f t="shared" si="202"/>
        <v>1.5289680930333982</v>
      </c>
      <c r="W363" s="2">
        <f t="shared" si="203"/>
        <v>3380400</v>
      </c>
      <c r="X363" s="2">
        <f t="shared" si="204"/>
        <v>117500</v>
      </c>
      <c r="Y363" s="2">
        <f t="shared" si="205"/>
        <v>6.5289680930333978</v>
      </c>
      <c r="Z363" s="2">
        <f t="shared" si="189"/>
        <v>33.56224465275848</v>
      </c>
      <c r="AA363" s="137">
        <f t="shared" si="206"/>
        <v>-0.1352159999999987</v>
      </c>
      <c r="AB363" s="125">
        <f t="shared" si="207"/>
        <v>1115.7404981118752</v>
      </c>
      <c r="AD363" s="111">
        <v>33.177999999999997</v>
      </c>
      <c r="AE363" s="2">
        <f t="shared" si="208"/>
        <v>1.6900000000000048</v>
      </c>
      <c r="AF363" s="2">
        <f t="shared" si="209"/>
        <v>1.5208502028112187</v>
      </c>
      <c r="AG363" s="2">
        <f t="shared" si="210"/>
        <v>3317799.9999999995</v>
      </c>
      <c r="AH363" s="2">
        <f t="shared" si="211"/>
        <v>169000.00000000047</v>
      </c>
      <c r="AI363" s="2">
        <f t="shared" si="212"/>
        <v>6.5208502028112187</v>
      </c>
      <c r="AJ363" s="2">
        <f t="shared" si="190"/>
        <v>48.800628933982409</v>
      </c>
      <c r="AK363" s="137">
        <f t="shared" si="213"/>
        <v>-0.13271199999999872</v>
      </c>
      <c r="AL363" s="125">
        <f t="shared" si="214"/>
        <v>1100.1341925912848</v>
      </c>
      <c r="AN363" s="111">
        <v>26.78</v>
      </c>
      <c r="AO363" s="2">
        <f t="shared" si="215"/>
        <v>0.57000000000000028</v>
      </c>
      <c r="AP363" s="2">
        <f t="shared" si="216"/>
        <v>1.4278105726759902</v>
      </c>
      <c r="AQ363" s="2">
        <f t="shared" si="217"/>
        <v>2678000</v>
      </c>
      <c r="AR363" s="2">
        <f t="shared" si="218"/>
        <v>57000</v>
      </c>
      <c r="AS363" s="2">
        <f t="shared" si="219"/>
        <v>6.4278105726759902</v>
      </c>
      <c r="AT363" s="2">
        <f t="shared" si="191"/>
        <v>20.687350720418028</v>
      </c>
      <c r="AU363" s="137">
        <f t="shared" si="220"/>
        <v>-0.10711999999999898</v>
      </c>
      <c r="AV363" s="125">
        <f t="shared" si="221"/>
        <v>940.63076971470889</v>
      </c>
    </row>
    <row r="364" spans="1:49" x14ac:dyDescent="0.25">
      <c r="B364" s="111">
        <v>0</v>
      </c>
      <c r="C364" s="3">
        <v>39.270000000000003</v>
      </c>
      <c r="D364" s="2">
        <f t="shared" si="185"/>
        <v>3.9999999999999147E-2</v>
      </c>
      <c r="E364" s="2">
        <f t="shared" si="186"/>
        <v>1.5940609012704183</v>
      </c>
      <c r="F364" s="21">
        <f t="shared" si="192"/>
        <v>3.9270000000000002E-5</v>
      </c>
      <c r="G364" s="21">
        <f t="shared" si="193"/>
        <v>3.9999999999999617E-8</v>
      </c>
      <c r="H364" s="113">
        <f t="shared" si="187"/>
        <v>-4.4059390987295819</v>
      </c>
      <c r="J364" s="124">
        <v>37.020000000000003</v>
      </c>
      <c r="K364" s="2">
        <f t="shared" si="194"/>
        <v>1.4979999999999976</v>
      </c>
      <c r="L364" s="2">
        <f t="shared" si="195"/>
        <v>1.5684364144168854</v>
      </c>
      <c r="M364" s="2">
        <f t="shared" si="196"/>
        <v>3702000.0000000005</v>
      </c>
      <c r="N364" s="2">
        <f t="shared" si="197"/>
        <v>149799.99999999953</v>
      </c>
      <c r="O364" s="2">
        <f t="shared" si="198"/>
        <v>6.568436414416885</v>
      </c>
      <c r="P364" s="2">
        <f t="shared" si="188"/>
        <v>-38.963258398253835</v>
      </c>
      <c r="Q364" s="137">
        <f t="shared" si="199"/>
        <v>0.1480799999999986</v>
      </c>
      <c r="R364" s="125">
        <f t="shared" si="200"/>
        <v>1194.9769071888784</v>
      </c>
      <c r="T364" s="111">
        <v>34.978999999999999</v>
      </c>
      <c r="U364" s="2">
        <f t="shared" si="201"/>
        <v>1.3669999999999973</v>
      </c>
      <c r="V364" s="2">
        <f t="shared" si="202"/>
        <v>1.5438073894568436</v>
      </c>
      <c r="W364" s="2">
        <f t="shared" si="203"/>
        <v>3497900</v>
      </c>
      <c r="X364" s="2">
        <f t="shared" si="204"/>
        <v>136699.99999999953</v>
      </c>
      <c r="Y364" s="2">
        <f t="shared" si="205"/>
        <v>6.5438073894568438</v>
      </c>
      <c r="Z364" s="2">
        <f t="shared" si="189"/>
        <v>-37.655803103741938</v>
      </c>
      <c r="AA364" s="137">
        <f t="shared" si="206"/>
        <v>0.13991599999999865</v>
      </c>
      <c r="AB364" s="125">
        <f t="shared" si="207"/>
        <v>1144.1461436131758</v>
      </c>
      <c r="AD364" s="111">
        <v>34.868000000000002</v>
      </c>
      <c r="AE364" s="2">
        <f t="shared" si="208"/>
        <v>1.9489999999999981</v>
      </c>
      <c r="AF364" s="2">
        <f t="shared" si="209"/>
        <v>1.5424270373136277</v>
      </c>
      <c r="AG364" s="2">
        <f t="shared" si="210"/>
        <v>3486800</v>
      </c>
      <c r="AH364" s="2">
        <f t="shared" si="211"/>
        <v>194900</v>
      </c>
      <c r="AI364" s="2">
        <f t="shared" si="212"/>
        <v>6.5424270373136277</v>
      </c>
      <c r="AJ364" s="2">
        <f t="shared" si="190"/>
        <v>-53.424761357988686</v>
      </c>
      <c r="AK364" s="137">
        <f t="shared" si="213"/>
        <v>0.13947199999999865</v>
      </c>
      <c r="AL364" s="125">
        <f t="shared" si="214"/>
        <v>1141.3817071815722</v>
      </c>
      <c r="AN364" s="111">
        <v>27.35</v>
      </c>
      <c r="AO364" s="2">
        <f t="shared" si="215"/>
        <v>0.70499999999999829</v>
      </c>
      <c r="AP364" s="2">
        <f t="shared" si="216"/>
        <v>1.4369573306694496</v>
      </c>
      <c r="AQ364" s="2">
        <f t="shared" si="217"/>
        <v>2735000</v>
      </c>
      <c r="AR364" s="2">
        <f t="shared" si="218"/>
        <v>70500</v>
      </c>
      <c r="AS364" s="2">
        <f t="shared" si="219"/>
        <v>6.4369573306694496</v>
      </c>
      <c r="AT364" s="2">
        <f t="shared" si="191"/>
        <v>-24.998594634821156</v>
      </c>
      <c r="AU364" s="137">
        <f t="shared" si="220"/>
        <v>0.10939999999999896</v>
      </c>
      <c r="AV364" s="125">
        <f t="shared" si="221"/>
        <v>954.14717481404159</v>
      </c>
    </row>
    <row r="365" spans="1:49" x14ac:dyDescent="0.25">
      <c r="B365" s="111">
        <v>1</v>
      </c>
      <c r="C365" s="3">
        <v>39.31</v>
      </c>
      <c r="D365" s="2">
        <f t="shared" si="185"/>
        <v>0.11999999999999744</v>
      </c>
      <c r="E365" s="2">
        <f t="shared" si="186"/>
        <v>1.5945030438200891</v>
      </c>
      <c r="F365" s="21">
        <f t="shared" si="192"/>
        <v>3.9310000000000001E-5</v>
      </c>
      <c r="G365" s="21">
        <f t="shared" si="193"/>
        <v>1.1999999999999885E-7</v>
      </c>
      <c r="H365" s="113">
        <f t="shared" si="187"/>
        <v>-4.4054969561799107</v>
      </c>
      <c r="J365" s="124">
        <v>38.518000000000001</v>
      </c>
      <c r="K365" s="2">
        <f t="shared" si="194"/>
        <v>1.634999999999998</v>
      </c>
      <c r="L365" s="2">
        <f t="shared" si="195"/>
        <v>1.5856637288285711</v>
      </c>
      <c r="M365" s="2">
        <f t="shared" si="196"/>
        <v>3851800</v>
      </c>
      <c r="N365" s="2">
        <f t="shared" si="197"/>
        <v>163500</v>
      </c>
      <c r="O365" s="2">
        <f t="shared" si="198"/>
        <v>6.5856637288285711</v>
      </c>
      <c r="P365" s="2">
        <f t="shared" si="188"/>
        <v>-13.638903403125394</v>
      </c>
      <c r="Q365" s="137">
        <f t="shared" si="199"/>
        <v>0.46221599999999557</v>
      </c>
      <c r="R365" s="125">
        <f t="shared" si="200"/>
        <v>1233.2614633260328</v>
      </c>
      <c r="T365" s="111">
        <v>36.345999999999997</v>
      </c>
      <c r="U365" s="2">
        <f t="shared" si="201"/>
        <v>1.6200000000000045</v>
      </c>
      <c r="V365" s="2">
        <f t="shared" si="202"/>
        <v>1.5604566222510332</v>
      </c>
      <c r="W365" s="2">
        <f t="shared" si="203"/>
        <v>3634599.9999999995</v>
      </c>
      <c r="X365" s="2">
        <f t="shared" si="204"/>
        <v>162000.00000000047</v>
      </c>
      <c r="Y365" s="2">
        <f t="shared" si="205"/>
        <v>6.5604566222510332</v>
      </c>
      <c r="Z365" s="2">
        <f t="shared" si="189"/>
        <v>-14.306674781947315</v>
      </c>
      <c r="AA365" s="137">
        <f t="shared" si="206"/>
        <v>0.43615199999999577</v>
      </c>
      <c r="AB365" s="125">
        <f t="shared" si="207"/>
        <v>1179.1130678136969</v>
      </c>
      <c r="AD365" s="111">
        <v>36.817</v>
      </c>
      <c r="AE365" s="2">
        <f t="shared" si="208"/>
        <v>2.2090000000000032</v>
      </c>
      <c r="AF365" s="2">
        <f t="shared" si="209"/>
        <v>1.5660483975160022</v>
      </c>
      <c r="AG365" s="2">
        <f t="shared" si="210"/>
        <v>3681700</v>
      </c>
      <c r="AH365" s="2">
        <f t="shared" si="211"/>
        <v>220900.00000000047</v>
      </c>
      <c r="AI365" s="2">
        <f t="shared" si="212"/>
        <v>6.5660483975160018</v>
      </c>
      <c r="AJ365" s="2">
        <f t="shared" si="190"/>
        <v>-19.116874671067492</v>
      </c>
      <c r="AK365" s="137">
        <f t="shared" si="213"/>
        <v>0.44180399999999576</v>
      </c>
      <c r="AL365" s="125">
        <f t="shared" si="214"/>
        <v>1190.8551922549082</v>
      </c>
      <c r="AN365" s="111">
        <v>28.055</v>
      </c>
      <c r="AO365" s="2">
        <f t="shared" si="215"/>
        <v>0.88100000000000023</v>
      </c>
      <c r="AP365" s="2">
        <f t="shared" si="216"/>
        <v>1.4480102730394759</v>
      </c>
      <c r="AQ365" s="2">
        <f t="shared" si="217"/>
        <v>2805500</v>
      </c>
      <c r="AR365" s="2">
        <f t="shared" si="218"/>
        <v>88100</v>
      </c>
      <c r="AS365" s="2">
        <f t="shared" si="219"/>
        <v>6.4480102730394764</v>
      </c>
      <c r="AT365" s="2">
        <f t="shared" si="191"/>
        <v>-10.144205928419444</v>
      </c>
      <c r="AU365" s="137">
        <f t="shared" si="220"/>
        <v>0.3366599999999968</v>
      </c>
      <c r="AV365" s="125">
        <f t="shared" si="221"/>
        <v>972.41677536766827</v>
      </c>
    </row>
    <row r="366" spans="1:49" x14ac:dyDescent="0.25">
      <c r="B366" s="111">
        <v>2</v>
      </c>
      <c r="C366" s="3">
        <v>39.43</v>
      </c>
      <c r="D366" s="2">
        <f t="shared" si="185"/>
        <v>0.20000000000000284</v>
      </c>
      <c r="E366" s="2">
        <f t="shared" si="186"/>
        <v>1.5958267770732231</v>
      </c>
      <c r="F366" s="21">
        <f t="shared" si="192"/>
        <v>3.943E-5</v>
      </c>
      <c r="G366" s="21">
        <f t="shared" si="193"/>
        <v>1.9999999999999809E-7</v>
      </c>
      <c r="H366" s="113">
        <f t="shared" si="187"/>
        <v>-4.4041732229267767</v>
      </c>
      <c r="J366" s="124">
        <v>40.152999999999999</v>
      </c>
      <c r="K366" s="2">
        <f t="shared" si="194"/>
        <v>1.7390000000000043</v>
      </c>
      <c r="L366" s="2">
        <f t="shared" si="195"/>
        <v>1.60371799879957</v>
      </c>
      <c r="M366" s="2">
        <f t="shared" si="196"/>
        <v>4015300</v>
      </c>
      <c r="N366" s="2">
        <f t="shared" si="197"/>
        <v>173900.00000000047</v>
      </c>
      <c r="O366" s="2">
        <f t="shared" si="198"/>
        <v>6.6037179987995698</v>
      </c>
      <c r="P366" s="2">
        <f t="shared" si="188"/>
        <v>-8.3798915827698028</v>
      </c>
      <c r="Q366" s="137">
        <f t="shared" si="199"/>
        <v>0.80305999999999234</v>
      </c>
      <c r="R366" s="125">
        <f t="shared" si="200"/>
        <v>1277.0781203783051</v>
      </c>
      <c r="T366" s="111">
        <v>37.966000000000001</v>
      </c>
      <c r="U366" s="2">
        <f t="shared" si="201"/>
        <v>1.7819999999999965</v>
      </c>
      <c r="V366" s="2">
        <f t="shared" si="202"/>
        <v>1.5793948434016698</v>
      </c>
      <c r="W366" s="2">
        <f t="shared" si="203"/>
        <v>3796600</v>
      </c>
      <c r="X366" s="2">
        <f t="shared" si="204"/>
        <v>178199.99999999953</v>
      </c>
      <c r="Y366" s="2">
        <f t="shared" si="205"/>
        <v>6.57939484340167</v>
      </c>
      <c r="Z366" s="2">
        <f t="shared" si="189"/>
        <v>-9.0658902789572853</v>
      </c>
      <c r="AA366" s="137">
        <f t="shared" si="206"/>
        <v>0.75931999999999278</v>
      </c>
      <c r="AB366" s="125">
        <f t="shared" si="207"/>
        <v>1222.3893337554537</v>
      </c>
      <c r="AD366" s="111">
        <v>39.026000000000003</v>
      </c>
      <c r="AE366" s="2">
        <f t="shared" si="208"/>
        <v>2.4549999999999983</v>
      </c>
      <c r="AF366" s="2">
        <f t="shared" si="209"/>
        <v>1.5913540402140884</v>
      </c>
      <c r="AG366" s="2">
        <f t="shared" si="210"/>
        <v>3902600.0000000005</v>
      </c>
      <c r="AH366" s="2">
        <f t="shared" si="211"/>
        <v>245499.99999999953</v>
      </c>
      <c r="AI366" s="2">
        <f t="shared" si="212"/>
        <v>6.591354040214088</v>
      </c>
      <c r="AJ366" s="2">
        <f t="shared" si="190"/>
        <v>-12.058086967384545</v>
      </c>
      <c r="AK366" s="137">
        <f t="shared" si="213"/>
        <v>0.78051999999999266</v>
      </c>
      <c r="AL366" s="125">
        <f t="shared" si="214"/>
        <v>1248.8960158863283</v>
      </c>
      <c r="AN366" s="111">
        <v>28.936</v>
      </c>
      <c r="AO366" s="2">
        <f t="shared" si="215"/>
        <v>1.088000000000001</v>
      </c>
      <c r="AP366" s="2">
        <f t="shared" si="216"/>
        <v>1.4614384957535633</v>
      </c>
      <c r="AQ366" s="2">
        <f t="shared" si="217"/>
        <v>2893600</v>
      </c>
      <c r="AR366" s="2">
        <f t="shared" si="218"/>
        <v>108800</v>
      </c>
      <c r="AS366" s="2">
        <f t="shared" si="219"/>
        <v>6.4614384957535629</v>
      </c>
      <c r="AT366" s="2">
        <f t="shared" si="191"/>
        <v>-7.2953580414182877</v>
      </c>
      <c r="AU366" s="137">
        <f t="shared" si="220"/>
        <v>0.57871999999999446</v>
      </c>
      <c r="AV366" s="125">
        <f t="shared" si="221"/>
        <v>996.5824095650795</v>
      </c>
    </row>
    <row r="367" spans="1:49" x14ac:dyDescent="0.25">
      <c r="B367" s="111">
        <v>3</v>
      </c>
      <c r="C367" s="3">
        <v>39.630000000000003</v>
      </c>
      <c r="D367" s="2">
        <f t="shared" si="185"/>
        <v>0.26999999999999602</v>
      </c>
      <c r="E367" s="2">
        <f t="shared" si="186"/>
        <v>1.5980240723341896</v>
      </c>
      <c r="F367" s="21">
        <f t="shared" si="192"/>
        <v>3.9629999999999998E-5</v>
      </c>
      <c r="G367" s="21">
        <f t="shared" si="193"/>
        <v>2.6999999999999572E-7</v>
      </c>
      <c r="H367" s="113">
        <f t="shared" si="187"/>
        <v>-4.4019759276658101</v>
      </c>
      <c r="J367" s="124">
        <v>41.892000000000003</v>
      </c>
      <c r="K367" s="2">
        <f t="shared" si="194"/>
        <v>1.8239999999999981</v>
      </c>
      <c r="L367" s="2">
        <f t="shared" si="195"/>
        <v>1.6221310948618037</v>
      </c>
      <c r="M367" s="2">
        <f t="shared" si="196"/>
        <v>4189200.0000000005</v>
      </c>
      <c r="N367" s="2">
        <f t="shared" si="197"/>
        <v>182399.99999999953</v>
      </c>
      <c r="O367" s="2">
        <f t="shared" si="198"/>
        <v>6.6221310948618033</v>
      </c>
      <c r="P367" s="2">
        <f t="shared" si="188"/>
        <v>-6.276850192358105</v>
      </c>
      <c r="Q367" s="137">
        <f t="shared" si="199"/>
        <v>1.1310839999999822</v>
      </c>
      <c r="R367" s="125">
        <f t="shared" si="200"/>
        <v>1325.8776211908355</v>
      </c>
      <c r="T367" s="111">
        <v>39.747999999999998</v>
      </c>
      <c r="U367" s="2">
        <f t="shared" si="201"/>
        <v>1.9500000000000028</v>
      </c>
      <c r="V367" s="2">
        <f t="shared" si="202"/>
        <v>1.5993152811480655</v>
      </c>
      <c r="W367" s="2">
        <f t="shared" si="203"/>
        <v>3974799.9999999995</v>
      </c>
      <c r="X367" s="2">
        <f t="shared" si="204"/>
        <v>195000.00000000047</v>
      </c>
      <c r="Y367" s="2">
        <f t="shared" si="205"/>
        <v>6.5993152811480655</v>
      </c>
      <c r="Z367" s="2">
        <f t="shared" si="189"/>
        <v>-7.0536418658538231</v>
      </c>
      <c r="AA367" s="137">
        <f t="shared" si="206"/>
        <v>1.0731959999999829</v>
      </c>
      <c r="AB367" s="125">
        <f t="shared" si="207"/>
        <v>1271.9921628734203</v>
      </c>
      <c r="AD367" s="111">
        <v>41.481000000000002</v>
      </c>
      <c r="AE367" s="2">
        <f t="shared" si="208"/>
        <v>2.6479999999999961</v>
      </c>
      <c r="AF367" s="2">
        <f t="shared" si="209"/>
        <v>1.6178492175638453</v>
      </c>
      <c r="AG367" s="2">
        <f t="shared" si="210"/>
        <v>4148100</v>
      </c>
      <c r="AH367" s="2">
        <f t="shared" si="211"/>
        <v>264800</v>
      </c>
      <c r="AI367" s="2">
        <f t="shared" si="212"/>
        <v>6.6178492175638448</v>
      </c>
      <c r="AJ367" s="2">
        <f t="shared" si="190"/>
        <v>-9.1137600683401718</v>
      </c>
      <c r="AK367" s="137">
        <f t="shared" si="213"/>
        <v>1.1199869999999823</v>
      </c>
      <c r="AL367" s="125">
        <f t="shared" si="214"/>
        <v>1315.5478994704727</v>
      </c>
      <c r="AN367" s="111">
        <v>30.024000000000001</v>
      </c>
      <c r="AO367" s="2">
        <f t="shared" si="215"/>
        <v>1.3520000000000003</v>
      </c>
      <c r="AP367" s="2">
        <f t="shared" si="216"/>
        <v>1.4774685514050261</v>
      </c>
      <c r="AQ367" s="2">
        <f t="shared" si="217"/>
        <v>3002400</v>
      </c>
      <c r="AR367" s="2">
        <f t="shared" si="218"/>
        <v>135200</v>
      </c>
      <c r="AS367" s="2">
        <f t="shared" si="219"/>
        <v>6.4774685514050256</v>
      </c>
      <c r="AT367" s="2">
        <f t="shared" si="191"/>
        <v>-6.4870026555119598</v>
      </c>
      <c r="AU367" s="137">
        <f t="shared" si="220"/>
        <v>0.81064799999998716</v>
      </c>
      <c r="AV367" s="125">
        <f t="shared" si="221"/>
        <v>1027.5974815867862</v>
      </c>
    </row>
    <row r="368" spans="1:49" x14ac:dyDescent="0.25">
      <c r="B368" s="111">
        <v>4</v>
      </c>
      <c r="C368" s="3">
        <v>39.9</v>
      </c>
      <c r="D368" s="2">
        <f t="shared" si="185"/>
        <v>0.35999999999999943</v>
      </c>
      <c r="E368" s="2">
        <f t="shared" si="186"/>
        <v>1.6009728956867482</v>
      </c>
      <c r="F368" s="21">
        <f t="shared" si="192"/>
        <v>3.9899999999999994E-5</v>
      </c>
      <c r="G368" s="21">
        <f t="shared" si="193"/>
        <v>3.6000000000000333E-7</v>
      </c>
      <c r="H368" s="113">
        <f t="shared" si="187"/>
        <v>-4.3990271043132516</v>
      </c>
      <c r="J368" s="124">
        <v>43.716000000000001</v>
      </c>
      <c r="K368" s="2">
        <f t="shared" si="194"/>
        <v>1.8780000000000001</v>
      </c>
      <c r="L368" s="2">
        <f t="shared" si="195"/>
        <v>1.6406404172895408</v>
      </c>
      <c r="M368" s="2">
        <f t="shared" si="196"/>
        <v>4371600</v>
      </c>
      <c r="N368" s="2">
        <f t="shared" si="197"/>
        <v>187800</v>
      </c>
      <c r="O368" s="2">
        <f t="shared" si="198"/>
        <v>6.640640417289541</v>
      </c>
      <c r="P368" s="2">
        <f t="shared" si="188"/>
        <v>-4.6828668522688375</v>
      </c>
      <c r="Q368" s="137">
        <f t="shared" si="199"/>
        <v>1.5737760000000145</v>
      </c>
      <c r="R368" s="125">
        <f t="shared" si="200"/>
        <v>1379.2060788339743</v>
      </c>
      <c r="T368" s="111">
        <v>41.698</v>
      </c>
      <c r="U368" s="2">
        <f t="shared" si="201"/>
        <v>2.1430000000000007</v>
      </c>
      <c r="V368" s="2">
        <f t="shared" si="202"/>
        <v>1.6201152250026798</v>
      </c>
      <c r="W368" s="2">
        <f t="shared" si="203"/>
        <v>4169800</v>
      </c>
      <c r="X368" s="2">
        <f t="shared" si="204"/>
        <v>214300</v>
      </c>
      <c r="Y368" s="2">
        <f t="shared" si="205"/>
        <v>6.6201152250026798</v>
      </c>
      <c r="Z368" s="2">
        <f t="shared" si="189"/>
        <v>-5.5795757262602992</v>
      </c>
      <c r="AA368" s="137">
        <f t="shared" si="206"/>
        <v>1.5011280000000138</v>
      </c>
      <c r="AB368" s="125">
        <f t="shared" si="207"/>
        <v>1328.1418490991643</v>
      </c>
      <c r="AD368" s="111">
        <v>44.128999999999998</v>
      </c>
      <c r="AE368" s="2">
        <f t="shared" si="208"/>
        <v>2.7970000000000041</v>
      </c>
      <c r="AF368" s="2">
        <f t="shared" si="209"/>
        <v>1.6447240860829822</v>
      </c>
      <c r="AG368" s="2">
        <f t="shared" si="210"/>
        <v>4412900</v>
      </c>
      <c r="AH368" s="2">
        <f t="shared" si="211"/>
        <v>279700</v>
      </c>
      <c r="AI368" s="2">
        <f t="shared" si="212"/>
        <v>6.6447240860829826</v>
      </c>
      <c r="AJ368" s="2">
        <f t="shared" si="190"/>
        <v>-6.8419139568016831</v>
      </c>
      <c r="AK368" s="137">
        <f t="shared" si="213"/>
        <v>1.5886440000000146</v>
      </c>
      <c r="AL368" s="125">
        <f t="shared" si="214"/>
        <v>1389.6567859105239</v>
      </c>
      <c r="AN368" s="111">
        <v>31.376000000000001</v>
      </c>
      <c r="AO368" s="2">
        <f t="shared" si="215"/>
        <v>1.6020000000000003</v>
      </c>
      <c r="AP368" s="2">
        <f t="shared" si="216"/>
        <v>1.4965975763237089</v>
      </c>
      <c r="AQ368" s="2">
        <f t="shared" si="217"/>
        <v>3137600</v>
      </c>
      <c r="AR368" s="2">
        <f t="shared" si="218"/>
        <v>160200</v>
      </c>
      <c r="AS368" s="2">
        <f t="shared" si="219"/>
        <v>6.4965975763237092</v>
      </c>
      <c r="AT368" s="2">
        <f t="shared" si="191"/>
        <v>-5.5440735963870447</v>
      </c>
      <c r="AU368" s="137">
        <f t="shared" si="220"/>
        <v>1.1295360000000105</v>
      </c>
      <c r="AV368" s="125">
        <f t="shared" si="221"/>
        <v>1066.9500853118943</v>
      </c>
    </row>
    <row r="369" spans="2:48" x14ac:dyDescent="0.25">
      <c r="B369" s="111">
        <v>5</v>
      </c>
      <c r="C369" s="3">
        <v>40.26</v>
      </c>
      <c r="D369" s="2">
        <f t="shared" si="185"/>
        <v>0.42999999999999972</v>
      </c>
      <c r="E369" s="2">
        <f t="shared" si="186"/>
        <v>1.6048737705526357</v>
      </c>
      <c r="F369" s="21">
        <f t="shared" si="192"/>
        <v>4.0259999999999997E-5</v>
      </c>
      <c r="G369" s="21">
        <f t="shared" si="193"/>
        <v>4.3000000000000097E-7</v>
      </c>
      <c r="H369" s="113">
        <f t="shared" si="187"/>
        <v>-4.3951262294473645</v>
      </c>
      <c r="J369" s="124">
        <v>45.594000000000001</v>
      </c>
      <c r="K369" s="2">
        <f t="shared" si="194"/>
        <v>1.9239999999999995</v>
      </c>
      <c r="L369" s="2">
        <f t="shared" si="195"/>
        <v>1.6589076948938541</v>
      </c>
      <c r="M369" s="2">
        <f t="shared" si="196"/>
        <v>4559400</v>
      </c>
      <c r="N369" s="2">
        <f t="shared" si="197"/>
        <v>192400</v>
      </c>
      <c r="O369" s="2">
        <f t="shared" si="198"/>
        <v>6.6589076948938537</v>
      </c>
      <c r="P369" s="2">
        <f t="shared" si="188"/>
        <v>-3.8905011417978703</v>
      </c>
      <c r="Q369" s="137">
        <f t="shared" si="199"/>
        <v>1.9605420000000044</v>
      </c>
      <c r="R369" s="125">
        <f t="shared" si="200"/>
        <v>1437.1372691974595</v>
      </c>
      <c r="T369" s="111">
        <v>43.841000000000001</v>
      </c>
      <c r="U369" s="2">
        <f t="shared" si="201"/>
        <v>2.240000000000002</v>
      </c>
      <c r="V369" s="2">
        <f t="shared" si="202"/>
        <v>1.6418804517155647</v>
      </c>
      <c r="W369" s="2">
        <f t="shared" si="203"/>
        <v>4384100</v>
      </c>
      <c r="X369" s="2">
        <f t="shared" si="204"/>
        <v>224000</v>
      </c>
      <c r="Y369" s="2">
        <f t="shared" si="205"/>
        <v>6.641880451715565</v>
      </c>
      <c r="Z369" s="2">
        <f t="shared" si="189"/>
        <v>-4.6904685540824609</v>
      </c>
      <c r="AA369" s="137">
        <f t="shared" si="206"/>
        <v>1.8851630000000041</v>
      </c>
      <c r="AB369" s="125">
        <f t="shared" si="207"/>
        <v>1392.378471265645</v>
      </c>
      <c r="AD369" s="111">
        <v>46.926000000000002</v>
      </c>
      <c r="AE369" s="2">
        <f t="shared" si="208"/>
        <v>2.8819999999999979</v>
      </c>
      <c r="AF369" s="2">
        <f t="shared" si="209"/>
        <v>1.6714135362716349</v>
      </c>
      <c r="AG369" s="2">
        <f t="shared" si="210"/>
        <v>4692600</v>
      </c>
      <c r="AH369" s="2">
        <f t="shared" si="211"/>
        <v>288200</v>
      </c>
      <c r="AI369" s="2">
        <f t="shared" si="212"/>
        <v>6.6714135362716354</v>
      </c>
      <c r="AJ369" s="2">
        <f t="shared" si="190"/>
        <v>-5.6103207230262697</v>
      </c>
      <c r="AK369" s="137">
        <f t="shared" si="213"/>
        <v>2.0178180000000046</v>
      </c>
      <c r="AL369" s="125">
        <f t="shared" si="214"/>
        <v>1471.1468064736584</v>
      </c>
      <c r="AN369" s="111">
        <v>32.978000000000002</v>
      </c>
      <c r="AO369" s="2">
        <f t="shared" si="215"/>
        <v>1.8599999999999994</v>
      </c>
      <c r="AP369" s="2">
        <f t="shared" si="216"/>
        <v>1.5182243136704858</v>
      </c>
      <c r="AQ369" s="2">
        <f t="shared" si="217"/>
        <v>3297800</v>
      </c>
      <c r="AR369" s="2">
        <f t="shared" si="218"/>
        <v>186000</v>
      </c>
      <c r="AS369" s="2">
        <f t="shared" si="219"/>
        <v>6.518224313670486</v>
      </c>
      <c r="AT369" s="2">
        <f t="shared" si="191"/>
        <v>-5.1645682552972287</v>
      </c>
      <c r="AU369" s="137">
        <f t="shared" si="220"/>
        <v>1.4180540000000033</v>
      </c>
      <c r="AV369" s="125">
        <f t="shared" si="221"/>
        <v>1115.0169071279954</v>
      </c>
    </row>
    <row r="370" spans="2:48" x14ac:dyDescent="0.25">
      <c r="B370" s="111">
        <v>6</v>
      </c>
      <c r="C370" s="3">
        <v>40.69</v>
      </c>
      <c r="D370" s="2">
        <f t="shared" si="185"/>
        <v>0.51000000000000512</v>
      </c>
      <c r="E370" s="2">
        <f t="shared" si="186"/>
        <v>1.6094876898532853</v>
      </c>
      <c r="F370" s="21">
        <f t="shared" si="192"/>
        <v>4.0689999999999998E-5</v>
      </c>
      <c r="G370" s="21">
        <f t="shared" si="193"/>
        <v>5.100000000000002E-7</v>
      </c>
      <c r="H370" s="113">
        <f t="shared" si="187"/>
        <v>-4.3905123101467147</v>
      </c>
      <c r="J370" s="124">
        <v>47.518000000000001</v>
      </c>
      <c r="K370" s="2">
        <f t="shared" si="194"/>
        <v>1.9029999999999987</v>
      </c>
      <c r="L370" s="2">
        <f t="shared" si="195"/>
        <v>1.6768581532011946</v>
      </c>
      <c r="M370" s="2">
        <f t="shared" si="196"/>
        <v>4751800</v>
      </c>
      <c r="N370" s="2">
        <f t="shared" si="197"/>
        <v>190300</v>
      </c>
      <c r="O370" s="2">
        <f t="shared" si="198"/>
        <v>6.676858153201195</v>
      </c>
      <c r="P370" s="2">
        <f t="shared" si="188"/>
        <v>-3.1524712215887298</v>
      </c>
      <c r="Q370" s="137">
        <f t="shared" si="199"/>
        <v>2.4234180000000007</v>
      </c>
      <c r="R370" s="125">
        <f t="shared" si="200"/>
        <v>1499.2204953518592</v>
      </c>
      <c r="T370" s="111">
        <v>46.081000000000003</v>
      </c>
      <c r="U370" s="2">
        <f t="shared" si="201"/>
        <v>2.2999999999999972</v>
      </c>
      <c r="V370" s="2">
        <f t="shared" si="202"/>
        <v>1.6635218951063357</v>
      </c>
      <c r="W370" s="2">
        <f t="shared" si="203"/>
        <v>4608100</v>
      </c>
      <c r="X370" s="2">
        <f t="shared" si="204"/>
        <v>230000</v>
      </c>
      <c r="Y370" s="2">
        <f t="shared" si="205"/>
        <v>6.663521895106336</v>
      </c>
      <c r="Z370" s="2">
        <f t="shared" si="189"/>
        <v>-3.9103139275727301</v>
      </c>
      <c r="AA370" s="137">
        <f t="shared" si="206"/>
        <v>2.3501310000000011</v>
      </c>
      <c r="AB370" s="125">
        <f t="shared" si="207"/>
        <v>1462.1381507283349</v>
      </c>
      <c r="AD370" s="111">
        <v>49.808</v>
      </c>
      <c r="AE370" s="2">
        <f t="shared" si="208"/>
        <v>2.9129999999999967</v>
      </c>
      <c r="AF370" s="2">
        <f t="shared" si="209"/>
        <v>1.6972991033384401</v>
      </c>
      <c r="AG370" s="2">
        <f t="shared" si="210"/>
        <v>4980800</v>
      </c>
      <c r="AH370" s="2">
        <f t="shared" si="211"/>
        <v>291300</v>
      </c>
      <c r="AI370" s="2">
        <f t="shared" si="212"/>
        <v>6.6972991033384401</v>
      </c>
      <c r="AJ370" s="2">
        <f t="shared" si="190"/>
        <v>-4.5631604514762234</v>
      </c>
      <c r="AK370" s="137">
        <f t="shared" si="213"/>
        <v>2.5402080000000011</v>
      </c>
      <c r="AL370" s="125">
        <f t="shared" si="214"/>
        <v>1558.3148371666609</v>
      </c>
      <c r="AN370" s="111">
        <v>34.838000000000001</v>
      </c>
      <c r="AO370" s="2">
        <f t="shared" si="215"/>
        <v>2.1069999999999993</v>
      </c>
      <c r="AP370" s="2">
        <f t="shared" si="216"/>
        <v>1.5420532148231239</v>
      </c>
      <c r="AQ370" s="2">
        <f t="shared" si="217"/>
        <v>3483800</v>
      </c>
      <c r="AR370" s="2">
        <f t="shared" si="218"/>
        <v>210700</v>
      </c>
      <c r="AS370" s="2">
        <f t="shared" si="219"/>
        <v>6.5420532148231239</v>
      </c>
      <c r="AT370" s="2">
        <f t="shared" si="191"/>
        <v>-4.7143604123145755</v>
      </c>
      <c r="AU370" s="137">
        <f t="shared" si="220"/>
        <v>1.7767380000000006</v>
      </c>
      <c r="AV370" s="125">
        <f t="shared" si="221"/>
        <v>1172.0081572681524</v>
      </c>
    </row>
    <row r="371" spans="2:48" x14ac:dyDescent="0.25">
      <c r="B371" s="111">
        <v>7</v>
      </c>
      <c r="C371" s="3">
        <v>41.2</v>
      </c>
      <c r="D371" s="2">
        <f t="shared" si="185"/>
        <v>0.58999999999999631</v>
      </c>
      <c r="E371" s="2">
        <f t="shared" si="186"/>
        <v>1.6148972160331345</v>
      </c>
      <c r="F371" s="21">
        <f t="shared" si="192"/>
        <v>4.1199999999999999E-5</v>
      </c>
      <c r="G371" s="21">
        <f t="shared" si="193"/>
        <v>5.8999999999999943E-7</v>
      </c>
      <c r="H371" s="113">
        <f t="shared" si="187"/>
        <v>-4.3851027839668655</v>
      </c>
      <c r="J371" s="124">
        <v>49.420999999999999</v>
      </c>
      <c r="K371" s="2">
        <f t="shared" si="194"/>
        <v>1.8819999999999979</v>
      </c>
      <c r="L371" s="2">
        <f t="shared" si="195"/>
        <v>1.6939115288056001</v>
      </c>
      <c r="M371" s="2">
        <f t="shared" si="196"/>
        <v>4942100</v>
      </c>
      <c r="N371" s="2">
        <f t="shared" si="197"/>
        <v>188200</v>
      </c>
      <c r="O371" s="2">
        <f t="shared" si="198"/>
        <v>6.6939115288056001</v>
      </c>
      <c r="P371" s="2">
        <f t="shared" si="188"/>
        <v>-2.6284737162600895</v>
      </c>
      <c r="Q371" s="137">
        <f t="shared" si="199"/>
        <v>2.9158389999999974</v>
      </c>
      <c r="R371" s="125">
        <f t="shared" si="200"/>
        <v>1564.3128493462468</v>
      </c>
      <c r="T371" s="111">
        <v>48.381</v>
      </c>
      <c r="U371" s="2">
        <f t="shared" si="201"/>
        <v>2.3659999999999997</v>
      </c>
      <c r="V371" s="2">
        <f t="shared" si="202"/>
        <v>1.6846748406689696</v>
      </c>
      <c r="W371" s="2">
        <f t="shared" si="203"/>
        <v>4838100</v>
      </c>
      <c r="X371" s="2">
        <f t="shared" si="204"/>
        <v>236600</v>
      </c>
      <c r="Y371" s="2">
        <f t="shared" si="205"/>
        <v>6.6846748406689693</v>
      </c>
      <c r="Z371" s="2">
        <f t="shared" si="189"/>
        <v>-3.3578966368011551</v>
      </c>
      <c r="AA371" s="137">
        <f t="shared" si="206"/>
        <v>2.8544789999999973</v>
      </c>
      <c r="AB371" s="125">
        <f t="shared" si="207"/>
        <v>1537.1388673685428</v>
      </c>
      <c r="AD371" s="111">
        <v>52.720999999999997</v>
      </c>
      <c r="AE371" s="2">
        <f t="shared" si="208"/>
        <v>2.8620000000000019</v>
      </c>
      <c r="AF371" s="2">
        <f t="shared" si="209"/>
        <v>1.7219836392635535</v>
      </c>
      <c r="AG371" s="2">
        <f t="shared" si="210"/>
        <v>5272100</v>
      </c>
      <c r="AH371" s="2">
        <f t="shared" si="211"/>
        <v>286200</v>
      </c>
      <c r="AI371" s="2">
        <f t="shared" si="212"/>
        <v>6.7219836392635539</v>
      </c>
      <c r="AJ371" s="2">
        <f t="shared" si="190"/>
        <v>-3.7178570776135693</v>
      </c>
      <c r="AK371" s="137">
        <f t="shared" si="213"/>
        <v>3.1105389999999971</v>
      </c>
      <c r="AL371" s="125">
        <f t="shared" si="214"/>
        <v>1650.5379844678068</v>
      </c>
      <c r="AN371" s="111">
        <v>36.945</v>
      </c>
      <c r="AO371" s="2">
        <f t="shared" si="215"/>
        <v>2.3059999999999974</v>
      </c>
      <c r="AP371" s="2">
        <f t="shared" si="216"/>
        <v>1.5675556708947844</v>
      </c>
      <c r="AQ371" s="2">
        <f t="shared" si="217"/>
        <v>3694500</v>
      </c>
      <c r="AR371" s="2">
        <f t="shared" si="218"/>
        <v>230599.99999999953</v>
      </c>
      <c r="AS371" s="2">
        <f t="shared" si="219"/>
        <v>6.5675556708947846</v>
      </c>
      <c r="AT371" s="2">
        <f t="shared" si="191"/>
        <v>-4.2582015192502691</v>
      </c>
      <c r="AU371" s="137">
        <f t="shared" si="220"/>
        <v>2.1797549999999979</v>
      </c>
      <c r="AV371" s="125">
        <f t="shared" si="221"/>
        <v>1238.3295809291008</v>
      </c>
    </row>
    <row r="372" spans="2:48" x14ac:dyDescent="0.25">
      <c r="B372" s="111">
        <v>8</v>
      </c>
      <c r="C372" s="3">
        <v>41.79</v>
      </c>
      <c r="D372" s="2">
        <f t="shared" si="185"/>
        <v>0.66000000000000369</v>
      </c>
      <c r="E372" s="2">
        <f t="shared" si="186"/>
        <v>1.6210723711436259</v>
      </c>
      <c r="F372" s="21">
        <f t="shared" si="192"/>
        <v>4.1789999999999998E-5</v>
      </c>
      <c r="G372" s="21">
        <f t="shared" si="193"/>
        <v>6.6000000000000385E-7</v>
      </c>
      <c r="H372" s="113">
        <f t="shared" si="187"/>
        <v>-4.3789276288563741</v>
      </c>
      <c r="J372" s="124">
        <v>51.302999999999997</v>
      </c>
      <c r="K372" s="2">
        <f t="shared" si="194"/>
        <v>1.8410000000000011</v>
      </c>
      <c r="L372" s="2">
        <f t="shared" si="195"/>
        <v>1.7101427617073559</v>
      </c>
      <c r="M372" s="2">
        <f t="shared" si="196"/>
        <v>5130300</v>
      </c>
      <c r="N372" s="2">
        <f t="shared" si="197"/>
        <v>184100</v>
      </c>
      <c r="O372" s="2">
        <f t="shared" si="198"/>
        <v>6.7101427617073561</v>
      </c>
      <c r="P372" s="2">
        <f t="shared" si="188"/>
        <v>-2.2499265272774713</v>
      </c>
      <c r="Q372" s="137">
        <f t="shared" si="199"/>
        <v>3.3859980000000198</v>
      </c>
      <c r="R372" s="125">
        <f t="shared" si="200"/>
        <v>1632.6836039823381</v>
      </c>
      <c r="T372" s="111">
        <v>50.747</v>
      </c>
      <c r="U372" s="2">
        <f t="shared" si="201"/>
        <v>2.3320000000000007</v>
      </c>
      <c r="V372" s="2">
        <f t="shared" si="202"/>
        <v>1.705410373246214</v>
      </c>
      <c r="W372" s="2">
        <f t="shared" si="203"/>
        <v>5074700</v>
      </c>
      <c r="X372" s="2">
        <f t="shared" si="204"/>
        <v>233200</v>
      </c>
      <c r="Y372" s="2">
        <f t="shared" si="205"/>
        <v>6.705410373246214</v>
      </c>
      <c r="Z372" s="2">
        <f t="shared" si="189"/>
        <v>-2.8672199295347118</v>
      </c>
      <c r="AA372" s="137">
        <f t="shared" si="206"/>
        <v>3.3493020000000193</v>
      </c>
      <c r="AB372" s="125">
        <f t="shared" si="207"/>
        <v>1617.9479338692029</v>
      </c>
      <c r="AD372" s="111">
        <v>55.582999999999998</v>
      </c>
      <c r="AE372" s="2">
        <f t="shared" si="208"/>
        <v>2.7420000000000044</v>
      </c>
      <c r="AF372" s="2">
        <f t="shared" si="209"/>
        <v>1.7449419833964555</v>
      </c>
      <c r="AG372" s="2">
        <f t="shared" si="210"/>
        <v>5558300</v>
      </c>
      <c r="AH372" s="2">
        <f t="shared" si="211"/>
        <v>274200</v>
      </c>
      <c r="AI372" s="2">
        <f t="shared" si="212"/>
        <v>6.7449419833964557</v>
      </c>
      <c r="AJ372" s="2">
        <f t="shared" si="190"/>
        <v>-3.0730007566788822</v>
      </c>
      <c r="AK372" s="137">
        <f t="shared" si="213"/>
        <v>3.6684780000000212</v>
      </c>
      <c r="AL372" s="125">
        <f t="shared" si="214"/>
        <v>1746.1164602489191</v>
      </c>
      <c r="AN372" s="111">
        <v>39.250999999999998</v>
      </c>
      <c r="AO372" s="2">
        <f t="shared" si="215"/>
        <v>2.4550000000000054</v>
      </c>
      <c r="AP372" s="2">
        <f t="shared" si="216"/>
        <v>1.5938507257678849</v>
      </c>
      <c r="AQ372" s="2">
        <f t="shared" si="217"/>
        <v>3925099.9999999995</v>
      </c>
      <c r="AR372" s="2">
        <f t="shared" si="218"/>
        <v>245500.00000000093</v>
      </c>
      <c r="AS372" s="2">
        <f t="shared" si="219"/>
        <v>6.5938507257678847</v>
      </c>
      <c r="AT372" s="2">
        <f t="shared" si="191"/>
        <v>-3.8716474495068263</v>
      </c>
      <c r="AU372" s="137">
        <f t="shared" si="220"/>
        <v>2.5905660000000146</v>
      </c>
      <c r="AV372" s="125">
        <f t="shared" si="221"/>
        <v>1313.2694021774701</v>
      </c>
    </row>
    <row r="373" spans="2:48" x14ac:dyDescent="0.25">
      <c r="B373" s="111">
        <v>9</v>
      </c>
      <c r="C373" s="3">
        <v>42.45</v>
      </c>
      <c r="D373" s="2">
        <f t="shared" si="185"/>
        <v>0.75</v>
      </c>
      <c r="E373" s="2">
        <f t="shared" si="186"/>
        <v>1.6278776945799716</v>
      </c>
      <c r="F373" s="21">
        <f t="shared" si="192"/>
        <v>4.2450000000000002E-5</v>
      </c>
      <c r="G373" s="21">
        <f t="shared" si="193"/>
        <v>7.499999999999979E-7</v>
      </c>
      <c r="H373" s="113">
        <f t="shared" si="187"/>
        <v>-4.3721223054200289</v>
      </c>
      <c r="J373" s="124">
        <v>53.143999999999998</v>
      </c>
      <c r="K373" s="2">
        <f t="shared" si="194"/>
        <v>1.7469999999999999</v>
      </c>
      <c r="L373" s="2">
        <f t="shared" si="195"/>
        <v>1.7254542394334931</v>
      </c>
      <c r="M373" s="2">
        <f t="shared" si="196"/>
        <v>5314400</v>
      </c>
      <c r="N373" s="2">
        <f t="shared" si="197"/>
        <v>174700</v>
      </c>
      <c r="O373" s="2">
        <f t="shared" si="198"/>
        <v>6.7254542394334935</v>
      </c>
      <c r="P373" s="2">
        <f t="shared" si="188"/>
        <v>-1.8468060604428094</v>
      </c>
      <c r="Q373" s="137">
        <f t="shared" si="199"/>
        <v>3.9857999999999887</v>
      </c>
      <c r="R373" s="125">
        <f t="shared" si="200"/>
        <v>1703.7200445661424</v>
      </c>
      <c r="T373" s="111">
        <v>53.079000000000001</v>
      </c>
      <c r="U373" s="2">
        <f t="shared" si="201"/>
        <v>2.277000000000001</v>
      </c>
      <c r="V373" s="2">
        <f t="shared" si="202"/>
        <v>1.7249227322298339</v>
      </c>
      <c r="W373" s="2">
        <f t="shared" si="203"/>
        <v>5307900</v>
      </c>
      <c r="X373" s="2">
        <f t="shared" si="204"/>
        <v>227700</v>
      </c>
      <c r="Y373" s="2">
        <f t="shared" si="205"/>
        <v>6.7249227322298335</v>
      </c>
      <c r="Z373" s="2">
        <f t="shared" si="189"/>
        <v>-2.3983490860420038</v>
      </c>
      <c r="AA373" s="137">
        <f t="shared" si="206"/>
        <v>3.9809249999999889</v>
      </c>
      <c r="AB373" s="125">
        <f t="shared" si="207"/>
        <v>1701.9701423589922</v>
      </c>
      <c r="AD373" s="111">
        <v>58.325000000000003</v>
      </c>
      <c r="AE373" s="2">
        <f t="shared" si="208"/>
        <v>2.5489999999999995</v>
      </c>
      <c r="AF373" s="2">
        <f t="shared" si="209"/>
        <v>1.7658547474657902</v>
      </c>
      <c r="AG373" s="2">
        <f t="shared" si="210"/>
        <v>5832500</v>
      </c>
      <c r="AH373" s="2">
        <f t="shared" si="211"/>
        <v>254900</v>
      </c>
      <c r="AI373" s="2">
        <f t="shared" si="212"/>
        <v>6.7658547474657906</v>
      </c>
      <c r="AJ373" s="2">
        <f t="shared" si="190"/>
        <v>-2.4424092713995331</v>
      </c>
      <c r="AK373" s="137">
        <f t="shared" si="213"/>
        <v>4.3743749999999881</v>
      </c>
      <c r="AL373" s="125">
        <f t="shared" si="214"/>
        <v>1843.2007112622359</v>
      </c>
      <c r="AN373" s="111">
        <v>41.706000000000003</v>
      </c>
      <c r="AO373" s="2">
        <f t="shared" si="215"/>
        <v>2.5730000000000004</v>
      </c>
      <c r="AP373" s="2">
        <f t="shared" si="216"/>
        <v>1.6201985388932816</v>
      </c>
      <c r="AQ373" s="2">
        <f t="shared" si="217"/>
        <v>4170600.0000000005</v>
      </c>
      <c r="AR373" s="2">
        <f t="shared" si="218"/>
        <v>257299.99999999953</v>
      </c>
      <c r="AS373" s="2">
        <f t="shared" si="219"/>
        <v>6.6201985388932814</v>
      </c>
      <c r="AT373" s="2">
        <f t="shared" si="191"/>
        <v>-3.4182338596215716</v>
      </c>
      <c r="AU373" s="137">
        <f t="shared" si="220"/>
        <v>3.1279499999999918</v>
      </c>
      <c r="AV373" s="125">
        <f t="shared" si="221"/>
        <v>1395.7910992525128</v>
      </c>
    </row>
    <row r="374" spans="2:48" x14ac:dyDescent="0.25">
      <c r="B374" s="111">
        <v>10</v>
      </c>
      <c r="C374" s="3">
        <v>43.2</v>
      </c>
      <c r="D374" s="2">
        <f t="shared" si="185"/>
        <v>0.82000000000000028</v>
      </c>
      <c r="E374" s="2">
        <f t="shared" si="186"/>
        <v>1.6354837468149122</v>
      </c>
      <c r="F374" s="21">
        <f t="shared" si="192"/>
        <v>4.32E-5</v>
      </c>
      <c r="G374" s="21">
        <f t="shared" si="193"/>
        <v>8.2000000000000231E-7</v>
      </c>
      <c r="H374" s="113">
        <f t="shared" si="187"/>
        <v>-4.3645162531850881</v>
      </c>
      <c r="J374" s="124">
        <v>54.890999999999998</v>
      </c>
      <c r="K374" s="2">
        <f t="shared" si="194"/>
        <v>1.6270000000000024</v>
      </c>
      <c r="L374" s="2">
        <f t="shared" si="195"/>
        <v>1.7395011427970259</v>
      </c>
      <c r="M374" s="2">
        <f t="shared" si="196"/>
        <v>5489100</v>
      </c>
      <c r="N374" s="2">
        <f t="shared" si="197"/>
        <v>162700</v>
      </c>
      <c r="O374" s="2">
        <f t="shared" si="198"/>
        <v>6.7395011427970255</v>
      </c>
      <c r="P374" s="2">
        <f t="shared" si="188"/>
        <v>-1.553415334624465</v>
      </c>
      <c r="Q374" s="137">
        <f t="shared" si="199"/>
        <v>4.5010620000000126</v>
      </c>
      <c r="R374" s="125">
        <f t="shared" si="200"/>
        <v>1776.8607247173143</v>
      </c>
      <c r="T374" s="111">
        <v>55.356000000000002</v>
      </c>
      <c r="U374" s="2">
        <f t="shared" si="201"/>
        <v>2.1689999999999969</v>
      </c>
      <c r="V374" s="2">
        <f t="shared" si="202"/>
        <v>1.7431647006558915</v>
      </c>
      <c r="W374" s="2">
        <f t="shared" si="203"/>
        <v>5535600</v>
      </c>
      <c r="X374" s="2">
        <f t="shared" si="204"/>
        <v>216900</v>
      </c>
      <c r="Y374" s="2">
        <f t="shared" si="205"/>
        <v>6.7431647006558917</v>
      </c>
      <c r="Z374" s="2">
        <f t="shared" si="189"/>
        <v>-2.0440033134072664</v>
      </c>
      <c r="AA374" s="137">
        <f t="shared" si="206"/>
        <v>4.5391920000000132</v>
      </c>
      <c r="AB374" s="125">
        <f t="shared" si="207"/>
        <v>1789.6004313539861</v>
      </c>
      <c r="AD374" s="111">
        <v>60.874000000000002</v>
      </c>
      <c r="AE374" s="2">
        <f t="shared" si="208"/>
        <v>2.2779999999999987</v>
      </c>
      <c r="AF374" s="2">
        <f t="shared" si="209"/>
        <v>1.7844318399631582</v>
      </c>
      <c r="AG374" s="2">
        <f t="shared" si="210"/>
        <v>6087400</v>
      </c>
      <c r="AH374" s="2">
        <f t="shared" si="211"/>
        <v>227800</v>
      </c>
      <c r="AI374" s="2">
        <f t="shared" si="212"/>
        <v>6.7844318399631582</v>
      </c>
      <c r="AJ374" s="2">
        <f t="shared" si="190"/>
        <v>-1.9537961973239815</v>
      </c>
      <c r="AK374" s="137">
        <f t="shared" si="213"/>
        <v>4.991668000000014</v>
      </c>
      <c r="AL374" s="125">
        <f t="shared" si="214"/>
        <v>1940.7782834424913</v>
      </c>
      <c r="AN374" s="111">
        <v>44.279000000000003</v>
      </c>
      <c r="AO374" s="2">
        <f t="shared" si="215"/>
        <v>2.6429999999999936</v>
      </c>
      <c r="AP374" s="2">
        <f t="shared" si="216"/>
        <v>1.6461978041808059</v>
      </c>
      <c r="AQ374" s="2">
        <f t="shared" si="217"/>
        <v>4427900</v>
      </c>
      <c r="AR374" s="2">
        <f t="shared" si="218"/>
        <v>264300</v>
      </c>
      <c r="AS374" s="2">
        <f t="shared" si="219"/>
        <v>6.6461978041808063</v>
      </c>
      <c r="AT374" s="2">
        <f t="shared" si="191"/>
        <v>-3.0832491462344298</v>
      </c>
      <c r="AU374" s="137">
        <f t="shared" si="220"/>
        <v>3.6308780000000103</v>
      </c>
      <c r="AV374" s="125">
        <f t="shared" si="221"/>
        <v>1486.1214412154627</v>
      </c>
    </row>
    <row r="375" spans="2:48" x14ac:dyDescent="0.25">
      <c r="B375" s="111">
        <v>11</v>
      </c>
      <c r="C375" s="3">
        <v>44.02</v>
      </c>
      <c r="D375" s="2">
        <f t="shared" si="185"/>
        <v>0.88999999999999346</v>
      </c>
      <c r="E375" s="2">
        <f t="shared" si="186"/>
        <v>1.6436500382173291</v>
      </c>
      <c r="F375" s="21">
        <f t="shared" si="192"/>
        <v>4.4020000000000002E-5</v>
      </c>
      <c r="G375" s="21">
        <f t="shared" si="193"/>
        <v>8.8999999999999317E-7</v>
      </c>
      <c r="H375" s="113">
        <f t="shared" si="187"/>
        <v>-4.3563499617826711</v>
      </c>
      <c r="J375" s="124">
        <v>56.518000000000001</v>
      </c>
      <c r="K375" s="2">
        <f t="shared" si="194"/>
        <v>1.4990000000000023</v>
      </c>
      <c r="L375" s="2">
        <f t="shared" si="195"/>
        <v>1.7521867850885524</v>
      </c>
      <c r="M375" s="2">
        <f t="shared" si="196"/>
        <v>5651800</v>
      </c>
      <c r="N375" s="2">
        <f t="shared" si="197"/>
        <v>149900</v>
      </c>
      <c r="O375" s="2">
        <f t="shared" si="198"/>
        <v>6.7521867850885524</v>
      </c>
      <c r="P375" s="2">
        <f t="shared" si="188"/>
        <v>-1.3077718858024998</v>
      </c>
      <c r="Q375" s="137">
        <f t="shared" si="199"/>
        <v>5.0301019999999612</v>
      </c>
      <c r="R375" s="125">
        <f t="shared" si="200"/>
        <v>1850.8276085830416</v>
      </c>
      <c r="T375" s="111">
        <v>57.524999999999999</v>
      </c>
      <c r="U375" s="2">
        <f t="shared" si="201"/>
        <v>2.0080000000000027</v>
      </c>
      <c r="V375" s="2">
        <f t="shared" si="202"/>
        <v>1.759856627340681</v>
      </c>
      <c r="W375" s="2">
        <f t="shared" si="203"/>
        <v>5752500</v>
      </c>
      <c r="X375" s="2">
        <f t="shared" si="204"/>
        <v>200800</v>
      </c>
      <c r="Y375" s="2">
        <f t="shared" si="205"/>
        <v>6.7598566273406808</v>
      </c>
      <c r="Z375" s="2">
        <f t="shared" si="189"/>
        <v>-1.714150690189129</v>
      </c>
      <c r="AA375" s="137">
        <f t="shared" si="206"/>
        <v>5.1197249999999608</v>
      </c>
      <c r="AB375" s="125">
        <f t="shared" si="207"/>
        <v>1878.9402877621194</v>
      </c>
      <c r="AD375" s="111">
        <v>63.152000000000001</v>
      </c>
      <c r="AE375" s="2">
        <f t="shared" si="208"/>
        <v>1.9519999999999982</v>
      </c>
      <c r="AF375" s="2">
        <f t="shared" si="209"/>
        <v>1.8003871090514401</v>
      </c>
      <c r="AG375" s="2">
        <f t="shared" si="210"/>
        <v>6315200</v>
      </c>
      <c r="AH375" s="2">
        <f t="shared" si="211"/>
        <v>195200</v>
      </c>
      <c r="AI375" s="2">
        <f t="shared" si="212"/>
        <v>6.8003871090514405</v>
      </c>
      <c r="AJ375" s="2">
        <f t="shared" si="190"/>
        <v>-1.5208257033100903</v>
      </c>
      <c r="AK375" s="137">
        <f t="shared" si="213"/>
        <v>5.6205279999999567</v>
      </c>
      <c r="AL375" s="125">
        <f t="shared" si="214"/>
        <v>2036.0307006128357</v>
      </c>
      <c r="AN375" s="111">
        <v>46.921999999999997</v>
      </c>
      <c r="AO375" s="2">
        <f t="shared" si="215"/>
        <v>2.642000000000003</v>
      </c>
      <c r="AP375" s="2">
        <f t="shared" si="216"/>
        <v>1.6713765151752096</v>
      </c>
      <c r="AQ375" s="2">
        <f t="shared" si="217"/>
        <v>4692200</v>
      </c>
      <c r="AR375" s="2">
        <f t="shared" si="218"/>
        <v>264200</v>
      </c>
      <c r="AS375" s="2">
        <f t="shared" si="219"/>
        <v>6.6713765151752096</v>
      </c>
      <c r="AT375" s="2">
        <f t="shared" si="191"/>
        <v>-2.7366601898727132</v>
      </c>
      <c r="AU375" s="137">
        <f t="shared" si="220"/>
        <v>4.1760579999999683</v>
      </c>
      <c r="AV375" s="125">
        <f t="shared" si="221"/>
        <v>1582.9335972598726</v>
      </c>
    </row>
    <row r="376" spans="2:48" x14ac:dyDescent="0.25">
      <c r="B376" s="111">
        <v>12</v>
      </c>
      <c r="C376" s="3">
        <v>44.91</v>
      </c>
      <c r="D376" s="2">
        <f t="shared" si="185"/>
        <v>0.98000000000000398</v>
      </c>
      <c r="E376" s="2">
        <f t="shared" si="186"/>
        <v>1.6523430550627147</v>
      </c>
      <c r="F376" s="21">
        <f t="shared" si="192"/>
        <v>4.4909999999999995E-5</v>
      </c>
      <c r="G376" s="21">
        <f t="shared" si="193"/>
        <v>9.8000000000000078E-7</v>
      </c>
      <c r="H376" s="113">
        <f t="shared" si="187"/>
        <v>-4.3476569449372855</v>
      </c>
      <c r="J376" s="124">
        <v>58.017000000000003</v>
      </c>
      <c r="K376" s="2">
        <f t="shared" si="194"/>
        <v>1.330999999999996</v>
      </c>
      <c r="L376" s="2">
        <f t="shared" si="195"/>
        <v>1.7635552681217552</v>
      </c>
      <c r="M376" s="2">
        <f t="shared" si="196"/>
        <v>5801700</v>
      </c>
      <c r="N376" s="2">
        <f t="shared" si="197"/>
        <v>133100</v>
      </c>
      <c r="O376" s="2">
        <f t="shared" si="198"/>
        <v>6.7635552681217552</v>
      </c>
      <c r="P376" s="2">
        <f t="shared" si="188"/>
        <v>-1.0507538269715839</v>
      </c>
      <c r="Q376" s="137">
        <f t="shared" si="199"/>
        <v>5.6856660000000048</v>
      </c>
      <c r="R376" s="125">
        <f t="shared" si="200"/>
        <v>1925.4223136646672</v>
      </c>
      <c r="T376" s="111">
        <v>59.533000000000001</v>
      </c>
      <c r="U376" s="2">
        <f t="shared" si="201"/>
        <v>1.7999999999999972</v>
      </c>
      <c r="V376" s="2">
        <f t="shared" si="202"/>
        <v>1.7747577681660245</v>
      </c>
      <c r="W376" s="2">
        <f t="shared" si="203"/>
        <v>5953300</v>
      </c>
      <c r="X376" s="2">
        <f t="shared" si="204"/>
        <v>180000</v>
      </c>
      <c r="Y376" s="2">
        <f t="shared" si="205"/>
        <v>6.7747577681660243</v>
      </c>
      <c r="Z376" s="2">
        <f t="shared" si="189"/>
        <v>-1.3798865268857003</v>
      </c>
      <c r="AA376" s="137">
        <f t="shared" si="206"/>
        <v>5.8342340000000048</v>
      </c>
      <c r="AB376" s="125">
        <f t="shared" si="207"/>
        <v>1968.6005584466386</v>
      </c>
      <c r="AD376" s="111">
        <v>65.103999999999999</v>
      </c>
      <c r="AE376" s="2">
        <f t="shared" si="208"/>
        <v>1.5760000000000076</v>
      </c>
      <c r="AF376" s="2">
        <f t="shared" si="209"/>
        <v>1.8136076725092101</v>
      </c>
      <c r="AG376" s="2">
        <f t="shared" si="210"/>
        <v>6510400</v>
      </c>
      <c r="AH376" s="2">
        <f t="shared" si="211"/>
        <v>157600.00000000093</v>
      </c>
      <c r="AI376" s="2">
        <f t="shared" si="212"/>
        <v>6.8136076725092103</v>
      </c>
      <c r="AJ376" s="2">
        <f t="shared" si="190"/>
        <v>-1.1080443445809491</v>
      </c>
      <c r="AK376" s="137">
        <f t="shared" si="213"/>
        <v>6.3801920000000054</v>
      </c>
      <c r="AL376" s="125">
        <f t="shared" si="214"/>
        <v>2127.2720635128408</v>
      </c>
      <c r="AN376" s="111">
        <v>49.564</v>
      </c>
      <c r="AO376" s="2">
        <f t="shared" si="215"/>
        <v>2.5810000000000031</v>
      </c>
      <c r="AP376" s="2">
        <f t="shared" si="216"/>
        <v>1.6951663483058692</v>
      </c>
      <c r="AQ376" s="2">
        <f t="shared" si="217"/>
        <v>4956400</v>
      </c>
      <c r="AR376" s="2">
        <f t="shared" si="218"/>
        <v>258100</v>
      </c>
      <c r="AS376" s="2">
        <f t="shared" si="219"/>
        <v>6.695166348305869</v>
      </c>
      <c r="AT376" s="2">
        <f t="shared" si="191"/>
        <v>-2.3516071785343451</v>
      </c>
      <c r="AU376" s="137">
        <f t="shared" si="220"/>
        <v>4.8572720000000036</v>
      </c>
      <c r="AV376" s="125">
        <f t="shared" si="221"/>
        <v>1684.6665728058254</v>
      </c>
    </row>
    <row r="377" spans="2:48" x14ac:dyDescent="0.25">
      <c r="B377" s="111">
        <v>13</v>
      </c>
      <c r="C377" s="3">
        <v>45.89</v>
      </c>
      <c r="D377" s="2">
        <f t="shared" si="185"/>
        <v>1.0399999999999991</v>
      </c>
      <c r="E377" s="2">
        <f t="shared" si="186"/>
        <v>1.6617180576946593</v>
      </c>
      <c r="F377" s="21">
        <f t="shared" si="192"/>
        <v>4.5889999999999996E-5</v>
      </c>
      <c r="G377" s="21">
        <f t="shared" si="193"/>
        <v>1.0400000000000036E-6</v>
      </c>
      <c r="H377" s="113">
        <f t="shared" si="187"/>
        <v>-4.3382819423053407</v>
      </c>
      <c r="J377" s="124">
        <v>59.347999999999999</v>
      </c>
      <c r="K377" s="2">
        <f t="shared" si="194"/>
        <v>1.1430000000000007</v>
      </c>
      <c r="L377" s="2">
        <f t="shared" si="195"/>
        <v>1.7734060880151397</v>
      </c>
      <c r="M377" s="2">
        <f t="shared" si="196"/>
        <v>5934800</v>
      </c>
      <c r="N377" s="2">
        <f t="shared" si="197"/>
        <v>114300</v>
      </c>
      <c r="O377" s="2">
        <f t="shared" si="198"/>
        <v>6.7734060880151397</v>
      </c>
      <c r="P377" s="2">
        <f t="shared" si="188"/>
        <v>-0.85123853120160187</v>
      </c>
      <c r="Q377" s="137">
        <f t="shared" si="199"/>
        <v>6.1721920000000212</v>
      </c>
      <c r="R377" s="125">
        <f t="shared" si="200"/>
        <v>2000.2168789190073</v>
      </c>
      <c r="T377" s="111">
        <v>61.332999999999998</v>
      </c>
      <c r="U377" s="2">
        <f t="shared" si="201"/>
        <v>1.5429999999999993</v>
      </c>
      <c r="V377" s="2">
        <f t="shared" si="202"/>
        <v>1.7876942079873628</v>
      </c>
      <c r="W377" s="2">
        <f t="shared" si="203"/>
        <v>6133300</v>
      </c>
      <c r="X377" s="2">
        <f t="shared" si="204"/>
        <v>154300</v>
      </c>
      <c r="Y377" s="2">
        <f t="shared" si="205"/>
        <v>6.7876942079873626</v>
      </c>
      <c r="Z377" s="2">
        <f t="shared" si="189"/>
        <v>-1.1087286052474092</v>
      </c>
      <c r="AA377" s="137">
        <f t="shared" si="206"/>
        <v>6.3786320000000218</v>
      </c>
      <c r="AB377" s="125">
        <f t="shared" si="207"/>
        <v>2057.9867364483971</v>
      </c>
      <c r="AD377" s="111">
        <v>66.680000000000007</v>
      </c>
      <c r="AE377" s="2">
        <f t="shared" si="208"/>
        <v>1.1879999999999882</v>
      </c>
      <c r="AF377" s="2">
        <f t="shared" si="209"/>
        <v>1.8239955911559678</v>
      </c>
      <c r="AG377" s="2">
        <f t="shared" si="210"/>
        <v>6668000.0000000009</v>
      </c>
      <c r="AH377" s="2">
        <f t="shared" si="211"/>
        <v>118799.99999999814</v>
      </c>
      <c r="AI377" s="2">
        <f t="shared" si="212"/>
        <v>6.8239955911559678</v>
      </c>
      <c r="AJ377" s="2">
        <f t="shared" si="190"/>
        <v>-0.7880259704501571</v>
      </c>
      <c r="AK377" s="137">
        <f t="shared" si="213"/>
        <v>6.9347200000000253</v>
      </c>
      <c r="AL377" s="125">
        <f t="shared" si="214"/>
        <v>2213.6015617429302</v>
      </c>
      <c r="AN377" s="111">
        <v>52.145000000000003</v>
      </c>
      <c r="AO377" s="2">
        <f t="shared" si="215"/>
        <v>2.4369999999999976</v>
      </c>
      <c r="AP377" s="2">
        <f t="shared" si="216"/>
        <v>1.7172126717939284</v>
      </c>
      <c r="AQ377" s="2">
        <f t="shared" si="217"/>
        <v>5214500</v>
      </c>
      <c r="AR377" s="2">
        <f t="shared" si="218"/>
        <v>243700</v>
      </c>
      <c r="AS377" s="2">
        <f t="shared" si="219"/>
        <v>6.717212671793928</v>
      </c>
      <c r="AT377" s="2">
        <f t="shared" si="191"/>
        <v>-2.0381998867541236</v>
      </c>
      <c r="AU377" s="137">
        <f t="shared" si="220"/>
        <v>5.4230800000000183</v>
      </c>
      <c r="AV377" s="125">
        <f t="shared" si="221"/>
        <v>1790.5865092544254</v>
      </c>
    </row>
    <row r="378" spans="2:48" x14ac:dyDescent="0.25">
      <c r="B378" s="111">
        <v>14</v>
      </c>
      <c r="C378" s="3">
        <v>46.93</v>
      </c>
      <c r="D378" s="2">
        <f t="shared" si="185"/>
        <v>1.1300000000000026</v>
      </c>
      <c r="E378" s="2">
        <f t="shared" si="186"/>
        <v>1.6714505542124947</v>
      </c>
      <c r="F378" s="21">
        <f t="shared" si="192"/>
        <v>4.693E-5</v>
      </c>
      <c r="G378" s="21">
        <f t="shared" si="193"/>
        <v>1.1299999999999977E-6</v>
      </c>
      <c r="H378" s="113">
        <f t="shared" si="187"/>
        <v>-4.3285494457875053</v>
      </c>
      <c r="J378" s="124">
        <v>60.491</v>
      </c>
      <c r="K378" s="2">
        <f t="shared" si="194"/>
        <v>0.91300000000000381</v>
      </c>
      <c r="L378" s="2">
        <f t="shared" si="195"/>
        <v>1.7816907640559065</v>
      </c>
      <c r="M378" s="2">
        <f t="shared" si="196"/>
        <v>6049100</v>
      </c>
      <c r="N378" s="2">
        <f t="shared" si="197"/>
        <v>91300</v>
      </c>
      <c r="O378" s="2">
        <f t="shared" si="198"/>
        <v>6.7816907640559068</v>
      </c>
      <c r="P378" s="2">
        <f t="shared" si="188"/>
        <v>-0.6296105028176523</v>
      </c>
      <c r="Q378" s="137">
        <f t="shared" si="199"/>
        <v>6.8354829999999858</v>
      </c>
      <c r="R378" s="125">
        <f t="shared" si="200"/>
        <v>2073.3794451352942</v>
      </c>
      <c r="T378" s="111">
        <v>62.875999999999998</v>
      </c>
      <c r="U378" s="2">
        <f t="shared" si="201"/>
        <v>1.2380000000000067</v>
      </c>
      <c r="V378" s="2">
        <f t="shared" si="202"/>
        <v>1.7984849052771577</v>
      </c>
      <c r="W378" s="2">
        <f t="shared" si="203"/>
        <v>6287600</v>
      </c>
      <c r="X378" s="2">
        <f t="shared" si="204"/>
        <v>123800</v>
      </c>
      <c r="Y378" s="2">
        <f t="shared" si="205"/>
        <v>6.7984849052771574</v>
      </c>
      <c r="Z378" s="2">
        <f t="shared" si="189"/>
        <v>-0.81949033702565155</v>
      </c>
      <c r="AA378" s="137">
        <f t="shared" si="206"/>
        <v>7.1049879999999854</v>
      </c>
      <c r="AB378" s="125">
        <f t="shared" si="207"/>
        <v>2144.3636407453469</v>
      </c>
      <c r="AD378" s="111">
        <v>67.867999999999995</v>
      </c>
      <c r="AE378" s="2">
        <f t="shared" si="208"/>
        <v>0.77400000000000091</v>
      </c>
      <c r="AF378" s="2">
        <f t="shared" si="209"/>
        <v>1.8316650511693378</v>
      </c>
      <c r="AG378" s="2">
        <f t="shared" si="210"/>
        <v>6786799.9999999991</v>
      </c>
      <c r="AH378" s="2">
        <f t="shared" si="211"/>
        <v>77400.000000000931</v>
      </c>
      <c r="AI378" s="2">
        <f t="shared" si="212"/>
        <v>6.8316650511693373</v>
      </c>
      <c r="AJ378" s="2">
        <f t="shared" si="190"/>
        <v>-0.47660665757748172</v>
      </c>
      <c r="AK378" s="137">
        <f t="shared" si="213"/>
        <v>7.6690839999999829</v>
      </c>
      <c r="AL378" s="125">
        <f t="shared" si="214"/>
        <v>2292.93936589645</v>
      </c>
      <c r="AN378" s="111">
        <v>54.582000000000001</v>
      </c>
      <c r="AO378" s="2">
        <f t="shared" si="215"/>
        <v>2.2019999999999982</v>
      </c>
      <c r="AP378" s="2">
        <f t="shared" si="216"/>
        <v>1.7370494450944154</v>
      </c>
      <c r="AQ378" s="2">
        <f t="shared" si="217"/>
        <v>5458200</v>
      </c>
      <c r="AR378" s="2">
        <f t="shared" si="218"/>
        <v>220200</v>
      </c>
      <c r="AS378" s="2">
        <f t="shared" si="219"/>
        <v>6.7370494450944154</v>
      </c>
      <c r="AT378" s="2">
        <f t="shared" si="191"/>
        <v>-1.6622649844580464</v>
      </c>
      <c r="AU378" s="137">
        <f t="shared" si="220"/>
        <v>6.167765999999987</v>
      </c>
      <c r="AV378" s="125">
        <f t="shared" si="221"/>
        <v>1897.5112640620032</v>
      </c>
    </row>
    <row r="379" spans="2:48" x14ac:dyDescent="0.25">
      <c r="B379" s="111">
        <v>15</v>
      </c>
      <c r="C379" s="3">
        <v>48.06</v>
      </c>
      <c r="D379" s="2">
        <f t="shared" si="185"/>
        <v>1.1999999999999957</v>
      </c>
      <c r="E379" s="2">
        <f t="shared" si="186"/>
        <v>1.6817837664678814</v>
      </c>
      <c r="F379" s="21">
        <f t="shared" si="192"/>
        <v>4.8059999999999997E-5</v>
      </c>
      <c r="G379" s="21">
        <f t="shared" si="193"/>
        <v>1.1999999999999953E-6</v>
      </c>
      <c r="H379" s="113">
        <f t="shared" si="187"/>
        <v>-4.3182162335321186</v>
      </c>
      <c r="J379" s="124">
        <v>61.404000000000003</v>
      </c>
      <c r="K379" s="2">
        <f t="shared" si="194"/>
        <v>0.71099999999999852</v>
      </c>
      <c r="L379" s="2">
        <f t="shared" si="195"/>
        <v>1.7881966630197421</v>
      </c>
      <c r="M379" s="2">
        <f t="shared" si="196"/>
        <v>6140400</v>
      </c>
      <c r="N379" s="2">
        <f t="shared" si="197"/>
        <v>71100</v>
      </c>
      <c r="O379" s="2">
        <f t="shared" si="198"/>
        <v>6.7881966630197423</v>
      </c>
      <c r="P379" s="2">
        <f t="shared" si="188"/>
        <v>-0.46680927144174195</v>
      </c>
      <c r="Q379" s="137">
        <f t="shared" si="199"/>
        <v>7.3684799999999715</v>
      </c>
      <c r="R379" s="125">
        <f t="shared" si="200"/>
        <v>2144.5574253311643</v>
      </c>
      <c r="T379" s="111">
        <v>64.114000000000004</v>
      </c>
      <c r="U379" s="2">
        <f t="shared" si="201"/>
        <v>0.93299999999999272</v>
      </c>
      <c r="V379" s="2">
        <f t="shared" si="202"/>
        <v>1.8069528728708821</v>
      </c>
      <c r="W379" s="2">
        <f t="shared" si="203"/>
        <v>6411400</v>
      </c>
      <c r="X379" s="2">
        <f t="shared" si="204"/>
        <v>93300</v>
      </c>
      <c r="Y379" s="2">
        <f t="shared" si="205"/>
        <v>6.8069528728708821</v>
      </c>
      <c r="Z379" s="2">
        <f t="shared" si="189"/>
        <v>-0.58580981198225268</v>
      </c>
      <c r="AA379" s="137">
        <f t="shared" si="206"/>
        <v>7.6936799999999694</v>
      </c>
      <c r="AB379" s="125">
        <f t="shared" si="207"/>
        <v>2227.1566146779078</v>
      </c>
      <c r="AD379" s="111">
        <v>68.641999999999996</v>
      </c>
      <c r="AE379" s="2">
        <f t="shared" si="208"/>
        <v>0.38500000000000512</v>
      </c>
      <c r="AF379" s="2">
        <f t="shared" si="209"/>
        <v>1.8365899289244163</v>
      </c>
      <c r="AG379" s="2">
        <f t="shared" si="210"/>
        <v>6864200</v>
      </c>
      <c r="AH379" s="2">
        <f t="shared" si="211"/>
        <v>38500</v>
      </c>
      <c r="AI379" s="2">
        <f t="shared" si="212"/>
        <v>6.8365899289244165</v>
      </c>
      <c r="AJ379" s="2">
        <f t="shared" si="190"/>
        <v>-0.22679033711835389</v>
      </c>
      <c r="AK379" s="137">
        <f t="shared" si="213"/>
        <v>8.2370399999999684</v>
      </c>
      <c r="AL379" s="125">
        <f t="shared" si="214"/>
        <v>2365.167363519995</v>
      </c>
      <c r="AN379" s="111">
        <v>56.783999999999999</v>
      </c>
      <c r="AO379" s="2">
        <f t="shared" si="215"/>
        <v>1.8890000000000029</v>
      </c>
      <c r="AP379" s="2">
        <f t="shared" si="216"/>
        <v>1.7542259820035175</v>
      </c>
      <c r="AQ379" s="2">
        <f t="shared" si="217"/>
        <v>5678400</v>
      </c>
      <c r="AR379" s="2">
        <f t="shared" si="218"/>
        <v>188900</v>
      </c>
      <c r="AS379" s="2">
        <f t="shared" si="219"/>
        <v>6.7542259820035175</v>
      </c>
      <c r="AT379" s="2">
        <f t="shared" si="191"/>
        <v>-1.3269338947270672</v>
      </c>
      <c r="AU379" s="137">
        <f t="shared" si="220"/>
        <v>6.814079999999973</v>
      </c>
      <c r="AV379" s="125">
        <f t="shared" si="221"/>
        <v>2003.7425711680808</v>
      </c>
    </row>
    <row r="380" spans="2:48" x14ac:dyDescent="0.25">
      <c r="B380" s="111">
        <v>16</v>
      </c>
      <c r="C380" s="3">
        <v>49.26</v>
      </c>
      <c r="D380" s="2">
        <f t="shared" si="185"/>
        <v>1.2700000000000031</v>
      </c>
      <c r="E380" s="2">
        <f t="shared" si="186"/>
        <v>1.6924944075030843</v>
      </c>
      <c r="F380" s="21">
        <f t="shared" si="192"/>
        <v>4.9259999999999993E-5</v>
      </c>
      <c r="G380" s="21">
        <f t="shared" si="193"/>
        <v>1.2700000000000065E-6</v>
      </c>
      <c r="H380" s="113">
        <f t="shared" si="187"/>
        <v>-4.3075055924969154</v>
      </c>
      <c r="J380" s="124">
        <v>62.115000000000002</v>
      </c>
      <c r="K380" s="2">
        <f t="shared" si="194"/>
        <v>0.46099999999999852</v>
      </c>
      <c r="L380" s="2">
        <f t="shared" si="195"/>
        <v>1.7931964895580592</v>
      </c>
      <c r="M380" s="2">
        <f t="shared" si="196"/>
        <v>6211500</v>
      </c>
      <c r="N380" s="2">
        <f t="shared" si="197"/>
        <v>46100</v>
      </c>
      <c r="O380" s="2">
        <f t="shared" si="198"/>
        <v>6.793196489558059</v>
      </c>
      <c r="P380" s="2">
        <f t="shared" si="188"/>
        <v>-0.29048763365763514</v>
      </c>
      <c r="Q380" s="137">
        <f t="shared" si="199"/>
        <v>7.8886050000000401</v>
      </c>
      <c r="R380" s="125">
        <f t="shared" si="200"/>
        <v>2213.4999003045659</v>
      </c>
      <c r="T380" s="111">
        <v>65.046999999999997</v>
      </c>
      <c r="U380" s="2">
        <f t="shared" si="201"/>
        <v>0.60000000000000853</v>
      </c>
      <c r="V380" s="2">
        <f t="shared" si="202"/>
        <v>1.8132272714819238</v>
      </c>
      <c r="W380" s="2">
        <f t="shared" si="203"/>
        <v>6504700</v>
      </c>
      <c r="X380" s="2">
        <f t="shared" si="204"/>
        <v>60000.000000000931</v>
      </c>
      <c r="Y380" s="2">
        <f t="shared" si="205"/>
        <v>6.8132272714819235</v>
      </c>
      <c r="Z380" s="2">
        <f t="shared" si="189"/>
        <v>-0.36071026697249892</v>
      </c>
      <c r="AA380" s="137">
        <f t="shared" si="206"/>
        <v>8.260969000000042</v>
      </c>
      <c r="AB380" s="125">
        <f t="shared" si="207"/>
        <v>2305.0968689545371</v>
      </c>
      <c r="AD380" s="111">
        <v>69.027000000000001</v>
      </c>
      <c r="AE380" s="2">
        <f t="shared" si="208"/>
        <v>7.9999999999955662E-3</v>
      </c>
      <c r="AF380" s="2">
        <f t="shared" si="209"/>
        <v>1.8390189988155436</v>
      </c>
      <c r="AG380" s="2">
        <f t="shared" si="210"/>
        <v>6902700</v>
      </c>
      <c r="AH380" s="2">
        <f t="shared" si="211"/>
        <v>800</v>
      </c>
      <c r="AI380" s="2">
        <f t="shared" si="212"/>
        <v>6.8390189988155434</v>
      </c>
      <c r="AJ380" s="2">
        <f t="shared" si="190"/>
        <v>-4.5527696722994643E-3</v>
      </c>
      <c r="AK380" s="137">
        <f t="shared" si="213"/>
        <v>8.7664290000000449</v>
      </c>
      <c r="AL380" s="125">
        <f t="shared" si="214"/>
        <v>2429.4338182133665</v>
      </c>
      <c r="AN380" s="111">
        <v>58.673000000000002</v>
      </c>
      <c r="AO380" s="2">
        <f t="shared" si="215"/>
        <v>1.5159999999999982</v>
      </c>
      <c r="AP380" s="2">
        <f t="shared" si="216"/>
        <v>1.7684382946273829</v>
      </c>
      <c r="AQ380" s="2">
        <f t="shared" si="217"/>
        <v>5867300</v>
      </c>
      <c r="AR380" s="2">
        <f t="shared" si="218"/>
        <v>151600</v>
      </c>
      <c r="AS380" s="2">
        <f t="shared" si="219"/>
        <v>6.7684382946273827</v>
      </c>
      <c r="AT380" s="2">
        <f t="shared" si="191"/>
        <v>-1.0021657843820952</v>
      </c>
      <c r="AU380" s="137">
        <f t="shared" si="220"/>
        <v>7.4514710000000379</v>
      </c>
      <c r="AV380" s="125">
        <f t="shared" si="221"/>
        <v>2105.9703075033376</v>
      </c>
    </row>
    <row r="381" spans="2:48" x14ac:dyDescent="0.25">
      <c r="B381" s="111">
        <v>17</v>
      </c>
      <c r="C381" s="3">
        <v>50.53</v>
      </c>
      <c r="D381" s="2">
        <f t="shared" si="185"/>
        <v>1.3399999999999963</v>
      </c>
      <c r="E381" s="2">
        <f t="shared" si="186"/>
        <v>1.7035492982382305</v>
      </c>
      <c r="F381" s="21">
        <f t="shared" si="192"/>
        <v>5.0529999999999999E-5</v>
      </c>
      <c r="G381" s="21">
        <f t="shared" si="193"/>
        <v>1.3399999999999973E-6</v>
      </c>
      <c r="H381" s="113">
        <f t="shared" si="187"/>
        <v>-4.2964507017617697</v>
      </c>
      <c r="J381" s="124">
        <v>62.576000000000001</v>
      </c>
      <c r="K381" s="2">
        <f t="shared" si="194"/>
        <v>0.20599999999999596</v>
      </c>
      <c r="L381" s="2">
        <f t="shared" si="195"/>
        <v>1.7964077986080556</v>
      </c>
      <c r="M381" s="2">
        <f t="shared" si="196"/>
        <v>6257600</v>
      </c>
      <c r="N381" s="2">
        <f t="shared" si="197"/>
        <v>20600</v>
      </c>
      <c r="O381" s="2">
        <f t="shared" si="198"/>
        <v>6.7964077986080556</v>
      </c>
      <c r="P381" s="2">
        <f t="shared" si="188"/>
        <v>-0.1255700083980352</v>
      </c>
      <c r="Q381" s="137">
        <f t="shared" si="199"/>
        <v>8.3851839999999829</v>
      </c>
      <c r="R381" s="125">
        <f t="shared" si="200"/>
        <v>2278.3021735634093</v>
      </c>
      <c r="T381" s="111">
        <v>65.647000000000006</v>
      </c>
      <c r="U381" s="2">
        <f t="shared" si="201"/>
        <v>0.29399999999999693</v>
      </c>
      <c r="V381" s="2">
        <f t="shared" si="202"/>
        <v>1.8172148840703501</v>
      </c>
      <c r="W381" s="2">
        <f t="shared" si="203"/>
        <v>6564700.0000000009</v>
      </c>
      <c r="X381" s="2">
        <f t="shared" si="204"/>
        <v>29399.999999999069</v>
      </c>
      <c r="Y381" s="2">
        <f t="shared" si="205"/>
        <v>6.8172148840703501</v>
      </c>
      <c r="Z381" s="2">
        <f t="shared" si="189"/>
        <v>-0.17072697033898715</v>
      </c>
      <c r="AA381" s="137">
        <f t="shared" si="206"/>
        <v>8.7966979999999833</v>
      </c>
      <c r="AB381" s="125">
        <f t="shared" si="207"/>
        <v>2376.7150311288219</v>
      </c>
      <c r="AD381" s="111">
        <v>69.034999999999997</v>
      </c>
      <c r="AE381" s="2">
        <f t="shared" si="208"/>
        <v>-0.367999999999995</v>
      </c>
      <c r="AF381" s="2">
        <f t="shared" si="209"/>
        <v>1.8390693291868132</v>
      </c>
      <c r="AG381" s="2">
        <f t="shared" si="210"/>
        <v>6903500</v>
      </c>
      <c r="AH381" s="2">
        <f t="shared" si="211"/>
        <v>-36800</v>
      </c>
      <c r="AI381" s="2">
        <f t="shared" si="212"/>
        <v>6.8390693291868132</v>
      </c>
      <c r="AJ381" s="2">
        <f t="shared" si="190"/>
        <v>0.20421092436919031</v>
      </c>
      <c r="AK381" s="137">
        <f t="shared" si="213"/>
        <v>9.250689999999981</v>
      </c>
      <c r="AL381" s="125">
        <f t="shared" si="214"/>
        <v>2485.286428534102</v>
      </c>
      <c r="AN381" s="111">
        <v>60.189</v>
      </c>
      <c r="AO381" s="2">
        <f t="shared" si="215"/>
        <v>1.0989999999999966</v>
      </c>
      <c r="AP381" s="2">
        <f t="shared" si="216"/>
        <v>1.779517127872229</v>
      </c>
      <c r="AQ381" s="2">
        <f t="shared" si="217"/>
        <v>6018900</v>
      </c>
      <c r="AR381" s="2">
        <f t="shared" si="218"/>
        <v>109900</v>
      </c>
      <c r="AS381" s="2">
        <f t="shared" si="219"/>
        <v>6.7795171278722286</v>
      </c>
      <c r="AT381" s="2">
        <f t="shared" si="191"/>
        <v>-0.69133071127441803</v>
      </c>
      <c r="AU381" s="137">
        <f t="shared" si="220"/>
        <v>8.0653259999999847</v>
      </c>
      <c r="AV381" s="125">
        <f t="shared" si="221"/>
        <v>2201.808689027871</v>
      </c>
    </row>
    <row r="382" spans="2:48" x14ac:dyDescent="0.25">
      <c r="B382" s="111">
        <v>18</v>
      </c>
      <c r="C382" s="3">
        <v>51.87</v>
      </c>
      <c r="D382" s="2">
        <f t="shared" si="185"/>
        <v>1.4200000000000017</v>
      </c>
      <c r="E382" s="2">
        <f t="shared" si="186"/>
        <v>1.7149162479935849</v>
      </c>
      <c r="F382" s="21">
        <f t="shared" si="192"/>
        <v>5.1869999999999996E-5</v>
      </c>
      <c r="G382" s="21">
        <f t="shared" si="193"/>
        <v>1.4200000000000033E-6</v>
      </c>
      <c r="H382" s="113">
        <f t="shared" si="187"/>
        <v>-4.2850837520064147</v>
      </c>
      <c r="J382" s="124">
        <v>62.781999999999996</v>
      </c>
      <c r="K382" s="2">
        <f t="shared" si="194"/>
        <v>-1.4999999999993463E-2</v>
      </c>
      <c r="L382" s="2">
        <f t="shared" si="195"/>
        <v>1.7978351465842954</v>
      </c>
      <c r="M382" s="2">
        <f t="shared" si="196"/>
        <v>6278200</v>
      </c>
      <c r="N382" s="2">
        <f t="shared" si="197"/>
        <v>-1500</v>
      </c>
      <c r="O382" s="2">
        <f t="shared" si="198"/>
        <v>6.797835146584295</v>
      </c>
      <c r="P382" s="2">
        <f t="shared" si="188"/>
        <v>8.8473628325152608E-3</v>
      </c>
      <c r="Q382" s="137">
        <f t="shared" si="199"/>
        <v>8.9150440000000213</v>
      </c>
      <c r="R382" s="125">
        <f t="shared" si="200"/>
        <v>2338.2570924549582</v>
      </c>
      <c r="T382" s="111">
        <v>65.941000000000003</v>
      </c>
      <c r="U382" s="2">
        <f t="shared" si="201"/>
        <v>3.0000000000001137E-3</v>
      </c>
      <c r="V382" s="2">
        <f t="shared" si="202"/>
        <v>1.8191555289640773</v>
      </c>
      <c r="W382" s="2">
        <f t="shared" si="203"/>
        <v>6594100</v>
      </c>
      <c r="X382" s="2">
        <f t="shared" si="204"/>
        <v>300</v>
      </c>
      <c r="Y382" s="2">
        <f t="shared" si="205"/>
        <v>6.8191555289640773</v>
      </c>
      <c r="Z382" s="2">
        <f t="shared" si="189"/>
        <v>-1.6844638149470903E-3</v>
      </c>
      <c r="AA382" s="137">
        <f t="shared" si="206"/>
        <v>9.3636220000000225</v>
      </c>
      <c r="AB382" s="125">
        <f t="shared" si="207"/>
        <v>2442.174571271581</v>
      </c>
      <c r="AD382" s="111">
        <v>68.667000000000002</v>
      </c>
      <c r="AE382" s="2">
        <f t="shared" si="208"/>
        <v>-0.65699999999999648</v>
      </c>
      <c r="AF382" s="2">
        <f t="shared" si="209"/>
        <v>1.8367480738700142</v>
      </c>
      <c r="AG382" s="2">
        <f t="shared" si="210"/>
        <v>6866700</v>
      </c>
      <c r="AH382" s="2">
        <f t="shared" si="211"/>
        <v>-65699.999999999069</v>
      </c>
      <c r="AI382" s="2">
        <f t="shared" si="212"/>
        <v>6.8367480738700142</v>
      </c>
      <c r="AJ382" s="2">
        <f t="shared" si="190"/>
        <v>0.35596648645346635</v>
      </c>
      <c r="AK382" s="137">
        <f t="shared" si="213"/>
        <v>9.7507140000000234</v>
      </c>
      <c r="AL382" s="125">
        <f t="shared" si="214"/>
        <v>2531.8482171260016</v>
      </c>
      <c r="AN382" s="111">
        <v>61.287999999999997</v>
      </c>
      <c r="AO382" s="2">
        <f t="shared" si="215"/>
        <v>0.65500000000000114</v>
      </c>
      <c r="AP382" s="2">
        <f t="shared" si="216"/>
        <v>1.7873754493316187</v>
      </c>
      <c r="AQ382" s="2">
        <f t="shared" si="217"/>
        <v>6128800</v>
      </c>
      <c r="AR382" s="2">
        <f t="shared" si="218"/>
        <v>65500</v>
      </c>
      <c r="AS382" s="2">
        <f t="shared" si="219"/>
        <v>6.787375449331619</v>
      </c>
      <c r="AT382" s="2">
        <f t="shared" si="191"/>
        <v>-0.39360558494155395</v>
      </c>
      <c r="AU382" s="137">
        <f t="shared" si="220"/>
        <v>8.7028960000000204</v>
      </c>
      <c r="AV382" s="125">
        <f t="shared" si="221"/>
        <v>2289.1109343821399</v>
      </c>
    </row>
    <row r="383" spans="2:48" x14ac:dyDescent="0.25">
      <c r="B383" s="111">
        <v>19</v>
      </c>
      <c r="C383" s="3">
        <v>53.29</v>
      </c>
      <c r="D383" s="2">
        <f t="shared" si="185"/>
        <v>1.490000000000002</v>
      </c>
      <c r="E383" s="2">
        <f t="shared" si="186"/>
        <v>1.7266457202409118</v>
      </c>
      <c r="F383" s="21">
        <f t="shared" si="192"/>
        <v>5.329E-5</v>
      </c>
      <c r="G383" s="21">
        <f t="shared" si="193"/>
        <v>1.490000000000001E-6</v>
      </c>
      <c r="H383" s="113">
        <f t="shared" si="187"/>
        <v>-4.2733542797590882</v>
      </c>
      <c r="J383" s="124">
        <v>62.767000000000003</v>
      </c>
      <c r="K383" s="2">
        <f t="shared" si="194"/>
        <v>-0.26300000000000523</v>
      </c>
      <c r="L383" s="2">
        <f t="shared" si="195"/>
        <v>1.7977313716874894</v>
      </c>
      <c r="M383" s="2">
        <f t="shared" si="196"/>
        <v>6276700</v>
      </c>
      <c r="N383" s="2">
        <f t="shared" si="197"/>
        <v>-26300</v>
      </c>
      <c r="O383" s="2">
        <f t="shared" si="198"/>
        <v>6.7977313716874894</v>
      </c>
      <c r="P383" s="2">
        <f t="shared" si="188"/>
        <v>0.15226398946537828</v>
      </c>
      <c r="Q383" s="137">
        <f t="shared" si="199"/>
        <v>9.352283000000007</v>
      </c>
      <c r="R383" s="125">
        <f t="shared" si="200"/>
        <v>2394.2889008794004</v>
      </c>
      <c r="T383" s="111">
        <v>65.944000000000003</v>
      </c>
      <c r="U383" s="2">
        <f t="shared" si="201"/>
        <v>-0.30500000000000682</v>
      </c>
      <c r="V383" s="2">
        <f t="shared" si="202"/>
        <v>1.8191752868356463</v>
      </c>
      <c r="W383" s="2">
        <f t="shared" si="203"/>
        <v>6594400</v>
      </c>
      <c r="X383" s="2">
        <f t="shared" si="204"/>
        <v>-30500</v>
      </c>
      <c r="Y383" s="2">
        <f t="shared" si="205"/>
        <v>6.8191752868356463</v>
      </c>
      <c r="Z383" s="2">
        <f t="shared" si="189"/>
        <v>0.16810947644811589</v>
      </c>
      <c r="AA383" s="137">
        <f t="shared" si="206"/>
        <v>9.8256560000000057</v>
      </c>
      <c r="AB383" s="125">
        <f t="shared" si="207"/>
        <v>2501.6595707870565</v>
      </c>
      <c r="AD383" s="111">
        <v>68.010000000000005</v>
      </c>
      <c r="AE383" s="2">
        <f t="shared" si="208"/>
        <v>-0.94600000000001216</v>
      </c>
      <c r="AF383" s="2">
        <f t="shared" si="209"/>
        <v>1.8325727748461798</v>
      </c>
      <c r="AG383" s="2">
        <f t="shared" si="210"/>
        <v>6801000.0000000009</v>
      </c>
      <c r="AH383" s="2">
        <f t="shared" si="211"/>
        <v>-94600.000000001863</v>
      </c>
      <c r="AI383" s="2">
        <f t="shared" si="212"/>
        <v>6.83257277484618</v>
      </c>
      <c r="AJ383" s="2">
        <f t="shared" si="190"/>
        <v>0.50794634369547775</v>
      </c>
      <c r="AK383" s="137">
        <f t="shared" si="213"/>
        <v>10.133490000000007</v>
      </c>
      <c r="AL383" s="125">
        <f t="shared" si="214"/>
        <v>2571.4826126596467</v>
      </c>
      <c r="AN383" s="111">
        <v>61.942999999999998</v>
      </c>
      <c r="AO383" s="2">
        <f t="shared" si="215"/>
        <v>0.22299999999999898</v>
      </c>
      <c r="AP383" s="2">
        <f t="shared" si="216"/>
        <v>1.7919922351165836</v>
      </c>
      <c r="AQ383" s="2">
        <f t="shared" si="217"/>
        <v>6194300</v>
      </c>
      <c r="AR383" s="2">
        <f t="shared" si="218"/>
        <v>22300</v>
      </c>
      <c r="AS383" s="2">
        <f t="shared" si="219"/>
        <v>6.7919922351165836</v>
      </c>
      <c r="AT383" s="2">
        <f t="shared" si="191"/>
        <v>-0.13031470233538719</v>
      </c>
      <c r="AU383" s="137">
        <f t="shared" si="220"/>
        <v>9.2295070000000052</v>
      </c>
      <c r="AV383" s="125">
        <f t="shared" si="221"/>
        <v>2366.4407951180187</v>
      </c>
    </row>
    <row r="384" spans="2:48" x14ac:dyDescent="0.25">
      <c r="B384" s="111">
        <v>20</v>
      </c>
      <c r="C384" s="3">
        <v>54.78</v>
      </c>
      <c r="D384" s="2">
        <f t="shared" si="185"/>
        <v>1.5600000000000023</v>
      </c>
      <c r="E384" s="2">
        <f t="shared" si="186"/>
        <v>1.7386220279179425</v>
      </c>
      <c r="F384" s="21">
        <f t="shared" si="192"/>
        <v>5.4780000000000001E-5</v>
      </c>
      <c r="G384" s="21">
        <f t="shared" si="193"/>
        <v>1.5599999999999986E-6</v>
      </c>
      <c r="H384" s="113">
        <f t="shared" si="187"/>
        <v>-4.261377972082057</v>
      </c>
      <c r="J384" s="124">
        <v>62.503999999999998</v>
      </c>
      <c r="K384" s="2">
        <f t="shared" si="194"/>
        <v>-0.46699999999999875</v>
      </c>
      <c r="L384" s="2">
        <f t="shared" si="195"/>
        <v>1.7959078113015199</v>
      </c>
      <c r="M384" s="2">
        <f t="shared" si="196"/>
        <v>6250400</v>
      </c>
      <c r="N384" s="2">
        <f t="shared" si="197"/>
        <v>-46700</v>
      </c>
      <c r="O384" s="2">
        <f t="shared" si="198"/>
        <v>6.7959078113015199</v>
      </c>
      <c r="P384" s="2">
        <f t="shared" si="188"/>
        <v>0.26708264452036429</v>
      </c>
      <c r="Q384" s="137">
        <f t="shared" si="199"/>
        <v>9.7506239999999913</v>
      </c>
      <c r="R384" s="125">
        <f t="shared" si="200"/>
        <v>2444.463665960935</v>
      </c>
      <c r="T384" s="111">
        <v>65.638999999999996</v>
      </c>
      <c r="U384" s="2">
        <f t="shared" si="201"/>
        <v>-0.5519999999999925</v>
      </c>
      <c r="V384" s="2">
        <f t="shared" si="202"/>
        <v>1.8171619560222791</v>
      </c>
      <c r="W384" s="2">
        <f t="shared" si="203"/>
        <v>6563900</v>
      </c>
      <c r="X384" s="2">
        <f t="shared" si="204"/>
        <v>-55200</v>
      </c>
      <c r="Y384" s="2">
        <f t="shared" si="205"/>
        <v>6.8171619560222787</v>
      </c>
      <c r="Z384" s="2">
        <f t="shared" si="189"/>
        <v>0.30075910685828955</v>
      </c>
      <c r="AA384" s="137">
        <f t="shared" si="206"/>
        <v>10.239683999999992</v>
      </c>
      <c r="AB384" s="125">
        <f t="shared" si="207"/>
        <v>2553.3773129721267</v>
      </c>
      <c r="AD384" s="111">
        <v>67.063999999999993</v>
      </c>
      <c r="AE384" s="2">
        <f t="shared" si="208"/>
        <v>-1.2329999999999899</v>
      </c>
      <c r="AF384" s="2">
        <f t="shared" si="209"/>
        <v>1.8264894531506599</v>
      </c>
      <c r="AG384" s="2">
        <f t="shared" si="210"/>
        <v>6706399.9999999991</v>
      </c>
      <c r="AH384" s="2">
        <f t="shared" si="211"/>
        <v>-123299.99999999907</v>
      </c>
      <c r="AI384" s="2">
        <f t="shared" si="212"/>
        <v>6.8264894531506597</v>
      </c>
      <c r="AJ384" s="2">
        <f t="shared" si="190"/>
        <v>0.66085472175507043</v>
      </c>
      <c r="AK384" s="137">
        <f t="shared" si="213"/>
        <v>10.461983999999989</v>
      </c>
      <c r="AL384" s="125">
        <f t="shared" si="214"/>
        <v>2602.8835161590318</v>
      </c>
      <c r="AN384" s="111">
        <v>62.165999999999997</v>
      </c>
      <c r="AO384" s="2">
        <f t="shared" si="215"/>
        <v>-0.16399999999999437</v>
      </c>
      <c r="AP384" s="2">
        <f t="shared" si="216"/>
        <v>1.7935529240865928</v>
      </c>
      <c r="AQ384" s="2">
        <f t="shared" si="217"/>
        <v>6216600</v>
      </c>
      <c r="AR384" s="2">
        <f t="shared" si="218"/>
        <v>-16400</v>
      </c>
      <c r="AS384" s="2">
        <f t="shared" si="219"/>
        <v>6.7935529240865931</v>
      </c>
      <c r="AT384" s="2">
        <f t="shared" si="191"/>
        <v>9.4074845752655623E-2</v>
      </c>
      <c r="AU384" s="137">
        <f t="shared" si="220"/>
        <v>9.6978959999999912</v>
      </c>
      <c r="AV384" s="125">
        <f t="shared" si="221"/>
        <v>2432.7211419769533</v>
      </c>
    </row>
    <row r="385" spans="1:49" x14ac:dyDescent="0.25">
      <c r="B385" s="111">
        <v>21</v>
      </c>
      <c r="C385" s="3">
        <v>56.34</v>
      </c>
      <c r="D385" s="2">
        <f t="shared" si="185"/>
        <v>1.6299999999999955</v>
      </c>
      <c r="E385" s="2">
        <f t="shared" si="186"/>
        <v>1.7508168426497546</v>
      </c>
      <c r="F385" s="21">
        <f t="shared" si="192"/>
        <v>5.6339999999999999E-5</v>
      </c>
      <c r="G385" s="21">
        <f t="shared" si="193"/>
        <v>1.6299999999999963E-6</v>
      </c>
      <c r="H385" s="113">
        <f t="shared" si="187"/>
        <v>-4.2491831573502452</v>
      </c>
      <c r="J385" s="124">
        <v>62.036999999999999</v>
      </c>
      <c r="K385" s="2">
        <f t="shared" si="194"/>
        <v>-0.66100000000000136</v>
      </c>
      <c r="L385" s="2">
        <f t="shared" si="195"/>
        <v>1.7926507879335116</v>
      </c>
      <c r="M385" s="2">
        <f t="shared" si="196"/>
        <v>6203700</v>
      </c>
      <c r="N385" s="2">
        <f t="shared" si="197"/>
        <v>-66100</v>
      </c>
      <c r="O385" s="2">
        <f t="shared" si="198"/>
        <v>6.7926507879335114</v>
      </c>
      <c r="P385" s="2">
        <f t="shared" si="188"/>
        <v>0.37558815310588523</v>
      </c>
      <c r="Q385" s="137">
        <f t="shared" si="199"/>
        <v>10.112030999999977</v>
      </c>
      <c r="R385" s="125">
        <f t="shared" si="200"/>
        <v>2489.6154617725092</v>
      </c>
      <c r="T385" s="111">
        <v>65.087000000000003</v>
      </c>
      <c r="U385" s="2">
        <f t="shared" si="201"/>
        <v>-0.81900000000000261</v>
      </c>
      <c r="V385" s="2">
        <f t="shared" si="202"/>
        <v>1.813494254435237</v>
      </c>
      <c r="W385" s="2">
        <f t="shared" si="203"/>
        <v>6508700</v>
      </c>
      <c r="X385" s="2">
        <f t="shared" si="204"/>
        <v>-81900</v>
      </c>
      <c r="Y385" s="2">
        <f t="shared" si="205"/>
        <v>6.8134942544352368</v>
      </c>
      <c r="Z385" s="2">
        <f t="shared" si="189"/>
        <v>0.44399048916636985</v>
      </c>
      <c r="AA385" s="137">
        <f t="shared" si="206"/>
        <v>10.609180999999976</v>
      </c>
      <c r="AB385" s="125">
        <f t="shared" si="207"/>
        <v>2598.5936064024258</v>
      </c>
      <c r="AD385" s="111">
        <v>65.831000000000003</v>
      </c>
      <c r="AE385" s="2">
        <f t="shared" si="208"/>
        <v>-1.382000000000005</v>
      </c>
      <c r="AF385" s="2">
        <f t="shared" si="209"/>
        <v>1.8184304522542136</v>
      </c>
      <c r="AG385" s="2">
        <f t="shared" si="210"/>
        <v>6583100</v>
      </c>
      <c r="AH385" s="2">
        <f t="shared" si="211"/>
        <v>-138200</v>
      </c>
      <c r="AI385" s="2">
        <f t="shared" si="212"/>
        <v>6.8184304522542138</v>
      </c>
      <c r="AJ385" s="2">
        <f t="shared" si="190"/>
        <v>0.74389864285712559</v>
      </c>
      <c r="AK385" s="137">
        <f t="shared" si="213"/>
        <v>10.730452999999976</v>
      </c>
      <c r="AL385" s="125">
        <f t="shared" si="214"/>
        <v>2625.1771275842812</v>
      </c>
      <c r="AN385" s="111">
        <v>62.002000000000002</v>
      </c>
      <c r="AO385" s="2">
        <f t="shared" si="215"/>
        <v>-0.57900000000000063</v>
      </c>
      <c r="AP385" s="2">
        <f t="shared" si="216"/>
        <v>1.7924056987717154</v>
      </c>
      <c r="AQ385" s="2">
        <f t="shared" si="217"/>
        <v>6200200</v>
      </c>
      <c r="AR385" s="2">
        <f t="shared" si="218"/>
        <v>-57900</v>
      </c>
      <c r="AS385" s="2">
        <f t="shared" si="219"/>
        <v>6.7924056987717156</v>
      </c>
      <c r="AT385" s="2">
        <f t="shared" si="191"/>
        <v>0.32896204742776808</v>
      </c>
      <c r="AU385" s="137">
        <f t="shared" si="220"/>
        <v>10.106325999999976</v>
      </c>
      <c r="AV385" s="125">
        <f t="shared" si="221"/>
        <v>2488.3648928997068</v>
      </c>
    </row>
    <row r="386" spans="1:49" x14ac:dyDescent="0.25">
      <c r="B386" s="111">
        <v>22</v>
      </c>
      <c r="C386" s="3">
        <v>57.97</v>
      </c>
      <c r="D386" s="2">
        <f t="shared" si="185"/>
        <v>1.7000000000000028</v>
      </c>
      <c r="E386" s="2">
        <f t="shared" si="186"/>
        <v>1.7632033003707717</v>
      </c>
      <c r="F386" s="21">
        <f t="shared" si="192"/>
        <v>5.7969999999999996E-5</v>
      </c>
      <c r="G386" s="21">
        <f t="shared" si="193"/>
        <v>1.7000000000000007E-6</v>
      </c>
      <c r="H386" s="113">
        <f t="shared" si="187"/>
        <v>-4.2367966996292283</v>
      </c>
      <c r="J386" s="124">
        <v>61.375999999999998</v>
      </c>
      <c r="K386" s="2">
        <f t="shared" si="194"/>
        <v>-0.85599999999999454</v>
      </c>
      <c r="L386" s="2">
        <f t="shared" si="195"/>
        <v>1.7879985811545507</v>
      </c>
      <c r="M386" s="2">
        <f t="shared" si="196"/>
        <v>6137600</v>
      </c>
      <c r="N386" s="2">
        <f t="shared" si="197"/>
        <v>-85600</v>
      </c>
      <c r="O386" s="2">
        <f t="shared" si="198"/>
        <v>6.7879985811545511</v>
      </c>
      <c r="P386" s="2">
        <f t="shared" si="188"/>
        <v>0.48592283686031423</v>
      </c>
      <c r="Q386" s="137">
        <f t="shared" si="199"/>
        <v>10.433920000000004</v>
      </c>
      <c r="R386" s="125">
        <f t="shared" si="200"/>
        <v>2529.4442570609995</v>
      </c>
      <c r="T386" s="111">
        <v>64.268000000000001</v>
      </c>
      <c r="U386" s="2">
        <f t="shared" si="201"/>
        <v>-1.0069999999999979</v>
      </c>
      <c r="V386" s="2">
        <f t="shared" si="202"/>
        <v>1.8079947850126441</v>
      </c>
      <c r="W386" s="2">
        <f t="shared" si="203"/>
        <v>6426800</v>
      </c>
      <c r="X386" s="2">
        <f t="shared" si="204"/>
        <v>-100700</v>
      </c>
      <c r="Y386" s="2">
        <f t="shared" si="205"/>
        <v>6.8079947850126441</v>
      </c>
      <c r="Z386" s="2">
        <f t="shared" si="189"/>
        <v>0.54639334816555418</v>
      </c>
      <c r="AA386" s="137">
        <f t="shared" si="206"/>
        <v>10.925560000000004</v>
      </c>
      <c r="AB386" s="125">
        <f t="shared" si="207"/>
        <v>2635.7665457637559</v>
      </c>
      <c r="AD386" s="111">
        <v>64.448999999999998</v>
      </c>
      <c r="AE386" s="2">
        <f t="shared" si="208"/>
        <v>-1.5509999999999948</v>
      </c>
      <c r="AF386" s="2">
        <f t="shared" si="209"/>
        <v>1.8092161831657418</v>
      </c>
      <c r="AG386" s="2">
        <f t="shared" si="210"/>
        <v>6444900</v>
      </c>
      <c r="AH386" s="2">
        <f t="shared" si="211"/>
        <v>-155100</v>
      </c>
      <c r="AI386" s="2">
        <f t="shared" si="212"/>
        <v>6.8092161831657423</v>
      </c>
      <c r="AJ386" s="2">
        <f t="shared" si="190"/>
        <v>0.84279202110511853</v>
      </c>
      <c r="AK386" s="137">
        <f t="shared" si="213"/>
        <v>10.956330000000005</v>
      </c>
      <c r="AL386" s="125">
        <f t="shared" si="214"/>
        <v>2642.4208798768955</v>
      </c>
      <c r="AN386" s="111">
        <v>61.423000000000002</v>
      </c>
      <c r="AO386" s="2">
        <f t="shared" si="215"/>
        <v>-0.96699999999999875</v>
      </c>
      <c r="AP386" s="2">
        <f t="shared" si="216"/>
        <v>1.7883310242794321</v>
      </c>
      <c r="AQ386" s="2">
        <f t="shared" si="217"/>
        <v>6142300</v>
      </c>
      <c r="AR386" s="2">
        <f t="shared" si="218"/>
        <v>-96700</v>
      </c>
      <c r="AS386" s="2">
        <f t="shared" si="219"/>
        <v>6.7883310242794321</v>
      </c>
      <c r="AT386" s="2">
        <f t="shared" si="191"/>
        <v>0.54901292123390188</v>
      </c>
      <c r="AU386" s="137">
        <f t="shared" si="220"/>
        <v>10.441910000000004</v>
      </c>
      <c r="AV386" s="125">
        <f t="shared" si="221"/>
        <v>2531.1721780738035</v>
      </c>
    </row>
    <row r="387" spans="1:49" x14ac:dyDescent="0.25">
      <c r="B387" s="111">
        <v>23</v>
      </c>
      <c r="C387" s="3">
        <v>59.67</v>
      </c>
      <c r="D387" s="2">
        <f t="shared" si="185"/>
        <v>1.769999999999996</v>
      </c>
      <c r="E387" s="2">
        <f t="shared" si="186"/>
        <v>1.775756037844098</v>
      </c>
      <c r="F387" s="21">
        <f t="shared" si="192"/>
        <v>5.9669999999999996E-5</v>
      </c>
      <c r="G387" s="21">
        <f t="shared" si="193"/>
        <v>1.7699999999999983E-6</v>
      </c>
      <c r="H387" s="113">
        <f t="shared" si="187"/>
        <v>-4.224243962155902</v>
      </c>
      <c r="J387" s="124">
        <v>60.52</v>
      </c>
      <c r="K387" s="2">
        <f t="shared" si="194"/>
        <v>-0.99800000000000466</v>
      </c>
      <c r="L387" s="2">
        <f t="shared" si="195"/>
        <v>1.7818989193511492</v>
      </c>
      <c r="M387" s="2">
        <f t="shared" si="196"/>
        <v>6052000</v>
      </c>
      <c r="N387" s="2">
        <f t="shared" si="197"/>
        <v>-99800</v>
      </c>
      <c r="O387" s="2">
        <f t="shared" si="198"/>
        <v>6.781898919351149</v>
      </c>
      <c r="P387" s="2">
        <f t="shared" si="188"/>
        <v>0.56883084643620263</v>
      </c>
      <c r="Q387" s="137">
        <f t="shared" si="199"/>
        <v>10.712039999999989</v>
      </c>
      <c r="R387" s="125">
        <f t="shared" si="200"/>
        <v>2563.222541518202</v>
      </c>
      <c r="T387" s="111">
        <v>63.261000000000003</v>
      </c>
      <c r="U387" s="2">
        <f t="shared" si="201"/>
        <v>-1.1930000000000049</v>
      </c>
      <c r="V387" s="2">
        <f t="shared" si="202"/>
        <v>1.8011360527559501</v>
      </c>
      <c r="W387" s="2">
        <f t="shared" si="203"/>
        <v>6326100</v>
      </c>
      <c r="X387" s="2">
        <f t="shared" si="204"/>
        <v>-119300</v>
      </c>
      <c r="Y387" s="2">
        <f t="shared" si="205"/>
        <v>6.8011360527559503</v>
      </c>
      <c r="Z387" s="2">
        <f t="shared" si="189"/>
        <v>0.6512950854983417</v>
      </c>
      <c r="AA387" s="137">
        <f t="shared" si="206"/>
        <v>11.197196999999989</v>
      </c>
      <c r="AB387" s="125">
        <f t="shared" si="207"/>
        <v>2666.9485822700426</v>
      </c>
      <c r="AD387" s="111">
        <v>62.898000000000003</v>
      </c>
      <c r="AE387" s="2">
        <f t="shared" si="208"/>
        <v>-1.6890000000000001</v>
      </c>
      <c r="AF387" s="2">
        <f t="shared" si="209"/>
        <v>1.7986368361801952</v>
      </c>
      <c r="AG387" s="2">
        <f t="shared" si="210"/>
        <v>6289800</v>
      </c>
      <c r="AH387" s="2">
        <f t="shared" si="211"/>
        <v>-168900</v>
      </c>
      <c r="AI387" s="2">
        <f t="shared" si="212"/>
        <v>6.7986368361801954</v>
      </c>
      <c r="AJ387" s="2">
        <f t="shared" si="190"/>
        <v>0.93118506163056336</v>
      </c>
      <c r="AK387" s="137">
        <f t="shared" si="213"/>
        <v>11.13294599999999</v>
      </c>
      <c r="AL387" s="125">
        <f t="shared" si="214"/>
        <v>2653.211788109912</v>
      </c>
      <c r="AN387" s="111">
        <v>60.456000000000003</v>
      </c>
      <c r="AO387" s="2">
        <f t="shared" si="215"/>
        <v>-1.2800000000000011</v>
      </c>
      <c r="AP387" s="2">
        <f t="shared" si="216"/>
        <v>1.781439409209719</v>
      </c>
      <c r="AQ387" s="2">
        <f t="shared" si="217"/>
        <v>6045600</v>
      </c>
      <c r="AR387" s="2">
        <f t="shared" si="218"/>
        <v>-128000</v>
      </c>
      <c r="AS387" s="2">
        <f t="shared" si="219"/>
        <v>6.7814394092097192</v>
      </c>
      <c r="AT387" s="2">
        <f t="shared" si="191"/>
        <v>0.73207401843680875</v>
      </c>
      <c r="AU387" s="137">
        <f t="shared" si="220"/>
        <v>10.70071199999999</v>
      </c>
      <c r="AV387" s="125">
        <f t="shared" si="221"/>
        <v>2560.8006273963056</v>
      </c>
    </row>
    <row r="388" spans="1:49" x14ac:dyDescent="0.25">
      <c r="B388" s="111">
        <v>24</v>
      </c>
      <c r="C388" s="3">
        <v>61.44</v>
      </c>
      <c r="D388" s="2">
        <f t="shared" ref="D388:D451" si="222">C389-C388</f>
        <v>1.8400000000000034</v>
      </c>
      <c r="E388" s="2">
        <f t="shared" ref="E388:E451" si="223">LOG(C388)</f>
        <v>1.7884512070234555</v>
      </c>
      <c r="F388" s="21">
        <f t="shared" si="192"/>
        <v>6.1439999999999995E-5</v>
      </c>
      <c r="G388" s="21">
        <f t="shared" si="193"/>
        <v>1.8400000000000095E-6</v>
      </c>
      <c r="H388" s="113">
        <f t="shared" ref="H388:H451" si="224">LOG(F388)</f>
        <v>-4.2115487929765445</v>
      </c>
      <c r="J388" s="124">
        <v>59.521999999999998</v>
      </c>
      <c r="K388" s="2">
        <f t="shared" si="194"/>
        <v>-1.1509999999999962</v>
      </c>
      <c r="L388" s="2">
        <f t="shared" si="195"/>
        <v>1.7746775155212045</v>
      </c>
      <c r="M388" s="2">
        <f t="shared" si="196"/>
        <v>5952200</v>
      </c>
      <c r="N388" s="2">
        <f t="shared" si="197"/>
        <v>-115100</v>
      </c>
      <c r="O388" s="2">
        <f t="shared" si="198"/>
        <v>6.774677515521204</v>
      </c>
      <c r="P388" s="2">
        <f t="shared" ref="P388:P451" si="225">(L389-L388)/(E388-E389)</f>
        <v>0.66174073796549937</v>
      </c>
      <c r="Q388" s="137">
        <f t="shared" si="199"/>
        <v>10.952048000000056</v>
      </c>
      <c r="R388" s="125">
        <f t="shared" si="200"/>
        <v>2592.2707469242819</v>
      </c>
      <c r="T388" s="111">
        <v>62.067999999999998</v>
      </c>
      <c r="U388" s="2">
        <f t="shared" si="201"/>
        <v>-1.3290000000000006</v>
      </c>
      <c r="V388" s="2">
        <f t="shared" si="202"/>
        <v>1.7928677514598645</v>
      </c>
      <c r="W388" s="2">
        <f t="shared" si="203"/>
        <v>6206800</v>
      </c>
      <c r="X388" s="2">
        <f t="shared" si="204"/>
        <v>-132900</v>
      </c>
      <c r="Y388" s="2">
        <f t="shared" si="205"/>
        <v>6.7928677514598643</v>
      </c>
      <c r="Z388" s="2">
        <f t="shared" ref="Z388:Z451" si="226">(V389-V388)/(E388-E389)</f>
        <v>0.73350922660465612</v>
      </c>
      <c r="AA388" s="137">
        <f t="shared" si="206"/>
        <v>11.420512000000059</v>
      </c>
      <c r="AB388" s="125">
        <f t="shared" si="207"/>
        <v>2691.4754665518017</v>
      </c>
      <c r="AD388" s="111">
        <v>61.209000000000003</v>
      </c>
      <c r="AE388" s="2">
        <f t="shared" si="208"/>
        <v>-1.7420000000000044</v>
      </c>
      <c r="AF388" s="2">
        <f t="shared" si="209"/>
        <v>1.7868152842855047</v>
      </c>
      <c r="AG388" s="2">
        <f t="shared" si="210"/>
        <v>6120900</v>
      </c>
      <c r="AH388" s="2">
        <f t="shared" si="211"/>
        <v>-174200</v>
      </c>
      <c r="AI388" s="2">
        <f t="shared" si="212"/>
        <v>6.7868152842855043</v>
      </c>
      <c r="AJ388" s="2">
        <f t="shared" ref="AJ388:AJ451" si="227">(AF389-AF388)/(E388-E389)</f>
        <v>0.9784624888035196</v>
      </c>
      <c r="AK388" s="137">
        <f t="shared" si="213"/>
        <v>11.262456000000059</v>
      </c>
      <c r="AL388" s="125">
        <f t="shared" si="214"/>
        <v>2658.0045890341112</v>
      </c>
      <c r="AN388" s="111">
        <v>59.176000000000002</v>
      </c>
      <c r="AO388" s="2">
        <f t="shared" si="215"/>
        <v>-1.5100000000000051</v>
      </c>
      <c r="AP388" s="2">
        <f t="shared" si="216"/>
        <v>1.7721456056938516</v>
      </c>
      <c r="AQ388" s="2">
        <f t="shared" si="217"/>
        <v>5917600</v>
      </c>
      <c r="AR388" s="2">
        <f t="shared" si="218"/>
        <v>-151000</v>
      </c>
      <c r="AS388" s="2">
        <f t="shared" si="219"/>
        <v>6.7721456056938516</v>
      </c>
      <c r="AT388" s="2">
        <f t="shared" ref="AT388:AT451" si="228">(AP389-AP388)/(E388-E389)</f>
        <v>0.87596935395317477</v>
      </c>
      <c r="AU388" s="137">
        <f t="shared" si="220"/>
        <v>10.888384000000055</v>
      </c>
      <c r="AV388" s="125">
        <f t="shared" si="221"/>
        <v>2578.7888800778082</v>
      </c>
    </row>
    <row r="389" spans="1:49" x14ac:dyDescent="0.25">
      <c r="B389" s="111">
        <v>25</v>
      </c>
      <c r="C389" s="3">
        <v>63.28</v>
      </c>
      <c r="D389" s="2">
        <f t="shared" si="222"/>
        <v>1.9000000000000057</v>
      </c>
      <c r="E389" s="2">
        <f t="shared" si="223"/>
        <v>1.8012664704896202</v>
      </c>
      <c r="F389" s="21">
        <f t="shared" ref="F389:F452" si="229">C389*10^-6</f>
        <v>6.3280000000000004E-5</v>
      </c>
      <c r="G389" s="21">
        <f t="shared" ref="G389:G452" si="230">F390-F389</f>
        <v>1.9000000000000055E-6</v>
      </c>
      <c r="H389" s="113">
        <f t="shared" si="224"/>
        <v>-4.1987335295103803</v>
      </c>
      <c r="J389" s="124">
        <v>58.371000000000002</v>
      </c>
      <c r="K389" s="2">
        <f t="shared" ref="K389:K452" si="231">J390-J389</f>
        <v>-1.2820000000000036</v>
      </c>
      <c r="L389" s="2">
        <f t="shared" ref="L389:L452" si="232">LOG(J389)</f>
        <v>1.7661971336178823</v>
      </c>
      <c r="M389" s="2">
        <f t="shared" ref="M389:M452" si="233">J389*100000</f>
        <v>5837100</v>
      </c>
      <c r="N389" s="2">
        <f t="shared" ref="N389:N452" si="234">M390-M389</f>
        <v>-128200</v>
      </c>
      <c r="O389" s="2">
        <f t="shared" ref="O389:O452" si="235">LOG(M389)</f>
        <v>6.7661971336178821</v>
      </c>
      <c r="P389" s="2">
        <f t="shared" si="225"/>
        <v>0.7506836641083563</v>
      </c>
      <c r="Q389" s="137">
        <f t="shared" ref="Q389:Q452" si="236">G389*M389</f>
        <v>11.090490000000033</v>
      </c>
      <c r="R389" s="125">
        <f t="shared" ref="R389:R452" si="237">(M389*F389)/((BE$4+BE$5)*286.9)+273</f>
        <v>2615.536312730118</v>
      </c>
      <c r="T389" s="111">
        <v>60.738999999999997</v>
      </c>
      <c r="U389" s="2">
        <f t="shared" ref="U389:U452" si="238">T390-T389</f>
        <v>-1.4779999999999944</v>
      </c>
      <c r="V389" s="2">
        <f t="shared" ref="V389:V452" si="239">LOG(T389)</f>
        <v>1.7834676374660632</v>
      </c>
      <c r="W389" s="2">
        <f t="shared" ref="W389:W452" si="240">T389*100000</f>
        <v>6073900</v>
      </c>
      <c r="X389" s="2">
        <f t="shared" ref="X389:X452" si="241">W390-W389</f>
        <v>-147800</v>
      </c>
      <c r="Y389" s="2">
        <f t="shared" ref="Y389:Y452" si="242">LOG(W389)</f>
        <v>6.783467637466063</v>
      </c>
      <c r="Z389" s="2">
        <f t="shared" si="226"/>
        <v>0.83271769817079233</v>
      </c>
      <c r="AA389" s="137">
        <f t="shared" ref="AA389:AA452" si="243">W389*G389</f>
        <v>11.540410000000033</v>
      </c>
      <c r="AB389" s="125">
        <f t="shared" ref="AB389:AB452" si="244">(W389*F389)/((BE$4+BE$5)*286.9)+273</f>
        <v>2710.5685374400755</v>
      </c>
      <c r="AD389" s="111">
        <v>59.466999999999999</v>
      </c>
      <c r="AE389" s="2">
        <f t="shared" ref="AE389:AE452" si="245">AD390-AD389</f>
        <v>-1.8059999999999974</v>
      </c>
      <c r="AF389" s="2">
        <f t="shared" ref="AF389:AF452" si="246">LOG(AD389)</f>
        <v>1.7742760296997284</v>
      </c>
      <c r="AG389" s="2">
        <f t="shared" ref="AG389:AG452" si="247">AD389*100000</f>
        <v>5946700</v>
      </c>
      <c r="AH389" s="2">
        <f t="shared" ref="AH389:AH452" si="248">AG390-AG389</f>
        <v>-180600</v>
      </c>
      <c r="AI389" s="2">
        <f t="shared" ref="AI389:AI452" si="249">LOG(AG389)</f>
        <v>6.7742760296997284</v>
      </c>
      <c r="AJ389" s="2">
        <f t="shared" si="227"/>
        <v>1.0424952478355507</v>
      </c>
      <c r="AK389" s="137">
        <f t="shared" ref="AK389:AK452" si="250">AG389*G389</f>
        <v>11.298730000000033</v>
      </c>
      <c r="AL389" s="125">
        <f t="shared" ref="AL389:AL452" si="251">(AG389*F389)/((BE$4+BE$5)*286.9)+273</f>
        <v>2659.5208221397943</v>
      </c>
      <c r="AN389" s="111">
        <v>57.665999999999997</v>
      </c>
      <c r="AO389" s="2">
        <f t="shared" ref="AO389:AO452" si="252">(AN390-AN389)</f>
        <v>-1.6819999999999951</v>
      </c>
      <c r="AP389" s="2">
        <f t="shared" ref="AP389:AP452" si="253">LOG(AN389)</f>
        <v>1.7609198276346556</v>
      </c>
      <c r="AQ389" s="2">
        <f t="shared" ref="AQ389:AQ452" si="254">AN389*100000</f>
        <v>5766600</v>
      </c>
      <c r="AR389" s="2">
        <f t="shared" ref="AR389:AR452" si="255">AQ390-AQ389</f>
        <v>-168200</v>
      </c>
      <c r="AS389" s="2">
        <f t="shared" ref="AS389:AS452" si="256">LOG(AQ389)</f>
        <v>6.7609198276346554</v>
      </c>
      <c r="AT389" s="2">
        <f t="shared" si="228"/>
        <v>1.0006239825403149</v>
      </c>
      <c r="AU389" s="137">
        <f t="shared" ref="AU389:AU452" si="257">AQ389*G389</f>
        <v>10.956540000000032</v>
      </c>
      <c r="AV389" s="125">
        <f t="shared" ref="AV389:AV452" si="258">(AQ389*F389)/((BE$4+BE$5)*286.9)+273</f>
        <v>2587.2433573160474</v>
      </c>
    </row>
    <row r="390" spans="1:49" x14ac:dyDescent="0.25">
      <c r="B390" s="111">
        <v>26</v>
      </c>
      <c r="C390" s="3">
        <v>65.180000000000007</v>
      </c>
      <c r="D390" s="2">
        <f t="shared" si="222"/>
        <v>1.9699999999999989</v>
      </c>
      <c r="E390" s="2">
        <f t="shared" si="223"/>
        <v>1.8141143561291255</v>
      </c>
      <c r="F390" s="21">
        <f t="shared" si="229"/>
        <v>6.518000000000001E-5</v>
      </c>
      <c r="G390" s="21">
        <f t="shared" si="230"/>
        <v>1.9699999999999964E-6</v>
      </c>
      <c r="H390" s="113">
        <f t="shared" si="224"/>
        <v>-4.1858856438708747</v>
      </c>
      <c r="J390" s="124">
        <v>57.088999999999999</v>
      </c>
      <c r="K390" s="2">
        <f t="shared" si="231"/>
        <v>-1.3629999999999995</v>
      </c>
      <c r="L390" s="2">
        <f t="shared" si="232"/>
        <v>1.7565524357499733</v>
      </c>
      <c r="M390" s="2">
        <f t="shared" si="233"/>
        <v>5708900</v>
      </c>
      <c r="N390" s="2">
        <f t="shared" si="234"/>
        <v>-136300</v>
      </c>
      <c r="O390" s="2">
        <f t="shared" si="235"/>
        <v>6.7565524357499731</v>
      </c>
      <c r="P390" s="2">
        <f t="shared" si="225"/>
        <v>0.81154039207860329</v>
      </c>
      <c r="Q390" s="137">
        <f t="shared" si="236"/>
        <v>11.24653299999998</v>
      </c>
      <c r="R390" s="125">
        <f t="shared" si="237"/>
        <v>2632.8778261626198</v>
      </c>
      <c r="T390" s="111">
        <v>59.261000000000003</v>
      </c>
      <c r="U390" s="2">
        <f t="shared" si="238"/>
        <v>-1.5290000000000035</v>
      </c>
      <c r="V390" s="2">
        <f t="shared" si="239"/>
        <v>1.7727689757099727</v>
      </c>
      <c r="W390" s="2">
        <f t="shared" si="240"/>
        <v>5926100</v>
      </c>
      <c r="X390" s="2">
        <f t="shared" si="241"/>
        <v>-152900</v>
      </c>
      <c r="Y390" s="2">
        <f t="shared" si="242"/>
        <v>6.7727689757099725</v>
      </c>
      <c r="Z390" s="2">
        <f t="shared" si="226"/>
        <v>0.87787430160624025</v>
      </c>
      <c r="AA390" s="137">
        <f t="shared" si="243"/>
        <v>11.674416999999979</v>
      </c>
      <c r="AB390" s="125">
        <f t="shared" si="244"/>
        <v>2722.6614033565661</v>
      </c>
      <c r="AD390" s="111">
        <v>57.661000000000001</v>
      </c>
      <c r="AE390" s="2">
        <f t="shared" si="245"/>
        <v>-1.8200000000000003</v>
      </c>
      <c r="AF390" s="2">
        <f t="shared" si="246"/>
        <v>1.7608821699758095</v>
      </c>
      <c r="AG390" s="2">
        <f t="shared" si="247"/>
        <v>5766100</v>
      </c>
      <c r="AH390" s="2">
        <f t="shared" si="248"/>
        <v>-182000</v>
      </c>
      <c r="AI390" s="2">
        <f t="shared" si="249"/>
        <v>6.760882169975809</v>
      </c>
      <c r="AJ390" s="2">
        <f t="shared" si="227"/>
        <v>1.0771225045531729</v>
      </c>
      <c r="AK390" s="137">
        <f t="shared" si="250"/>
        <v>11.35921699999998</v>
      </c>
      <c r="AL390" s="125">
        <f t="shared" si="251"/>
        <v>2656.5224882965686</v>
      </c>
      <c r="AN390" s="111">
        <v>55.984000000000002</v>
      </c>
      <c r="AO390" s="2">
        <f t="shared" si="252"/>
        <v>-1.7880000000000038</v>
      </c>
      <c r="AP390" s="2">
        <f t="shared" si="253"/>
        <v>1.7480639251388312</v>
      </c>
      <c r="AQ390" s="2">
        <f t="shared" si="254"/>
        <v>5598400</v>
      </c>
      <c r="AR390" s="2">
        <f t="shared" si="255"/>
        <v>-178800</v>
      </c>
      <c r="AS390" s="2">
        <f t="shared" si="256"/>
        <v>6.7480639251388315</v>
      </c>
      <c r="AT390" s="2">
        <f t="shared" si="228"/>
        <v>1.0900913016572624</v>
      </c>
      <c r="AU390" s="137">
        <f t="shared" si="257"/>
        <v>11.02884799999998</v>
      </c>
      <c r="AV390" s="125">
        <f t="shared" si="258"/>
        <v>2587.2006379493087</v>
      </c>
    </row>
    <row r="391" spans="1:49" x14ac:dyDescent="0.25">
      <c r="B391" s="111">
        <v>27</v>
      </c>
      <c r="C391" s="3">
        <v>67.150000000000006</v>
      </c>
      <c r="D391" s="2">
        <f t="shared" si="222"/>
        <v>2.039999999999992</v>
      </c>
      <c r="E391" s="2">
        <f t="shared" si="223"/>
        <v>1.8270460170047342</v>
      </c>
      <c r="F391" s="21">
        <f t="shared" si="229"/>
        <v>6.7150000000000006E-5</v>
      </c>
      <c r="G391" s="21">
        <f t="shared" si="230"/>
        <v>2.0399999999999872E-6</v>
      </c>
      <c r="H391" s="113">
        <f t="shared" si="224"/>
        <v>-4.1729539829952662</v>
      </c>
      <c r="J391" s="124">
        <v>55.725999999999999</v>
      </c>
      <c r="K391" s="2">
        <f t="shared" si="231"/>
        <v>-1.3969999999999985</v>
      </c>
      <c r="L391" s="2">
        <f t="shared" si="232"/>
        <v>1.7460578706127543</v>
      </c>
      <c r="M391" s="2">
        <f t="shared" si="233"/>
        <v>5572600</v>
      </c>
      <c r="N391" s="2">
        <f t="shared" si="234"/>
        <v>-139700</v>
      </c>
      <c r="O391" s="2">
        <f t="shared" si="235"/>
        <v>6.7460578706127539</v>
      </c>
      <c r="P391" s="2">
        <f t="shared" si="225"/>
        <v>0.84834140602971553</v>
      </c>
      <c r="Q391" s="137">
        <f t="shared" si="236"/>
        <v>11.36810399999993</v>
      </c>
      <c r="R391" s="125">
        <f t="shared" si="237"/>
        <v>2646.1577907288834</v>
      </c>
      <c r="T391" s="111">
        <v>57.731999999999999</v>
      </c>
      <c r="U391" s="2">
        <f t="shared" si="238"/>
        <v>-1.6210000000000022</v>
      </c>
      <c r="V391" s="2">
        <f t="shared" si="239"/>
        <v>1.761416602950189</v>
      </c>
      <c r="W391" s="2">
        <f t="shared" si="240"/>
        <v>5773200</v>
      </c>
      <c r="X391" s="2">
        <f t="shared" si="241"/>
        <v>-162100</v>
      </c>
      <c r="Y391" s="2">
        <f t="shared" si="242"/>
        <v>6.761416602950189</v>
      </c>
      <c r="Z391" s="2">
        <f t="shared" si="226"/>
        <v>0.9516269778977402</v>
      </c>
      <c r="AA391" s="137">
        <f t="shared" si="243"/>
        <v>11.777327999999926</v>
      </c>
      <c r="AB391" s="125">
        <f t="shared" si="244"/>
        <v>2731.5856794738525</v>
      </c>
      <c r="AD391" s="111">
        <v>55.841000000000001</v>
      </c>
      <c r="AE391" s="2">
        <f t="shared" si="245"/>
        <v>-1.8290000000000006</v>
      </c>
      <c r="AF391" s="2">
        <f t="shared" si="246"/>
        <v>1.7469531870254416</v>
      </c>
      <c r="AG391" s="2">
        <f t="shared" si="247"/>
        <v>5584100</v>
      </c>
      <c r="AH391" s="2">
        <f t="shared" si="248"/>
        <v>-182900</v>
      </c>
      <c r="AI391" s="2">
        <f t="shared" si="249"/>
        <v>6.7469531870254418</v>
      </c>
      <c r="AJ391" s="2">
        <f t="shared" si="227"/>
        <v>1.1127628743772</v>
      </c>
      <c r="AK391" s="137">
        <f t="shared" si="250"/>
        <v>11.39156399999993</v>
      </c>
      <c r="AL391" s="125">
        <f t="shared" si="251"/>
        <v>2651.0552020976129</v>
      </c>
      <c r="AN391" s="111">
        <v>54.195999999999998</v>
      </c>
      <c r="AO391" s="2">
        <f t="shared" si="252"/>
        <v>-1.8389999999999986</v>
      </c>
      <c r="AP391" s="2">
        <f t="shared" si="253"/>
        <v>1.7339672341023487</v>
      </c>
      <c r="AQ391" s="2">
        <f t="shared" si="254"/>
        <v>5419600</v>
      </c>
      <c r="AR391" s="2">
        <f t="shared" si="255"/>
        <v>-183900</v>
      </c>
      <c r="AS391" s="2">
        <f t="shared" si="256"/>
        <v>6.7339672341023489</v>
      </c>
      <c r="AT391" s="2">
        <f t="shared" si="228"/>
        <v>1.1535060691794385</v>
      </c>
      <c r="AU391" s="137">
        <f t="shared" si="257"/>
        <v>11.055983999999931</v>
      </c>
      <c r="AV391" s="125">
        <f t="shared" si="258"/>
        <v>2581.0009264318733</v>
      </c>
    </row>
    <row r="392" spans="1:49" x14ac:dyDescent="0.25">
      <c r="B392" s="111">
        <v>28</v>
      </c>
      <c r="C392" s="3">
        <v>69.19</v>
      </c>
      <c r="D392" s="2">
        <f t="shared" si="222"/>
        <v>2.1000000000000085</v>
      </c>
      <c r="E392" s="2">
        <f t="shared" si="223"/>
        <v>1.840043330603494</v>
      </c>
      <c r="F392" s="21">
        <f t="shared" si="229"/>
        <v>6.9189999999999993E-5</v>
      </c>
      <c r="G392" s="21">
        <f t="shared" si="230"/>
        <v>2.1000000000000104E-6</v>
      </c>
      <c r="H392" s="113">
        <f t="shared" si="224"/>
        <v>-4.1599566693965064</v>
      </c>
      <c r="J392" s="124">
        <v>54.329000000000001</v>
      </c>
      <c r="K392" s="2">
        <f t="shared" si="231"/>
        <v>-1.4660000000000011</v>
      </c>
      <c r="L392" s="2">
        <f t="shared" si="232"/>
        <v>1.7350317113197733</v>
      </c>
      <c r="M392" s="2">
        <f t="shared" si="233"/>
        <v>5432900</v>
      </c>
      <c r="N392" s="2">
        <f t="shared" si="234"/>
        <v>-146600</v>
      </c>
      <c r="O392" s="2">
        <f t="shared" si="235"/>
        <v>6.7350317113197731</v>
      </c>
      <c r="P392" s="2">
        <f t="shared" si="225"/>
        <v>0.91487450789307379</v>
      </c>
      <c r="Q392" s="137">
        <f t="shared" si="236"/>
        <v>11.409090000000056</v>
      </c>
      <c r="R392" s="125">
        <f t="shared" si="237"/>
        <v>2656.9534427395597</v>
      </c>
      <c r="T392" s="111">
        <v>56.110999999999997</v>
      </c>
      <c r="U392" s="2">
        <f t="shared" si="238"/>
        <v>-1.6299999999999955</v>
      </c>
      <c r="V392" s="2">
        <f t="shared" si="239"/>
        <v>1.749048008689412</v>
      </c>
      <c r="W392" s="2">
        <f t="shared" si="240"/>
        <v>5611100</v>
      </c>
      <c r="X392" s="2">
        <f t="shared" si="241"/>
        <v>-163000</v>
      </c>
      <c r="Y392" s="2">
        <f t="shared" si="242"/>
        <v>6.749048008689412</v>
      </c>
      <c r="Z392" s="2">
        <f t="shared" si="226"/>
        <v>0.98595749761237272</v>
      </c>
      <c r="AA392" s="137">
        <f t="shared" si="243"/>
        <v>11.783310000000059</v>
      </c>
      <c r="AB392" s="125">
        <f t="shared" si="244"/>
        <v>2735.1475018049186</v>
      </c>
      <c r="AD392" s="111">
        <v>54.012</v>
      </c>
      <c r="AE392" s="2">
        <f t="shared" si="245"/>
        <v>-1.8059999999999974</v>
      </c>
      <c r="AF392" s="2">
        <f t="shared" si="246"/>
        <v>1.7324902589861038</v>
      </c>
      <c r="AG392" s="2">
        <f t="shared" si="247"/>
        <v>5401200</v>
      </c>
      <c r="AH392" s="2">
        <f t="shared" si="248"/>
        <v>-180600</v>
      </c>
      <c r="AI392" s="2">
        <f t="shared" si="249"/>
        <v>6.732490258986104</v>
      </c>
      <c r="AJ392" s="2">
        <f t="shared" si="227"/>
        <v>1.1374290945053593</v>
      </c>
      <c r="AK392" s="137">
        <f t="shared" si="250"/>
        <v>11.342520000000055</v>
      </c>
      <c r="AL392" s="125">
        <f t="shared" si="251"/>
        <v>2643.0435006948242</v>
      </c>
      <c r="AN392" s="111">
        <v>52.356999999999999</v>
      </c>
      <c r="AO392" s="2">
        <f t="shared" si="252"/>
        <v>-1.8329999999999984</v>
      </c>
      <c r="AP392" s="2">
        <f t="shared" si="253"/>
        <v>1.7189747539831508</v>
      </c>
      <c r="AQ392" s="2">
        <f t="shared" si="254"/>
        <v>5235700</v>
      </c>
      <c r="AR392" s="2">
        <f t="shared" si="255"/>
        <v>-183300</v>
      </c>
      <c r="AS392" s="2">
        <f t="shared" si="256"/>
        <v>6.7189747539831508</v>
      </c>
      <c r="AT392" s="2">
        <f t="shared" si="228"/>
        <v>1.1918897873802625</v>
      </c>
      <c r="AU392" s="137">
        <f t="shared" si="257"/>
        <v>10.994970000000054</v>
      </c>
      <c r="AV392" s="125">
        <f t="shared" si="258"/>
        <v>2570.4221944360306</v>
      </c>
    </row>
    <row r="393" spans="1:49" x14ac:dyDescent="0.25">
      <c r="B393" s="111">
        <v>29</v>
      </c>
      <c r="C393" s="3">
        <v>71.290000000000006</v>
      </c>
      <c r="D393" s="2">
        <f t="shared" si="222"/>
        <v>2.1599999999999966</v>
      </c>
      <c r="E393" s="2">
        <f t="shared" si="223"/>
        <v>1.8530286147129897</v>
      </c>
      <c r="F393" s="21">
        <f t="shared" si="229"/>
        <v>7.1290000000000004E-5</v>
      </c>
      <c r="G393" s="21">
        <f t="shared" si="230"/>
        <v>2.1599999999999929E-6</v>
      </c>
      <c r="H393" s="113">
        <f t="shared" si="224"/>
        <v>-4.14697138528701</v>
      </c>
      <c r="J393" s="124">
        <v>52.863</v>
      </c>
      <c r="K393" s="2">
        <f t="shared" si="231"/>
        <v>-1.5039999999999978</v>
      </c>
      <c r="L393" s="2">
        <f t="shared" si="232"/>
        <v>1.7231518059102466</v>
      </c>
      <c r="M393" s="2">
        <f t="shared" si="233"/>
        <v>5286300</v>
      </c>
      <c r="N393" s="2">
        <f t="shared" si="234"/>
        <v>-150400</v>
      </c>
      <c r="O393" s="2">
        <f t="shared" si="235"/>
        <v>6.7231518059102466</v>
      </c>
      <c r="P393" s="2">
        <f t="shared" si="225"/>
        <v>0.96698816082417416</v>
      </c>
      <c r="Q393" s="137">
        <f t="shared" si="236"/>
        <v>11.418407999999962</v>
      </c>
      <c r="R393" s="125">
        <f t="shared" si="237"/>
        <v>2663.0288774294108</v>
      </c>
      <c r="T393" s="111">
        <v>54.481000000000002</v>
      </c>
      <c r="U393" s="2">
        <f t="shared" si="238"/>
        <v>-1.6880000000000024</v>
      </c>
      <c r="V393" s="2">
        <f t="shared" si="239"/>
        <v>1.7362450704630279</v>
      </c>
      <c r="W393" s="2">
        <f t="shared" si="240"/>
        <v>5448100</v>
      </c>
      <c r="X393" s="2">
        <f t="shared" si="241"/>
        <v>-168800</v>
      </c>
      <c r="Y393" s="2">
        <f t="shared" si="242"/>
        <v>6.7362450704630277</v>
      </c>
      <c r="Z393" s="2">
        <f t="shared" si="226"/>
        <v>1.0544266883774822</v>
      </c>
      <c r="AA393" s="137">
        <f t="shared" si="243"/>
        <v>11.767895999999961</v>
      </c>
      <c r="AB393" s="125">
        <f t="shared" si="244"/>
        <v>2736.1814931281187</v>
      </c>
      <c r="AD393" s="111">
        <v>52.206000000000003</v>
      </c>
      <c r="AE393" s="2">
        <f t="shared" si="245"/>
        <v>-1.7920000000000016</v>
      </c>
      <c r="AF393" s="2">
        <f t="shared" si="246"/>
        <v>1.7177204190395452</v>
      </c>
      <c r="AG393" s="2">
        <f t="shared" si="247"/>
        <v>5220600</v>
      </c>
      <c r="AH393" s="2">
        <f t="shared" si="248"/>
        <v>-179200</v>
      </c>
      <c r="AI393" s="2">
        <f t="shared" si="249"/>
        <v>6.7177204190395452</v>
      </c>
      <c r="AJ393" s="2">
        <f t="shared" si="227"/>
        <v>1.1701801298371663</v>
      </c>
      <c r="AK393" s="137">
        <f t="shared" si="250"/>
        <v>11.276495999999963</v>
      </c>
      <c r="AL393" s="125">
        <f t="shared" si="251"/>
        <v>2633.3247559744968</v>
      </c>
      <c r="AN393" s="111">
        <v>50.524000000000001</v>
      </c>
      <c r="AO393" s="2">
        <f t="shared" si="252"/>
        <v>-1.8200000000000003</v>
      </c>
      <c r="AP393" s="2">
        <f t="shared" si="253"/>
        <v>1.7034977264668116</v>
      </c>
      <c r="AQ393" s="2">
        <f t="shared" si="254"/>
        <v>5052400</v>
      </c>
      <c r="AR393" s="2">
        <f t="shared" si="255"/>
        <v>-182000</v>
      </c>
      <c r="AS393" s="2">
        <f t="shared" si="256"/>
        <v>6.7034977264668116</v>
      </c>
      <c r="AT393" s="2">
        <f t="shared" si="228"/>
        <v>1.2291034344091161</v>
      </c>
      <c r="AU393" s="137">
        <f t="shared" si="257"/>
        <v>10.913183999999964</v>
      </c>
      <c r="AV393" s="125">
        <f t="shared" si="258"/>
        <v>2557.2785881097093</v>
      </c>
    </row>
    <row r="394" spans="1:49" x14ac:dyDescent="0.25">
      <c r="B394" s="111">
        <v>30</v>
      </c>
      <c r="C394" s="3">
        <v>73.45</v>
      </c>
      <c r="D394" s="2">
        <f t="shared" si="222"/>
        <v>2.2199999999999989</v>
      </c>
      <c r="E394" s="2">
        <f t="shared" si="223"/>
        <v>1.8659918001262754</v>
      </c>
      <c r="F394" s="21">
        <f t="shared" si="229"/>
        <v>7.3449999999999996E-5</v>
      </c>
      <c r="G394" s="21">
        <f t="shared" si="230"/>
        <v>2.2200000000000025E-6</v>
      </c>
      <c r="H394" s="113">
        <f t="shared" si="224"/>
        <v>-4.1340081998737244</v>
      </c>
      <c r="J394" s="124">
        <v>51.359000000000002</v>
      </c>
      <c r="K394" s="2">
        <f t="shared" si="231"/>
        <v>-1.4849999999999994</v>
      </c>
      <c r="L394" s="2">
        <f t="shared" si="232"/>
        <v>1.7106165590890308</v>
      </c>
      <c r="M394" s="2">
        <f t="shared" si="233"/>
        <v>5135900</v>
      </c>
      <c r="N394" s="2">
        <f t="shared" si="234"/>
        <v>-148500</v>
      </c>
      <c r="O394" s="2">
        <f t="shared" si="235"/>
        <v>6.710616559089031</v>
      </c>
      <c r="P394" s="2">
        <f t="shared" si="225"/>
        <v>0.9853404986979335</v>
      </c>
      <c r="Q394" s="137">
        <f t="shared" si="236"/>
        <v>11.401698000000012</v>
      </c>
      <c r="R394" s="125">
        <f t="shared" si="237"/>
        <v>2665.3850889623204</v>
      </c>
      <c r="T394" s="111">
        <v>52.792999999999999</v>
      </c>
      <c r="U394" s="2">
        <f t="shared" si="238"/>
        <v>-1.6439999999999984</v>
      </c>
      <c r="V394" s="2">
        <f t="shared" si="239"/>
        <v>1.7225763417968738</v>
      </c>
      <c r="W394" s="2">
        <f t="shared" si="240"/>
        <v>5279300</v>
      </c>
      <c r="X394" s="2">
        <f t="shared" si="241"/>
        <v>-164400</v>
      </c>
      <c r="Y394" s="2">
        <f t="shared" si="242"/>
        <v>6.7225763417968736</v>
      </c>
      <c r="Z394" s="2">
        <f t="shared" si="226"/>
        <v>1.0624238111650735</v>
      </c>
      <c r="AA394" s="137">
        <f t="shared" si="243"/>
        <v>11.720046000000012</v>
      </c>
      <c r="AB394" s="125">
        <f t="shared" si="244"/>
        <v>2732.1831227552675</v>
      </c>
      <c r="AD394" s="111">
        <v>50.414000000000001</v>
      </c>
      <c r="AE394" s="2">
        <f t="shared" si="245"/>
        <v>-1.7580000000000027</v>
      </c>
      <c r="AF394" s="2">
        <f t="shared" si="246"/>
        <v>1.7025511570495233</v>
      </c>
      <c r="AG394" s="2">
        <f t="shared" si="247"/>
        <v>5041400</v>
      </c>
      <c r="AH394" s="2">
        <f t="shared" si="248"/>
        <v>-175800</v>
      </c>
      <c r="AI394" s="2">
        <f t="shared" si="249"/>
        <v>6.7025511570495233</v>
      </c>
      <c r="AJ394" s="2">
        <f t="shared" si="227"/>
        <v>1.1919914251530515</v>
      </c>
      <c r="AK394" s="137">
        <f t="shared" si="250"/>
        <v>11.191908000000012</v>
      </c>
      <c r="AL394" s="125">
        <f t="shared" si="251"/>
        <v>2621.3654641824496</v>
      </c>
      <c r="AN394" s="111">
        <v>48.704000000000001</v>
      </c>
      <c r="AO394" s="2">
        <f t="shared" si="252"/>
        <v>-1.7899999999999991</v>
      </c>
      <c r="AP394" s="2">
        <f t="shared" si="253"/>
        <v>1.6875646307544601</v>
      </c>
      <c r="AQ394" s="2">
        <f t="shared" si="254"/>
        <v>4870400</v>
      </c>
      <c r="AR394" s="2">
        <f t="shared" si="255"/>
        <v>-179000</v>
      </c>
      <c r="AS394" s="2">
        <f t="shared" si="256"/>
        <v>6.6875646307544603</v>
      </c>
      <c r="AT394" s="2">
        <f t="shared" si="228"/>
        <v>1.2575201389466635</v>
      </c>
      <c r="AU394" s="137">
        <f t="shared" si="257"/>
        <v>10.812288000000011</v>
      </c>
      <c r="AV394" s="125">
        <f t="shared" si="258"/>
        <v>2541.7109050569684</v>
      </c>
    </row>
    <row r="395" spans="1:49" x14ac:dyDescent="0.25">
      <c r="B395" s="111">
        <v>31</v>
      </c>
      <c r="C395" s="3">
        <v>75.67</v>
      </c>
      <c r="D395" s="2">
        <f t="shared" si="222"/>
        <v>2.289999999999992</v>
      </c>
      <c r="E395" s="2">
        <f t="shared" si="223"/>
        <v>1.8789237339675673</v>
      </c>
      <c r="F395" s="21">
        <f t="shared" si="229"/>
        <v>7.5669999999999999E-5</v>
      </c>
      <c r="G395" s="21">
        <f t="shared" si="230"/>
        <v>2.2899999999999933E-6</v>
      </c>
      <c r="H395" s="113">
        <f t="shared" si="224"/>
        <v>-4.1210762660324329</v>
      </c>
      <c r="J395" s="124">
        <v>49.874000000000002</v>
      </c>
      <c r="K395" s="2">
        <f t="shared" si="231"/>
        <v>-1.4879999999999995</v>
      </c>
      <c r="L395" s="2">
        <f t="shared" si="232"/>
        <v>1.6978742009487235</v>
      </c>
      <c r="M395" s="2">
        <f t="shared" si="233"/>
        <v>4987400</v>
      </c>
      <c r="N395" s="2">
        <f t="shared" si="234"/>
        <v>-148800</v>
      </c>
      <c r="O395" s="2">
        <f t="shared" si="235"/>
        <v>6.697874200948724</v>
      </c>
      <c r="P395" s="2">
        <f t="shared" si="225"/>
        <v>1.0159392826175304</v>
      </c>
      <c r="Q395" s="137">
        <f t="shared" si="236"/>
        <v>11.421145999999966</v>
      </c>
      <c r="R395" s="125">
        <f t="shared" si="237"/>
        <v>2666.4296269462807</v>
      </c>
      <c r="T395" s="111">
        <v>51.149000000000001</v>
      </c>
      <c r="U395" s="2">
        <f t="shared" si="238"/>
        <v>-1.6670000000000016</v>
      </c>
      <c r="V395" s="2">
        <f t="shared" si="239"/>
        <v>1.7088371473594739</v>
      </c>
      <c r="W395" s="2">
        <f t="shared" si="240"/>
        <v>5114900</v>
      </c>
      <c r="X395" s="2">
        <f t="shared" si="241"/>
        <v>-166700</v>
      </c>
      <c r="Y395" s="2">
        <f t="shared" si="242"/>
        <v>6.7088371473594739</v>
      </c>
      <c r="Z395" s="2">
        <f t="shared" si="226"/>
        <v>1.1113527333636219</v>
      </c>
      <c r="AA395" s="137">
        <f t="shared" si="243"/>
        <v>11.713120999999965</v>
      </c>
      <c r="AB395" s="125">
        <f t="shared" si="244"/>
        <v>2727.6162727809146</v>
      </c>
      <c r="AD395" s="111">
        <v>48.655999999999999</v>
      </c>
      <c r="AE395" s="2">
        <f t="shared" si="245"/>
        <v>-1.7040000000000006</v>
      </c>
      <c r="AF395" s="2">
        <f t="shared" si="246"/>
        <v>1.6871364028000568</v>
      </c>
      <c r="AG395" s="2">
        <f t="shared" si="247"/>
        <v>4865600</v>
      </c>
      <c r="AH395" s="2">
        <f t="shared" si="248"/>
        <v>-170400</v>
      </c>
      <c r="AI395" s="2">
        <f t="shared" si="249"/>
        <v>6.6871364028000571</v>
      </c>
      <c r="AJ395" s="2">
        <f t="shared" si="227"/>
        <v>1.1957206467240913</v>
      </c>
      <c r="AK395" s="137">
        <f t="shared" si="250"/>
        <v>11.142223999999967</v>
      </c>
      <c r="AL395" s="125">
        <f t="shared" si="251"/>
        <v>2607.9783841019021</v>
      </c>
      <c r="AN395" s="111">
        <v>46.914000000000001</v>
      </c>
      <c r="AO395" s="2">
        <f t="shared" si="252"/>
        <v>-1.7390000000000043</v>
      </c>
      <c r="AP395" s="2">
        <f t="shared" si="253"/>
        <v>1.6713024635135096</v>
      </c>
      <c r="AQ395" s="2">
        <f t="shared" si="254"/>
        <v>4691400</v>
      </c>
      <c r="AR395" s="2">
        <f t="shared" si="255"/>
        <v>-173900</v>
      </c>
      <c r="AS395" s="2">
        <f t="shared" si="256"/>
        <v>6.6713024635135092</v>
      </c>
      <c r="AT395" s="2">
        <f t="shared" si="228"/>
        <v>1.2669277146947306</v>
      </c>
      <c r="AU395" s="137">
        <f t="shared" si="257"/>
        <v>10.743305999999968</v>
      </c>
      <c r="AV395" s="125">
        <f t="shared" si="258"/>
        <v>2524.3806295576419</v>
      </c>
    </row>
    <row r="396" spans="1:49" x14ac:dyDescent="0.25">
      <c r="B396" s="111">
        <v>32</v>
      </c>
      <c r="C396" s="3">
        <v>77.959999999999994</v>
      </c>
      <c r="D396" s="2">
        <f t="shared" si="222"/>
        <v>2.3500000000000085</v>
      </c>
      <c r="E396" s="2">
        <f t="shared" si="223"/>
        <v>1.8918718304455837</v>
      </c>
      <c r="F396" s="21">
        <f t="shared" si="229"/>
        <v>7.7959999999999992E-5</v>
      </c>
      <c r="G396" s="21">
        <f t="shared" si="230"/>
        <v>2.3500000000000029E-6</v>
      </c>
      <c r="H396" s="113">
        <f t="shared" si="224"/>
        <v>-4.1081281695544165</v>
      </c>
      <c r="J396" s="124">
        <v>48.386000000000003</v>
      </c>
      <c r="K396" s="2">
        <f t="shared" si="231"/>
        <v>-1.5050000000000026</v>
      </c>
      <c r="L396" s="2">
        <f t="shared" si="232"/>
        <v>1.684719721101585</v>
      </c>
      <c r="M396" s="2">
        <f t="shared" si="233"/>
        <v>4838600</v>
      </c>
      <c r="N396" s="2">
        <f t="shared" si="234"/>
        <v>-150500</v>
      </c>
      <c r="O396" s="2">
        <f t="shared" si="235"/>
        <v>6.684719721101585</v>
      </c>
      <c r="P396" s="2">
        <f t="shared" si="225"/>
        <v>1.0639689760196223</v>
      </c>
      <c r="Q396" s="137">
        <f t="shared" si="236"/>
        <v>11.370710000000015</v>
      </c>
      <c r="R396" s="125">
        <f t="shared" si="237"/>
        <v>2665.2925028526088</v>
      </c>
      <c r="T396" s="111">
        <v>49.481999999999999</v>
      </c>
      <c r="U396" s="2">
        <f t="shared" si="238"/>
        <v>-1.6049999999999969</v>
      </c>
      <c r="V396" s="2">
        <f t="shared" si="239"/>
        <v>1.6944472449467745</v>
      </c>
      <c r="W396" s="2">
        <f t="shared" si="240"/>
        <v>4948200</v>
      </c>
      <c r="X396" s="2">
        <f t="shared" si="241"/>
        <v>-160500</v>
      </c>
      <c r="Y396" s="2">
        <f t="shared" si="242"/>
        <v>6.6944472449467742</v>
      </c>
      <c r="Z396" s="2">
        <f t="shared" si="226"/>
        <v>1.1102917193808306</v>
      </c>
      <c r="AA396" s="137">
        <f t="shared" si="243"/>
        <v>11.628270000000015</v>
      </c>
      <c r="AB396" s="125">
        <f t="shared" si="244"/>
        <v>2719.4807511708509</v>
      </c>
      <c r="AD396" s="111">
        <v>46.951999999999998</v>
      </c>
      <c r="AE396" s="2">
        <f t="shared" si="245"/>
        <v>-1.6640000000000015</v>
      </c>
      <c r="AF396" s="2">
        <f t="shared" si="246"/>
        <v>1.6716540965055171</v>
      </c>
      <c r="AG396" s="2">
        <f t="shared" si="247"/>
        <v>4695200</v>
      </c>
      <c r="AH396" s="2">
        <f t="shared" si="248"/>
        <v>-166400</v>
      </c>
      <c r="AI396" s="2">
        <f t="shared" si="249"/>
        <v>6.6716540965055167</v>
      </c>
      <c r="AJ396" s="2">
        <f t="shared" si="227"/>
        <v>1.2150103229928881</v>
      </c>
      <c r="AK396" s="137">
        <f t="shared" si="250"/>
        <v>11.033720000000013</v>
      </c>
      <c r="AL396" s="125">
        <f t="shared" si="251"/>
        <v>2594.3929151807483</v>
      </c>
      <c r="AN396" s="111">
        <v>45.174999999999997</v>
      </c>
      <c r="AO396" s="2">
        <f t="shared" si="252"/>
        <v>-1.6709999999999994</v>
      </c>
      <c r="AP396" s="2">
        <f t="shared" si="253"/>
        <v>1.6548981612329694</v>
      </c>
      <c r="AQ396" s="2">
        <f t="shared" si="254"/>
        <v>4517500</v>
      </c>
      <c r="AR396" s="2">
        <f t="shared" si="255"/>
        <v>-167100</v>
      </c>
      <c r="AS396" s="2">
        <f t="shared" si="256"/>
        <v>6.6548981612329694</v>
      </c>
      <c r="AT396" s="2">
        <f t="shared" si="228"/>
        <v>1.2691293670322195</v>
      </c>
      <c r="AU396" s="137">
        <f t="shared" si="257"/>
        <v>10.616125000000013</v>
      </c>
      <c r="AV396" s="125">
        <f t="shared" si="258"/>
        <v>2506.5347789932334</v>
      </c>
    </row>
    <row r="397" spans="1:49" x14ac:dyDescent="0.25">
      <c r="A397" s="13"/>
      <c r="B397" s="116">
        <v>33</v>
      </c>
      <c r="C397" s="15">
        <v>80.31</v>
      </c>
      <c r="D397" s="14">
        <f t="shared" si="222"/>
        <v>2.3999999999999915</v>
      </c>
      <c r="E397" s="14">
        <f t="shared" si="223"/>
        <v>1.9047696259065952</v>
      </c>
      <c r="F397" s="21">
        <f t="shared" si="229"/>
        <v>8.0309999999999995E-5</v>
      </c>
      <c r="G397" s="21">
        <f t="shared" si="230"/>
        <v>2.3999999999999906E-6</v>
      </c>
      <c r="H397" s="117">
        <f t="shared" si="224"/>
        <v>-4.0952303740934051</v>
      </c>
      <c r="I397" s="13"/>
      <c r="J397" s="128">
        <v>46.881</v>
      </c>
      <c r="K397" s="14">
        <f t="shared" si="231"/>
        <v>-1.4660000000000011</v>
      </c>
      <c r="L397" s="14">
        <f t="shared" si="232"/>
        <v>1.6709968668720221</v>
      </c>
      <c r="M397" s="14">
        <f t="shared" si="233"/>
        <v>4688100</v>
      </c>
      <c r="N397" s="14">
        <f t="shared" si="234"/>
        <v>-146600</v>
      </c>
      <c r="O397" s="14">
        <f t="shared" si="235"/>
        <v>6.6709968668720219</v>
      </c>
      <c r="P397" s="14">
        <f t="shared" si="225"/>
        <v>1.078911656637487</v>
      </c>
      <c r="Q397" s="137">
        <f t="shared" si="236"/>
        <v>11.251439999999956</v>
      </c>
      <c r="R397" s="125">
        <f t="shared" si="237"/>
        <v>2660.7520163591839</v>
      </c>
      <c r="S397" s="13"/>
      <c r="T397" s="116">
        <v>47.877000000000002</v>
      </c>
      <c r="U397" s="14">
        <f t="shared" si="238"/>
        <v>-1.6099999999999994</v>
      </c>
      <c r="V397" s="14">
        <f t="shared" si="239"/>
        <v>1.6801269294481458</v>
      </c>
      <c r="W397" s="14">
        <f t="shared" si="240"/>
        <v>4787700</v>
      </c>
      <c r="X397" s="14">
        <f t="shared" si="241"/>
        <v>-161000</v>
      </c>
      <c r="Y397" s="14">
        <f t="shared" si="242"/>
        <v>6.6801269294481456</v>
      </c>
      <c r="Z397" s="14">
        <f t="shared" si="226"/>
        <v>1.1616461042797908</v>
      </c>
      <c r="AA397" s="137">
        <f t="shared" si="243"/>
        <v>11.490479999999955</v>
      </c>
      <c r="AB397" s="125">
        <f t="shared" si="244"/>
        <v>2711.4804779596989</v>
      </c>
      <c r="AC397" s="13"/>
      <c r="AD397" s="116">
        <v>45.287999999999997</v>
      </c>
      <c r="AE397" s="14">
        <f t="shared" si="245"/>
        <v>-1.6099999999999994</v>
      </c>
      <c r="AF397" s="14">
        <f t="shared" si="246"/>
        <v>1.6559831418765374</v>
      </c>
      <c r="AG397" s="14">
        <f t="shared" si="247"/>
        <v>4528800</v>
      </c>
      <c r="AH397" s="14">
        <f t="shared" si="248"/>
        <v>-161000</v>
      </c>
      <c r="AI397" s="14">
        <f t="shared" si="249"/>
        <v>6.6559831418765372</v>
      </c>
      <c r="AJ397" s="14">
        <f t="shared" si="227"/>
        <v>1.2292706014602546</v>
      </c>
      <c r="AK397" s="137">
        <f t="shared" si="250"/>
        <v>10.869119999999958</v>
      </c>
      <c r="AL397" s="125">
        <f t="shared" si="251"/>
        <v>2579.6170371125768</v>
      </c>
      <c r="AM397" s="13"/>
      <c r="AN397" s="116">
        <v>43.503999999999998</v>
      </c>
      <c r="AO397" s="14">
        <f t="shared" si="252"/>
        <v>-1.6119999999999948</v>
      </c>
      <c r="AP397" s="14">
        <f t="shared" si="253"/>
        <v>1.6385291902434249</v>
      </c>
      <c r="AQ397" s="14">
        <f t="shared" si="254"/>
        <v>4350400</v>
      </c>
      <c r="AR397" s="14">
        <f t="shared" si="255"/>
        <v>-161199.99999999953</v>
      </c>
      <c r="AS397" s="14">
        <f t="shared" si="256"/>
        <v>6.6385291902434247</v>
      </c>
      <c r="AT397" s="14">
        <f t="shared" si="228"/>
        <v>1.2822637622382203</v>
      </c>
      <c r="AU397" s="137">
        <f t="shared" si="257"/>
        <v>10.44095999999996</v>
      </c>
      <c r="AV397" s="125">
        <f t="shared" si="258"/>
        <v>2488.7540095068348</v>
      </c>
      <c r="AW397" s="13"/>
    </row>
    <row r="398" spans="1:49" x14ac:dyDescent="0.25">
      <c r="B398" s="111">
        <v>34</v>
      </c>
      <c r="C398" s="3">
        <v>82.71</v>
      </c>
      <c r="D398" s="2">
        <f t="shared" si="222"/>
        <v>2.460000000000008</v>
      </c>
      <c r="E398" s="2">
        <f t="shared" si="223"/>
        <v>1.9175580208254361</v>
      </c>
      <c r="F398" s="21">
        <f t="shared" si="229"/>
        <v>8.2709999999999986E-5</v>
      </c>
      <c r="G398" s="21">
        <f t="shared" si="230"/>
        <v>2.4600000000000137E-6</v>
      </c>
      <c r="H398" s="113">
        <f t="shared" si="224"/>
        <v>-4.0824419791745639</v>
      </c>
      <c r="J398" s="124">
        <v>45.414999999999999</v>
      </c>
      <c r="K398" s="2">
        <f t="shared" si="231"/>
        <v>-1.4529999999999959</v>
      </c>
      <c r="L398" s="2">
        <f t="shared" si="232"/>
        <v>1.6571993185244009</v>
      </c>
      <c r="M398" s="2">
        <f t="shared" si="233"/>
        <v>4541500</v>
      </c>
      <c r="N398" s="2">
        <f t="shared" si="234"/>
        <v>-145300</v>
      </c>
      <c r="O398" s="2">
        <f t="shared" si="235"/>
        <v>6.6571993185244009</v>
      </c>
      <c r="P398" s="2">
        <f t="shared" si="225"/>
        <v>1.1094580150038778</v>
      </c>
      <c r="Q398" s="137">
        <f t="shared" si="236"/>
        <v>11.172090000000063</v>
      </c>
      <c r="R398" s="125">
        <f t="shared" si="237"/>
        <v>2655.2101298171538</v>
      </c>
      <c r="T398" s="111">
        <v>46.267000000000003</v>
      </c>
      <c r="U398" s="2">
        <f t="shared" si="238"/>
        <v>-1.5530000000000044</v>
      </c>
      <c r="V398" s="2">
        <f t="shared" si="239"/>
        <v>1.6652713403106827</v>
      </c>
      <c r="W398" s="2">
        <f t="shared" si="240"/>
        <v>4626700</v>
      </c>
      <c r="X398" s="2">
        <f t="shared" si="241"/>
        <v>-155300</v>
      </c>
      <c r="Y398" s="2">
        <f t="shared" si="242"/>
        <v>6.6652713403106825</v>
      </c>
      <c r="Z398" s="2">
        <f t="shared" si="226"/>
        <v>1.1649189270394704</v>
      </c>
      <c r="AA398" s="137">
        <f t="shared" si="243"/>
        <v>11.381682000000064</v>
      </c>
      <c r="AB398" s="125">
        <f t="shared" si="244"/>
        <v>2699.9011576846915</v>
      </c>
      <c r="AD398" s="111">
        <v>43.677999999999997</v>
      </c>
      <c r="AE398" s="2">
        <f t="shared" si="245"/>
        <v>-1.5679999999999978</v>
      </c>
      <c r="AF398" s="2">
        <f t="shared" si="246"/>
        <v>1.6402627439629425</v>
      </c>
      <c r="AG398" s="2">
        <f t="shared" si="247"/>
        <v>4367800</v>
      </c>
      <c r="AH398" s="2">
        <f t="shared" si="248"/>
        <v>-156800</v>
      </c>
      <c r="AI398" s="2">
        <f t="shared" si="249"/>
        <v>6.6402627439629427</v>
      </c>
      <c r="AJ398" s="2">
        <f t="shared" si="227"/>
        <v>1.247385383046957</v>
      </c>
      <c r="AK398" s="137">
        <f t="shared" si="250"/>
        <v>10.74478800000006</v>
      </c>
      <c r="AL398" s="125">
        <f t="shared" si="251"/>
        <v>2564.0970835660828</v>
      </c>
      <c r="AN398" s="111">
        <v>41.892000000000003</v>
      </c>
      <c r="AO398" s="2">
        <f t="shared" si="252"/>
        <v>-1.5519999999999996</v>
      </c>
      <c r="AP398" s="2">
        <f t="shared" si="253"/>
        <v>1.6221310948618037</v>
      </c>
      <c r="AQ398" s="2">
        <f t="shared" si="254"/>
        <v>4189200.0000000005</v>
      </c>
      <c r="AR398" s="2">
        <f t="shared" si="255"/>
        <v>-155200</v>
      </c>
      <c r="AS398" s="2">
        <f t="shared" si="256"/>
        <v>6.6221310948618033</v>
      </c>
      <c r="AT398" s="2">
        <f t="shared" si="228"/>
        <v>1.2880573632979255</v>
      </c>
      <c r="AU398" s="137">
        <f t="shared" si="257"/>
        <v>10.305432000000058</v>
      </c>
      <c r="AV398" s="125">
        <f t="shared" si="258"/>
        <v>2470.413778670048</v>
      </c>
    </row>
    <row r="399" spans="1:49" x14ac:dyDescent="0.25">
      <c r="B399" s="111">
        <v>35</v>
      </c>
      <c r="C399" s="3">
        <v>85.17</v>
      </c>
      <c r="D399" s="2">
        <f t="shared" si="222"/>
        <v>2.519999999999996</v>
      </c>
      <c r="E399" s="2">
        <f t="shared" si="223"/>
        <v>1.9302866472455196</v>
      </c>
      <c r="F399" s="21">
        <f t="shared" si="229"/>
        <v>8.5169999999999999E-5</v>
      </c>
      <c r="G399" s="21">
        <f t="shared" si="230"/>
        <v>2.5199999999999962E-6</v>
      </c>
      <c r="H399" s="113">
        <f t="shared" si="224"/>
        <v>-4.06971335275448</v>
      </c>
      <c r="J399" s="124">
        <v>43.962000000000003</v>
      </c>
      <c r="K399" s="2">
        <f t="shared" si="231"/>
        <v>-1.4370000000000047</v>
      </c>
      <c r="L399" s="2">
        <f t="shared" si="232"/>
        <v>1.6430774419226493</v>
      </c>
      <c r="M399" s="2">
        <f t="shared" si="233"/>
        <v>4396200</v>
      </c>
      <c r="N399" s="2">
        <f t="shared" si="234"/>
        <v>-143700</v>
      </c>
      <c r="O399" s="2">
        <f t="shared" si="235"/>
        <v>6.6430774419226495</v>
      </c>
      <c r="P399" s="2">
        <f t="shared" si="225"/>
        <v>1.1397486943301303</v>
      </c>
      <c r="Q399" s="137">
        <f t="shared" si="236"/>
        <v>11.078423999999984</v>
      </c>
      <c r="R399" s="125">
        <f t="shared" si="237"/>
        <v>2647.5800615219769</v>
      </c>
      <c r="T399" s="111">
        <v>44.713999999999999</v>
      </c>
      <c r="U399" s="2">
        <f t="shared" si="238"/>
        <v>-1.5339999999999989</v>
      </c>
      <c r="V399" s="2">
        <f t="shared" si="239"/>
        <v>1.6504435224787128</v>
      </c>
      <c r="W399" s="2">
        <f t="shared" si="240"/>
        <v>4471400</v>
      </c>
      <c r="X399" s="2">
        <f t="shared" si="241"/>
        <v>-153400</v>
      </c>
      <c r="Y399" s="2">
        <f t="shared" si="242"/>
        <v>6.6504435224787128</v>
      </c>
      <c r="Z399" s="2">
        <f t="shared" si="226"/>
        <v>1.1972185310509991</v>
      </c>
      <c r="AA399" s="137">
        <f t="shared" si="243"/>
        <v>11.267927999999984</v>
      </c>
      <c r="AB399" s="125">
        <f t="shared" si="244"/>
        <v>2688.1988733654898</v>
      </c>
      <c r="AD399" s="111">
        <v>42.11</v>
      </c>
      <c r="AE399" s="2">
        <f t="shared" si="245"/>
        <v>-1.5120000000000005</v>
      </c>
      <c r="AF399" s="2">
        <f t="shared" si="246"/>
        <v>1.6243852414202651</v>
      </c>
      <c r="AG399" s="2">
        <f t="shared" si="247"/>
        <v>4211000</v>
      </c>
      <c r="AH399" s="2">
        <f t="shared" si="248"/>
        <v>-151200</v>
      </c>
      <c r="AI399" s="2">
        <f t="shared" si="249"/>
        <v>6.6243852414202653</v>
      </c>
      <c r="AJ399" s="2">
        <f t="shared" si="227"/>
        <v>1.2540529048173361</v>
      </c>
      <c r="AK399" s="137">
        <f t="shared" si="250"/>
        <v>10.611719999999984</v>
      </c>
      <c r="AL399" s="125">
        <f t="shared" si="251"/>
        <v>2547.5454344818354</v>
      </c>
      <c r="AN399" s="111">
        <v>40.340000000000003</v>
      </c>
      <c r="AO399" s="2">
        <f t="shared" si="252"/>
        <v>-1.4940000000000069</v>
      </c>
      <c r="AP399" s="2">
        <f t="shared" si="253"/>
        <v>1.6057358938767468</v>
      </c>
      <c r="AQ399" s="2">
        <f t="shared" si="254"/>
        <v>4034000.0000000005</v>
      </c>
      <c r="AR399" s="2">
        <f t="shared" si="255"/>
        <v>-149400.00000000093</v>
      </c>
      <c r="AS399" s="2">
        <f t="shared" si="256"/>
        <v>6.605735893876747</v>
      </c>
      <c r="AT399" s="2">
        <f t="shared" si="228"/>
        <v>1.2942462922112132</v>
      </c>
      <c r="AU399" s="137">
        <f t="shared" si="257"/>
        <v>10.165679999999986</v>
      </c>
      <c r="AV399" s="125">
        <f t="shared" si="258"/>
        <v>2451.9399863927151</v>
      </c>
    </row>
    <row r="400" spans="1:49" x14ac:dyDescent="0.25">
      <c r="B400" s="111">
        <v>36</v>
      </c>
      <c r="C400" s="3">
        <v>87.69</v>
      </c>
      <c r="D400" s="2">
        <f t="shared" si="222"/>
        <v>2.5700000000000074</v>
      </c>
      <c r="E400" s="2">
        <f t="shared" si="223"/>
        <v>1.9429500700770987</v>
      </c>
      <c r="F400" s="21">
        <f t="shared" si="229"/>
        <v>8.7689999999999996E-5</v>
      </c>
      <c r="G400" s="21">
        <f t="shared" si="230"/>
        <v>2.570000000000011E-6</v>
      </c>
      <c r="H400" s="113">
        <f t="shared" si="224"/>
        <v>-4.0570499299229015</v>
      </c>
      <c r="J400" s="124">
        <v>42.524999999999999</v>
      </c>
      <c r="K400" s="2">
        <f t="shared" si="231"/>
        <v>-1.3900000000000006</v>
      </c>
      <c r="L400" s="2">
        <f t="shared" si="232"/>
        <v>1.6286443222846065</v>
      </c>
      <c r="M400" s="2">
        <f t="shared" si="233"/>
        <v>4252500</v>
      </c>
      <c r="N400" s="2">
        <f t="shared" si="234"/>
        <v>-139000</v>
      </c>
      <c r="O400" s="2">
        <f t="shared" si="235"/>
        <v>6.6286443222846065</v>
      </c>
      <c r="P400" s="2">
        <f t="shared" si="225"/>
        <v>1.1504601474757574</v>
      </c>
      <c r="Q400" s="137">
        <f t="shared" si="236"/>
        <v>10.928925000000048</v>
      </c>
      <c r="R400" s="125">
        <f t="shared" si="237"/>
        <v>2637.9236264480578</v>
      </c>
      <c r="T400" s="111">
        <v>43.18</v>
      </c>
      <c r="U400" s="2">
        <f t="shared" si="238"/>
        <v>-1.4660000000000011</v>
      </c>
      <c r="V400" s="2">
        <f t="shared" si="239"/>
        <v>1.6352826379982119</v>
      </c>
      <c r="W400" s="2">
        <f t="shared" si="240"/>
        <v>4318000</v>
      </c>
      <c r="X400" s="2">
        <f t="shared" si="241"/>
        <v>-146600</v>
      </c>
      <c r="Y400" s="2">
        <f t="shared" si="242"/>
        <v>6.6352826379982117</v>
      </c>
      <c r="Z400" s="2">
        <f t="shared" si="226"/>
        <v>1.1957346648641662</v>
      </c>
      <c r="AA400" s="137">
        <f t="shared" si="243"/>
        <v>11.097260000000047</v>
      </c>
      <c r="AB400" s="125">
        <f t="shared" si="244"/>
        <v>2674.3498457384394</v>
      </c>
      <c r="AD400" s="111">
        <v>40.597999999999999</v>
      </c>
      <c r="AE400" s="2">
        <f t="shared" si="245"/>
        <v>-1.4600000000000009</v>
      </c>
      <c r="AF400" s="2">
        <f t="shared" si="246"/>
        <v>1.608504639233393</v>
      </c>
      <c r="AG400" s="2">
        <f t="shared" si="247"/>
        <v>4059800</v>
      </c>
      <c r="AH400" s="2">
        <f t="shared" si="248"/>
        <v>-146000</v>
      </c>
      <c r="AI400" s="2">
        <f t="shared" si="249"/>
        <v>6.6085046392333933</v>
      </c>
      <c r="AJ400" s="2">
        <f t="shared" si="227"/>
        <v>1.2678901401367284</v>
      </c>
      <c r="AK400" s="137">
        <f t="shared" si="250"/>
        <v>10.433686000000044</v>
      </c>
      <c r="AL400" s="125">
        <f t="shared" si="251"/>
        <v>2530.7582454212402</v>
      </c>
      <c r="AN400" s="111">
        <v>38.845999999999997</v>
      </c>
      <c r="AO400" s="2">
        <f t="shared" si="252"/>
        <v>-1.4279999999999973</v>
      </c>
      <c r="AP400" s="2">
        <f t="shared" si="253"/>
        <v>1.5893463058302726</v>
      </c>
      <c r="AQ400" s="2">
        <f t="shared" si="254"/>
        <v>3884599.9999999995</v>
      </c>
      <c r="AR400" s="2">
        <f t="shared" si="255"/>
        <v>-142799.99999999953</v>
      </c>
      <c r="AS400" s="2">
        <f t="shared" si="256"/>
        <v>6.5893463058302721</v>
      </c>
      <c r="AT400" s="2">
        <f t="shared" si="228"/>
        <v>1.2965643067959567</v>
      </c>
      <c r="AU400" s="137">
        <f t="shared" si="257"/>
        <v>9.9834220000000418</v>
      </c>
      <c r="AV400" s="125">
        <f t="shared" si="258"/>
        <v>2433.325060388036</v>
      </c>
    </row>
    <row r="401" spans="2:48" x14ac:dyDescent="0.25">
      <c r="B401" s="111">
        <v>37</v>
      </c>
      <c r="C401" s="3">
        <v>90.26</v>
      </c>
      <c r="D401" s="2">
        <f t="shared" si="222"/>
        <v>2.6299999999999955</v>
      </c>
      <c r="E401" s="2">
        <f t="shared" si="223"/>
        <v>1.9554953291841271</v>
      </c>
      <c r="F401" s="21">
        <f t="shared" si="229"/>
        <v>9.0260000000000007E-5</v>
      </c>
      <c r="G401" s="21">
        <f t="shared" si="230"/>
        <v>2.6299999999999935E-6</v>
      </c>
      <c r="H401" s="113">
        <f t="shared" si="224"/>
        <v>-4.0445046708158729</v>
      </c>
      <c r="J401" s="124">
        <v>41.134999999999998</v>
      </c>
      <c r="K401" s="2">
        <f t="shared" si="231"/>
        <v>-1.3769999999999953</v>
      </c>
      <c r="L401" s="2">
        <f t="shared" si="232"/>
        <v>1.6142115016422132</v>
      </c>
      <c r="M401" s="2">
        <f t="shared" si="233"/>
        <v>4113500</v>
      </c>
      <c r="N401" s="2">
        <f t="shared" si="234"/>
        <v>-137699.99999999953</v>
      </c>
      <c r="O401" s="2">
        <f t="shared" si="235"/>
        <v>6.6142115016422132</v>
      </c>
      <c r="P401" s="2">
        <f t="shared" si="225"/>
        <v>1.1854582736166708</v>
      </c>
      <c r="Q401" s="137">
        <f t="shared" si="236"/>
        <v>10.818504999999973</v>
      </c>
      <c r="R401" s="125">
        <f t="shared" si="237"/>
        <v>2627.6673318102512</v>
      </c>
      <c r="T401" s="111">
        <v>41.713999999999999</v>
      </c>
      <c r="U401" s="2">
        <f t="shared" si="238"/>
        <v>-1.4260000000000019</v>
      </c>
      <c r="V401" s="2">
        <f t="shared" si="239"/>
        <v>1.6202818368042353</v>
      </c>
      <c r="W401" s="2">
        <f t="shared" si="240"/>
        <v>4171400</v>
      </c>
      <c r="X401" s="2">
        <f t="shared" si="241"/>
        <v>-142600.00000000047</v>
      </c>
      <c r="Y401" s="2">
        <f t="shared" si="242"/>
        <v>6.6202818368042351</v>
      </c>
      <c r="Z401" s="2">
        <f t="shared" si="226"/>
        <v>1.2110447321415743</v>
      </c>
      <c r="AA401" s="137">
        <f t="shared" si="243"/>
        <v>10.970781999999973</v>
      </c>
      <c r="AB401" s="125">
        <f t="shared" si="244"/>
        <v>2660.8106984109113</v>
      </c>
      <c r="AD401" s="111">
        <v>39.137999999999998</v>
      </c>
      <c r="AE401" s="2">
        <f t="shared" si="245"/>
        <v>-1.4159999999999968</v>
      </c>
      <c r="AF401" s="2">
        <f t="shared" si="246"/>
        <v>1.5925986289061314</v>
      </c>
      <c r="AG401" s="2">
        <f t="shared" si="247"/>
        <v>3913800</v>
      </c>
      <c r="AH401" s="2">
        <f t="shared" si="248"/>
        <v>-141600</v>
      </c>
      <c r="AI401" s="2">
        <f t="shared" si="249"/>
        <v>6.5925986289061314</v>
      </c>
      <c r="AJ401" s="2">
        <f t="shared" si="227"/>
        <v>1.2830197329967374</v>
      </c>
      <c r="AK401" s="137">
        <f t="shared" si="250"/>
        <v>10.293293999999975</v>
      </c>
      <c r="AL401" s="125">
        <f t="shared" si="251"/>
        <v>2513.3542003741245</v>
      </c>
      <c r="AN401" s="111">
        <v>37.417999999999999</v>
      </c>
      <c r="AO401" s="2">
        <f t="shared" si="252"/>
        <v>-1.3669999999999973</v>
      </c>
      <c r="AP401" s="2">
        <f t="shared" si="253"/>
        <v>1.5730805706525928</v>
      </c>
      <c r="AQ401" s="2">
        <f t="shared" si="254"/>
        <v>3741800</v>
      </c>
      <c r="AR401" s="2">
        <f t="shared" si="255"/>
        <v>-136700</v>
      </c>
      <c r="AS401" s="2">
        <f t="shared" si="256"/>
        <v>6.5730805706525928</v>
      </c>
      <c r="AT401" s="2">
        <f t="shared" si="228"/>
        <v>1.2957936040411941</v>
      </c>
      <c r="AU401" s="137">
        <f t="shared" si="257"/>
        <v>9.8409339999999759</v>
      </c>
      <c r="AV401" s="125">
        <f t="shared" si="258"/>
        <v>2414.8972218713016</v>
      </c>
    </row>
    <row r="402" spans="2:48" x14ac:dyDescent="0.25">
      <c r="B402" s="111">
        <v>38</v>
      </c>
      <c r="C402" s="3">
        <v>92.89</v>
      </c>
      <c r="D402" s="2">
        <f t="shared" si="222"/>
        <v>2.6799999999999926</v>
      </c>
      <c r="E402" s="2">
        <f t="shared" si="223"/>
        <v>1.9679689628786923</v>
      </c>
      <c r="F402" s="21">
        <f t="shared" si="229"/>
        <v>9.289E-5</v>
      </c>
      <c r="G402" s="21">
        <f t="shared" si="230"/>
        <v>2.6799999999999947E-6</v>
      </c>
      <c r="H402" s="113">
        <f t="shared" si="224"/>
        <v>-4.0320310371213077</v>
      </c>
      <c r="J402" s="124">
        <v>39.758000000000003</v>
      </c>
      <c r="K402" s="2">
        <f t="shared" si="231"/>
        <v>-1.328000000000003</v>
      </c>
      <c r="L402" s="2">
        <f t="shared" si="232"/>
        <v>1.5994245293769271</v>
      </c>
      <c r="M402" s="2">
        <f t="shared" si="233"/>
        <v>3975800.0000000005</v>
      </c>
      <c r="N402" s="2">
        <f t="shared" si="234"/>
        <v>-132800.00000000047</v>
      </c>
      <c r="O402" s="2">
        <f t="shared" si="235"/>
        <v>6.5994245293769271</v>
      </c>
      <c r="P402" s="2">
        <f t="shared" si="225"/>
        <v>1.1944139117034418</v>
      </c>
      <c r="Q402" s="137">
        <f t="shared" si="236"/>
        <v>10.65514399999998</v>
      </c>
      <c r="R402" s="125">
        <f t="shared" si="237"/>
        <v>2615.1581676943165</v>
      </c>
      <c r="T402" s="111">
        <v>40.287999999999997</v>
      </c>
      <c r="U402" s="2">
        <f t="shared" si="238"/>
        <v>-1.3709999999999951</v>
      </c>
      <c r="V402" s="2">
        <f t="shared" si="239"/>
        <v>1.6051757084277685</v>
      </c>
      <c r="W402" s="2">
        <f t="shared" si="240"/>
        <v>4028799.9999999995</v>
      </c>
      <c r="X402" s="2">
        <f t="shared" si="241"/>
        <v>-137099.99999999953</v>
      </c>
      <c r="Y402" s="2">
        <f t="shared" si="242"/>
        <v>6.6051757084277689</v>
      </c>
      <c r="Z402" s="2">
        <f t="shared" si="226"/>
        <v>1.2172600021718012</v>
      </c>
      <c r="AA402" s="137">
        <f t="shared" si="243"/>
        <v>10.797183999999977</v>
      </c>
      <c r="AB402" s="125">
        <f t="shared" si="244"/>
        <v>2646.3806594916396</v>
      </c>
      <c r="AD402" s="111">
        <v>37.722000000000001</v>
      </c>
      <c r="AE402" s="2">
        <f t="shared" si="245"/>
        <v>-1.3440000000000012</v>
      </c>
      <c r="AF402" s="2">
        <f t="shared" si="246"/>
        <v>1.5765947107338312</v>
      </c>
      <c r="AG402" s="2">
        <f t="shared" si="247"/>
        <v>3772200</v>
      </c>
      <c r="AH402" s="2">
        <f t="shared" si="248"/>
        <v>-134400</v>
      </c>
      <c r="AI402" s="2">
        <f t="shared" si="249"/>
        <v>6.576594710733831</v>
      </c>
      <c r="AJ402" s="2">
        <f t="shared" si="227"/>
        <v>1.275509820814829</v>
      </c>
      <c r="AK402" s="137">
        <f t="shared" si="250"/>
        <v>10.10949599999998</v>
      </c>
      <c r="AL402" s="125">
        <f t="shared" si="251"/>
        <v>2495.2166709030889</v>
      </c>
      <c r="AN402" s="111">
        <v>36.051000000000002</v>
      </c>
      <c r="AO402" s="2">
        <f t="shared" si="252"/>
        <v>-1.3070000000000022</v>
      </c>
      <c r="AP402" s="2">
        <f t="shared" si="253"/>
        <v>1.5569173158920224</v>
      </c>
      <c r="AQ402" s="2">
        <f t="shared" si="254"/>
        <v>3605100</v>
      </c>
      <c r="AR402" s="2">
        <f t="shared" si="255"/>
        <v>-130700</v>
      </c>
      <c r="AS402" s="2">
        <f t="shared" si="256"/>
        <v>6.5569173158920222</v>
      </c>
      <c r="AT402" s="2">
        <f t="shared" si="228"/>
        <v>1.2983071991257751</v>
      </c>
      <c r="AU402" s="137">
        <f t="shared" si="257"/>
        <v>9.661667999999981</v>
      </c>
      <c r="AV402" s="125">
        <f t="shared" si="258"/>
        <v>2396.7774561986971</v>
      </c>
    </row>
    <row r="403" spans="2:48" x14ac:dyDescent="0.25">
      <c r="B403" s="111">
        <v>39</v>
      </c>
      <c r="C403" s="3">
        <v>95.57</v>
      </c>
      <c r="D403" s="2">
        <f t="shared" si="222"/>
        <v>2.730000000000004</v>
      </c>
      <c r="E403" s="2">
        <f t="shared" si="223"/>
        <v>1.9803215860087564</v>
      </c>
      <c r="F403" s="21">
        <f t="shared" si="229"/>
        <v>9.5569999999999995E-5</v>
      </c>
      <c r="G403" s="21">
        <f t="shared" si="230"/>
        <v>2.7299999999999959E-6</v>
      </c>
      <c r="H403" s="113">
        <f t="shared" si="224"/>
        <v>-4.0196784139912438</v>
      </c>
      <c r="J403" s="124">
        <v>38.43</v>
      </c>
      <c r="K403" s="2">
        <f t="shared" si="231"/>
        <v>-1.2879999999999967</v>
      </c>
      <c r="L403" s="2">
        <f t="shared" si="232"/>
        <v>1.5846703844643488</v>
      </c>
      <c r="M403" s="2">
        <f t="shared" si="233"/>
        <v>3843000</v>
      </c>
      <c r="N403" s="2">
        <f t="shared" si="234"/>
        <v>-128799.99999999953</v>
      </c>
      <c r="O403" s="2">
        <f t="shared" si="235"/>
        <v>6.5846703844643484</v>
      </c>
      <c r="P403" s="2">
        <f t="shared" si="225"/>
        <v>1.21036472550347</v>
      </c>
      <c r="Q403" s="137">
        <f t="shared" si="236"/>
        <v>10.491389999999985</v>
      </c>
      <c r="R403" s="125">
        <f t="shared" si="237"/>
        <v>2602.2424592961052</v>
      </c>
      <c r="T403" s="111">
        <v>38.917000000000002</v>
      </c>
      <c r="U403" s="2">
        <f t="shared" si="238"/>
        <v>-1.3260000000000005</v>
      </c>
      <c r="V403" s="2">
        <f t="shared" si="239"/>
        <v>1.5901393543696392</v>
      </c>
      <c r="W403" s="2">
        <f t="shared" si="240"/>
        <v>3891700</v>
      </c>
      <c r="X403" s="2">
        <f t="shared" si="241"/>
        <v>-132600</v>
      </c>
      <c r="Y403" s="2">
        <f t="shared" si="242"/>
        <v>6.5901393543696392</v>
      </c>
      <c r="Z403" s="2">
        <f t="shared" si="226"/>
        <v>1.2308338183213354</v>
      </c>
      <c r="AA403" s="137">
        <f t="shared" si="243"/>
        <v>10.624340999999983</v>
      </c>
      <c r="AB403" s="125">
        <f t="shared" si="244"/>
        <v>2631.7595313147672</v>
      </c>
      <c r="AD403" s="111">
        <v>36.378</v>
      </c>
      <c r="AE403" s="2">
        <f t="shared" si="245"/>
        <v>-1.2899999999999991</v>
      </c>
      <c r="AF403" s="2">
        <f t="shared" si="246"/>
        <v>1.56083881861861</v>
      </c>
      <c r="AG403" s="2">
        <f t="shared" si="247"/>
        <v>3637800</v>
      </c>
      <c r="AH403" s="2">
        <f t="shared" si="248"/>
        <v>-129000</v>
      </c>
      <c r="AI403" s="2">
        <f t="shared" si="249"/>
        <v>6.5608388186186097</v>
      </c>
      <c r="AJ403" s="2">
        <f t="shared" si="227"/>
        <v>1.2819074297971684</v>
      </c>
      <c r="AK403" s="137">
        <f t="shared" si="250"/>
        <v>9.9311939999999854</v>
      </c>
      <c r="AL403" s="125">
        <f t="shared" si="251"/>
        <v>2477.8707307903642</v>
      </c>
      <c r="AN403" s="111">
        <v>34.744</v>
      </c>
      <c r="AO403" s="2">
        <f t="shared" si="252"/>
        <v>-1.2479999999999976</v>
      </c>
      <c r="AP403" s="2">
        <f t="shared" si="253"/>
        <v>1.5408798163541726</v>
      </c>
      <c r="AQ403" s="2">
        <f t="shared" si="254"/>
        <v>3474400</v>
      </c>
      <c r="AR403" s="2">
        <f t="shared" si="255"/>
        <v>-124800</v>
      </c>
      <c r="AS403" s="2">
        <f t="shared" si="256"/>
        <v>6.540879816354173</v>
      </c>
      <c r="AT403" s="2">
        <f t="shared" si="228"/>
        <v>1.2988028956009636</v>
      </c>
      <c r="AU403" s="137">
        <f t="shared" si="257"/>
        <v>9.4851119999999849</v>
      </c>
      <c r="AV403" s="125">
        <f t="shared" si="258"/>
        <v>2378.8339840172748</v>
      </c>
    </row>
    <row r="404" spans="2:48" x14ac:dyDescent="0.25">
      <c r="B404" s="111">
        <v>40</v>
      </c>
      <c r="C404" s="3">
        <v>98.3</v>
      </c>
      <c r="D404" s="2">
        <f t="shared" si="222"/>
        <v>2.7900000000000063</v>
      </c>
      <c r="E404" s="2">
        <f t="shared" si="223"/>
        <v>1.9925535178321356</v>
      </c>
      <c r="F404" s="21">
        <f t="shared" si="229"/>
        <v>9.8299999999999991E-5</v>
      </c>
      <c r="G404" s="21">
        <f t="shared" si="230"/>
        <v>2.7900000000000055E-6</v>
      </c>
      <c r="H404" s="113">
        <f t="shared" si="224"/>
        <v>-4.0074464821678646</v>
      </c>
      <c r="J404" s="124">
        <v>37.142000000000003</v>
      </c>
      <c r="K404" s="2">
        <f t="shared" si="231"/>
        <v>-1.2469999999999999</v>
      </c>
      <c r="L404" s="2">
        <f t="shared" si="232"/>
        <v>1.5698652856605673</v>
      </c>
      <c r="M404" s="2">
        <f t="shared" si="233"/>
        <v>3714200.0000000005</v>
      </c>
      <c r="N404" s="2">
        <f t="shared" si="234"/>
        <v>-124700</v>
      </c>
      <c r="O404" s="2">
        <f t="shared" si="235"/>
        <v>6.5698652856605673</v>
      </c>
      <c r="P404" s="2">
        <f t="shared" si="225"/>
        <v>1.2202155517744182</v>
      </c>
      <c r="Q404" s="137">
        <f t="shared" si="236"/>
        <v>10.362618000000021</v>
      </c>
      <c r="R404" s="125">
        <f t="shared" si="237"/>
        <v>2588.4826502039828</v>
      </c>
      <c r="T404" s="111">
        <v>37.591000000000001</v>
      </c>
      <c r="U404" s="2">
        <f t="shared" si="238"/>
        <v>-1.2779999999999987</v>
      </c>
      <c r="V404" s="2">
        <f t="shared" si="239"/>
        <v>1.575083879018023</v>
      </c>
      <c r="W404" s="2">
        <f t="shared" si="240"/>
        <v>3759100</v>
      </c>
      <c r="X404" s="2">
        <f t="shared" si="241"/>
        <v>-127799.99999999953</v>
      </c>
      <c r="Y404" s="2">
        <f t="shared" si="242"/>
        <v>6.575083879018023</v>
      </c>
      <c r="Z404" s="2">
        <f t="shared" si="226"/>
        <v>1.2358820600716875</v>
      </c>
      <c r="AA404" s="137">
        <f t="shared" si="243"/>
        <v>10.48788900000002</v>
      </c>
      <c r="AB404" s="125">
        <f t="shared" si="244"/>
        <v>2616.473919116308</v>
      </c>
      <c r="AD404" s="111">
        <v>35.088000000000001</v>
      </c>
      <c r="AE404" s="2">
        <f t="shared" si="245"/>
        <v>-1.2330000000000041</v>
      </c>
      <c r="AF404" s="2">
        <f t="shared" si="246"/>
        <v>1.5451586143334477</v>
      </c>
      <c r="AG404" s="2">
        <f t="shared" si="247"/>
        <v>3508800</v>
      </c>
      <c r="AH404" s="2">
        <f t="shared" si="248"/>
        <v>-123300.00000000047</v>
      </c>
      <c r="AI404" s="2">
        <f t="shared" si="249"/>
        <v>6.5451586143334479</v>
      </c>
      <c r="AJ404" s="2">
        <f t="shared" si="227"/>
        <v>1.2781741556368642</v>
      </c>
      <c r="AK404" s="137">
        <f t="shared" si="250"/>
        <v>9.78955200000002</v>
      </c>
      <c r="AL404" s="125">
        <f t="shared" si="251"/>
        <v>2460.4335046674209</v>
      </c>
      <c r="AN404" s="111">
        <v>33.496000000000002</v>
      </c>
      <c r="AO404" s="2">
        <f t="shared" si="252"/>
        <v>-1.1990000000000052</v>
      </c>
      <c r="AP404" s="2">
        <f t="shared" si="253"/>
        <v>1.5249929478831741</v>
      </c>
      <c r="AQ404" s="2">
        <f t="shared" si="254"/>
        <v>3349600</v>
      </c>
      <c r="AR404" s="2">
        <f t="shared" si="255"/>
        <v>-119900.00000000047</v>
      </c>
      <c r="AS404" s="2">
        <f t="shared" si="256"/>
        <v>6.5249929478831739</v>
      </c>
      <c r="AT404" s="2">
        <f t="shared" si="228"/>
        <v>1.302442026568178</v>
      </c>
      <c r="AU404" s="137">
        <f t="shared" si="257"/>
        <v>9.3453840000000188</v>
      </c>
      <c r="AV404" s="125">
        <f t="shared" si="258"/>
        <v>2361.1860656731624</v>
      </c>
    </row>
    <row r="405" spans="2:48" x14ac:dyDescent="0.25">
      <c r="B405" s="111">
        <v>41</v>
      </c>
      <c r="C405" s="3">
        <v>101.09</v>
      </c>
      <c r="D405" s="2">
        <f t="shared" si="222"/>
        <v>2.8299999999999983</v>
      </c>
      <c r="E405" s="2">
        <f t="shared" si="223"/>
        <v>2.0047081965443363</v>
      </c>
      <c r="F405" s="21">
        <f t="shared" si="229"/>
        <v>1.0109E-4</v>
      </c>
      <c r="G405" s="21">
        <f t="shared" si="230"/>
        <v>2.8299999999999983E-6</v>
      </c>
      <c r="H405" s="113">
        <f t="shared" si="224"/>
        <v>-3.9952918034556637</v>
      </c>
      <c r="J405" s="124">
        <v>35.895000000000003</v>
      </c>
      <c r="K405" s="2">
        <f t="shared" si="231"/>
        <v>-1.1970000000000027</v>
      </c>
      <c r="L405" s="2">
        <f t="shared" si="232"/>
        <v>1.5550339576691186</v>
      </c>
      <c r="M405" s="2">
        <f t="shared" si="233"/>
        <v>3589500.0000000005</v>
      </c>
      <c r="N405" s="2">
        <f t="shared" si="234"/>
        <v>-119700.00000000047</v>
      </c>
      <c r="O405" s="2">
        <f t="shared" si="235"/>
        <v>6.555033957669119</v>
      </c>
      <c r="P405" s="2">
        <f t="shared" si="225"/>
        <v>1.2283868582406361</v>
      </c>
      <c r="Q405" s="137">
        <f t="shared" si="236"/>
        <v>10.158284999999996</v>
      </c>
      <c r="R405" s="125">
        <f t="shared" si="237"/>
        <v>2574.2557248771318</v>
      </c>
      <c r="T405" s="111">
        <v>36.313000000000002</v>
      </c>
      <c r="U405" s="2">
        <f t="shared" si="238"/>
        <v>-1.2280000000000015</v>
      </c>
      <c r="V405" s="2">
        <f t="shared" si="239"/>
        <v>1.560062129651679</v>
      </c>
      <c r="W405" s="2">
        <f t="shared" si="240"/>
        <v>3631300.0000000005</v>
      </c>
      <c r="X405" s="2">
        <f t="shared" si="241"/>
        <v>-122800.00000000047</v>
      </c>
      <c r="Y405" s="2">
        <f t="shared" si="242"/>
        <v>6.560062129651679</v>
      </c>
      <c r="Z405" s="2">
        <f t="shared" si="226"/>
        <v>1.2459946336268359</v>
      </c>
      <c r="AA405" s="137">
        <f t="shared" si="243"/>
        <v>10.276578999999995</v>
      </c>
      <c r="AB405" s="125">
        <f t="shared" si="244"/>
        <v>2601.0540224951465</v>
      </c>
      <c r="AD405" s="111">
        <v>33.854999999999997</v>
      </c>
      <c r="AE405" s="2">
        <f t="shared" si="245"/>
        <v>-1.1749999999999972</v>
      </c>
      <c r="AF405" s="2">
        <f t="shared" si="246"/>
        <v>1.5296228181334433</v>
      </c>
      <c r="AG405" s="2">
        <f t="shared" si="247"/>
        <v>3385499.9999999995</v>
      </c>
      <c r="AH405" s="2">
        <f t="shared" si="248"/>
        <v>-117499.99999999953</v>
      </c>
      <c r="AI405" s="2">
        <f t="shared" si="249"/>
        <v>6.5296228181334435</v>
      </c>
      <c r="AJ405" s="2">
        <f t="shared" si="227"/>
        <v>1.2793632799113874</v>
      </c>
      <c r="AK405" s="137">
        <f t="shared" si="250"/>
        <v>9.5809649999999937</v>
      </c>
      <c r="AL405" s="125">
        <f t="shared" si="251"/>
        <v>2443.4697747796426</v>
      </c>
      <c r="AN405" s="111">
        <v>32.296999999999997</v>
      </c>
      <c r="AO405" s="2">
        <f t="shared" si="252"/>
        <v>-1.1409999999999982</v>
      </c>
      <c r="AP405" s="2">
        <f t="shared" si="253"/>
        <v>1.5091621835089704</v>
      </c>
      <c r="AQ405" s="2">
        <f t="shared" si="254"/>
        <v>3229699.9999999995</v>
      </c>
      <c r="AR405" s="2">
        <f t="shared" si="255"/>
        <v>-114099.99999999953</v>
      </c>
      <c r="AS405" s="2">
        <f t="shared" si="256"/>
        <v>6.5091621835089706</v>
      </c>
      <c r="AT405" s="2">
        <f t="shared" si="228"/>
        <v>1.3026907282140128</v>
      </c>
      <c r="AU405" s="137">
        <f t="shared" si="257"/>
        <v>9.1400509999999926</v>
      </c>
      <c r="AV405" s="125">
        <f t="shared" si="258"/>
        <v>2343.5852109306784</v>
      </c>
    </row>
    <row r="406" spans="2:48" x14ac:dyDescent="0.25">
      <c r="B406" s="111">
        <v>42</v>
      </c>
      <c r="C406" s="3">
        <v>103.92</v>
      </c>
      <c r="D406" s="2">
        <f t="shared" si="222"/>
        <v>2.8799999999999955</v>
      </c>
      <c r="E406" s="2">
        <f t="shared" si="223"/>
        <v>2.0166991380649715</v>
      </c>
      <c r="F406" s="21">
        <f t="shared" si="229"/>
        <v>1.0391999999999999E-4</v>
      </c>
      <c r="G406" s="21">
        <f t="shared" si="230"/>
        <v>2.8799999999999995E-6</v>
      </c>
      <c r="H406" s="113">
        <f t="shared" si="224"/>
        <v>-3.9833008619350285</v>
      </c>
      <c r="J406" s="124">
        <v>34.698</v>
      </c>
      <c r="K406" s="2">
        <f t="shared" si="231"/>
        <v>-1.1559999999999988</v>
      </c>
      <c r="L406" s="2">
        <f t="shared" si="232"/>
        <v>1.5403044426872383</v>
      </c>
      <c r="M406" s="2">
        <f t="shared" si="233"/>
        <v>3469800</v>
      </c>
      <c r="N406" s="2">
        <f t="shared" si="234"/>
        <v>-115600</v>
      </c>
      <c r="O406" s="2">
        <f t="shared" si="235"/>
        <v>6.5403044426872379</v>
      </c>
      <c r="P406" s="2">
        <f t="shared" si="225"/>
        <v>1.239500168592284</v>
      </c>
      <c r="Q406" s="137">
        <f t="shared" si="236"/>
        <v>9.9930239999999984</v>
      </c>
      <c r="R406" s="125">
        <f t="shared" si="237"/>
        <v>2559.7901266512536</v>
      </c>
      <c r="T406" s="111">
        <v>35.085000000000001</v>
      </c>
      <c r="U406" s="2">
        <f t="shared" si="238"/>
        <v>-1.1899999999999977</v>
      </c>
      <c r="V406" s="2">
        <f t="shared" si="239"/>
        <v>1.5451214808648344</v>
      </c>
      <c r="W406" s="2">
        <f t="shared" si="240"/>
        <v>3508500</v>
      </c>
      <c r="X406" s="2">
        <f t="shared" si="241"/>
        <v>-118999.99999999953</v>
      </c>
      <c r="Y406" s="2">
        <f t="shared" si="242"/>
        <v>6.5451214808648341</v>
      </c>
      <c r="Z406" s="2">
        <f t="shared" si="226"/>
        <v>1.2622723996091803</v>
      </c>
      <c r="AA406" s="137">
        <f t="shared" si="243"/>
        <v>10.104479999999999</v>
      </c>
      <c r="AB406" s="125">
        <f t="shared" si="244"/>
        <v>2585.2955672822418</v>
      </c>
      <c r="AD406" s="111">
        <v>32.68</v>
      </c>
      <c r="AE406" s="2">
        <f t="shared" si="245"/>
        <v>-1.1320000000000014</v>
      </c>
      <c r="AF406" s="2">
        <f t="shared" si="246"/>
        <v>1.5142820478603778</v>
      </c>
      <c r="AG406" s="2">
        <f t="shared" si="247"/>
        <v>3268000</v>
      </c>
      <c r="AH406" s="2">
        <f t="shared" si="248"/>
        <v>-113200</v>
      </c>
      <c r="AI406" s="2">
        <f t="shared" si="249"/>
        <v>6.5142820478603776</v>
      </c>
      <c r="AJ406" s="2">
        <f t="shared" si="227"/>
        <v>1.2895946667193803</v>
      </c>
      <c r="AK406" s="137">
        <f t="shared" si="250"/>
        <v>9.411839999999998</v>
      </c>
      <c r="AL406" s="125">
        <f t="shared" si="251"/>
        <v>2426.792764394575</v>
      </c>
      <c r="AN406" s="111">
        <v>31.155999999999999</v>
      </c>
      <c r="AO406" s="2">
        <f t="shared" si="252"/>
        <v>-1.093</v>
      </c>
      <c r="AP406" s="2">
        <f t="shared" si="253"/>
        <v>1.4935416951674825</v>
      </c>
      <c r="AQ406" s="2">
        <f t="shared" si="254"/>
        <v>3115600</v>
      </c>
      <c r="AR406" s="2">
        <f t="shared" si="255"/>
        <v>-109300</v>
      </c>
      <c r="AS406" s="2">
        <f t="shared" si="256"/>
        <v>6.4935416951674823</v>
      </c>
      <c r="AT406" s="2">
        <f t="shared" si="228"/>
        <v>1.3063703310769357</v>
      </c>
      <c r="AU406" s="137">
        <f t="shared" si="257"/>
        <v>8.9729279999999978</v>
      </c>
      <c r="AV406" s="125">
        <f t="shared" si="258"/>
        <v>2326.3527346229307</v>
      </c>
    </row>
    <row r="407" spans="2:48" x14ac:dyDescent="0.25">
      <c r="B407" s="111">
        <v>43</v>
      </c>
      <c r="C407" s="3">
        <v>106.8</v>
      </c>
      <c r="D407" s="2">
        <f t="shared" si="222"/>
        <v>2.9200000000000017</v>
      </c>
      <c r="E407" s="2">
        <f t="shared" si="223"/>
        <v>2.0285712526925375</v>
      </c>
      <c r="F407" s="21">
        <f t="shared" si="229"/>
        <v>1.0679999999999999E-4</v>
      </c>
      <c r="G407" s="21">
        <f t="shared" si="230"/>
        <v>2.9200000000000059E-6</v>
      </c>
      <c r="H407" s="113">
        <f t="shared" si="224"/>
        <v>-3.9714287473074625</v>
      </c>
      <c r="J407" s="124">
        <v>33.542000000000002</v>
      </c>
      <c r="K407" s="2">
        <f t="shared" si="231"/>
        <v>-1.097999999999999</v>
      </c>
      <c r="L407" s="2">
        <f t="shared" si="232"/>
        <v>1.5255889546048234</v>
      </c>
      <c r="M407" s="2">
        <f t="shared" si="233"/>
        <v>3354200</v>
      </c>
      <c r="N407" s="2">
        <f t="shared" si="234"/>
        <v>-109799.99999999953</v>
      </c>
      <c r="O407" s="2">
        <f t="shared" si="235"/>
        <v>6.5255889546048236</v>
      </c>
      <c r="P407" s="2">
        <f t="shared" si="225"/>
        <v>1.2338985719017641</v>
      </c>
      <c r="Q407" s="137">
        <f t="shared" si="236"/>
        <v>9.7942640000000196</v>
      </c>
      <c r="R407" s="125">
        <f t="shared" si="237"/>
        <v>2544.8671661078142</v>
      </c>
      <c r="T407" s="111">
        <v>33.895000000000003</v>
      </c>
      <c r="U407" s="2">
        <f t="shared" si="238"/>
        <v>-1.1370000000000005</v>
      </c>
      <c r="V407" s="2">
        <f t="shared" si="239"/>
        <v>1.5301356382454614</v>
      </c>
      <c r="W407" s="2">
        <f t="shared" si="240"/>
        <v>3389500.0000000005</v>
      </c>
      <c r="X407" s="2">
        <f t="shared" si="241"/>
        <v>-113700</v>
      </c>
      <c r="Y407" s="2">
        <f t="shared" si="242"/>
        <v>6.5301356382454614</v>
      </c>
      <c r="Z407" s="2">
        <f t="shared" si="226"/>
        <v>1.2649452541780284</v>
      </c>
      <c r="AA407" s="137">
        <f t="shared" si="243"/>
        <v>9.8973400000000211</v>
      </c>
      <c r="AB407" s="125">
        <f t="shared" si="244"/>
        <v>2568.7765665501274</v>
      </c>
      <c r="AD407" s="111">
        <v>31.547999999999998</v>
      </c>
      <c r="AE407" s="2">
        <f t="shared" si="245"/>
        <v>-1.0699999999999967</v>
      </c>
      <c r="AF407" s="2">
        <f t="shared" si="246"/>
        <v>1.4989718321539875</v>
      </c>
      <c r="AG407" s="2">
        <f t="shared" si="247"/>
        <v>3154800</v>
      </c>
      <c r="AH407" s="2">
        <f t="shared" si="248"/>
        <v>-107000</v>
      </c>
      <c r="AI407" s="2">
        <f t="shared" si="249"/>
        <v>6.4989718321539875</v>
      </c>
      <c r="AJ407" s="2">
        <f t="shared" si="227"/>
        <v>1.2792102338155789</v>
      </c>
      <c r="AK407" s="137">
        <f t="shared" si="250"/>
        <v>9.212016000000018</v>
      </c>
      <c r="AL407" s="125">
        <f t="shared" si="251"/>
        <v>2409.8095330144097</v>
      </c>
      <c r="AN407" s="111">
        <v>30.062999999999999</v>
      </c>
      <c r="AO407" s="2">
        <f t="shared" si="252"/>
        <v>-1.0410000000000004</v>
      </c>
      <c r="AP407" s="2">
        <f t="shared" si="253"/>
        <v>1.4780323168508858</v>
      </c>
      <c r="AQ407" s="2">
        <f t="shared" si="254"/>
        <v>3006300</v>
      </c>
      <c r="AR407" s="2">
        <f t="shared" si="255"/>
        <v>-104100</v>
      </c>
      <c r="AS407" s="2">
        <f t="shared" si="256"/>
        <v>6.4780323168508858</v>
      </c>
      <c r="AT407" s="2">
        <f t="shared" si="228"/>
        <v>1.3064935478752959</v>
      </c>
      <c r="AU407" s="137">
        <f t="shared" si="257"/>
        <v>8.7783960000000185</v>
      </c>
      <c r="AV407" s="125">
        <f t="shared" si="258"/>
        <v>2309.2274943264929</v>
      </c>
    </row>
    <row r="408" spans="2:48" x14ac:dyDescent="0.25">
      <c r="B408" s="111">
        <v>44</v>
      </c>
      <c r="C408" s="3">
        <v>109.72</v>
      </c>
      <c r="D408" s="2">
        <f t="shared" si="222"/>
        <v>2.9699999999999989</v>
      </c>
      <c r="E408" s="2">
        <f t="shared" si="223"/>
        <v>2.0402857989324916</v>
      </c>
      <c r="F408" s="21">
        <f t="shared" si="229"/>
        <v>1.0972E-4</v>
      </c>
      <c r="G408" s="21">
        <f t="shared" si="230"/>
        <v>2.9699999999999936E-6</v>
      </c>
      <c r="H408" s="113">
        <f t="shared" si="224"/>
        <v>-3.9597142010675084</v>
      </c>
      <c r="J408" s="124">
        <v>32.444000000000003</v>
      </c>
      <c r="K408" s="2">
        <f t="shared" si="231"/>
        <v>-1.0640000000000036</v>
      </c>
      <c r="L408" s="2">
        <f t="shared" si="232"/>
        <v>1.5111343927288667</v>
      </c>
      <c r="M408" s="2">
        <f t="shared" si="233"/>
        <v>3244400.0000000005</v>
      </c>
      <c r="N408" s="2">
        <f t="shared" si="234"/>
        <v>-106400.00000000047</v>
      </c>
      <c r="O408" s="2">
        <f t="shared" si="235"/>
        <v>6.5111343927288665</v>
      </c>
      <c r="P408" s="2">
        <f t="shared" si="225"/>
        <v>1.2484463688476133</v>
      </c>
      <c r="Q408" s="137">
        <f t="shared" si="236"/>
        <v>9.6358679999999808</v>
      </c>
      <c r="R408" s="125">
        <f t="shared" si="237"/>
        <v>2530.5788063234818</v>
      </c>
      <c r="T408" s="111">
        <v>32.758000000000003</v>
      </c>
      <c r="U408" s="2">
        <f t="shared" si="238"/>
        <v>-1.1140000000000043</v>
      </c>
      <c r="V408" s="2">
        <f t="shared" si="239"/>
        <v>1.5153173785743823</v>
      </c>
      <c r="W408" s="2">
        <f t="shared" si="240"/>
        <v>3275800.0000000005</v>
      </c>
      <c r="X408" s="2">
        <f t="shared" si="241"/>
        <v>-111400.00000000047</v>
      </c>
      <c r="Y408" s="2">
        <f t="shared" si="242"/>
        <v>6.5153173785743821</v>
      </c>
      <c r="Z408" s="2">
        <f t="shared" si="226"/>
        <v>1.2953919700999847</v>
      </c>
      <c r="AA408" s="137">
        <f t="shared" si="243"/>
        <v>9.7291259999999795</v>
      </c>
      <c r="AB408" s="125">
        <f t="shared" si="244"/>
        <v>2552.428138871428</v>
      </c>
      <c r="AD408" s="111">
        <v>30.478000000000002</v>
      </c>
      <c r="AE408" s="2">
        <f t="shared" si="245"/>
        <v>-1.0310000000000024</v>
      </c>
      <c r="AF408" s="2">
        <f t="shared" si="246"/>
        <v>1.4839864647193324</v>
      </c>
      <c r="AG408" s="2">
        <f t="shared" si="247"/>
        <v>3047800</v>
      </c>
      <c r="AH408" s="2">
        <f t="shared" si="248"/>
        <v>-103100</v>
      </c>
      <c r="AI408" s="2">
        <f t="shared" si="249"/>
        <v>6.4839864647193322</v>
      </c>
      <c r="AJ408" s="2">
        <f t="shared" si="227"/>
        <v>1.2884439289256882</v>
      </c>
      <c r="AK408" s="137">
        <f t="shared" si="250"/>
        <v>9.0519659999999806</v>
      </c>
      <c r="AL408" s="125">
        <f t="shared" si="251"/>
        <v>2393.7769343831542</v>
      </c>
      <c r="AN408" s="111">
        <v>29.021999999999998</v>
      </c>
      <c r="AO408" s="2">
        <f t="shared" si="252"/>
        <v>-0.99599999999999866</v>
      </c>
      <c r="AP408" s="2">
        <f t="shared" si="253"/>
        <v>1.4627273377720988</v>
      </c>
      <c r="AQ408" s="2">
        <f t="shared" si="254"/>
        <v>2902200</v>
      </c>
      <c r="AR408" s="2">
        <f t="shared" si="255"/>
        <v>-99600</v>
      </c>
      <c r="AS408" s="2">
        <f t="shared" si="256"/>
        <v>6.4627273377720993</v>
      </c>
      <c r="AT408" s="2">
        <f t="shared" si="228"/>
        <v>1.3074801119003494</v>
      </c>
      <c r="AU408" s="137">
        <f t="shared" si="257"/>
        <v>8.619533999999982</v>
      </c>
      <c r="AV408" s="125">
        <f t="shared" si="258"/>
        <v>2292.462831867836</v>
      </c>
    </row>
    <row r="409" spans="2:48" x14ac:dyDescent="0.25">
      <c r="B409" s="111">
        <v>45</v>
      </c>
      <c r="C409" s="3">
        <v>112.69</v>
      </c>
      <c r="D409" s="2">
        <f t="shared" si="222"/>
        <v>3.0100000000000051</v>
      </c>
      <c r="E409" s="2">
        <f t="shared" si="223"/>
        <v>2.0518853788898719</v>
      </c>
      <c r="F409" s="21">
        <f t="shared" si="229"/>
        <v>1.1268999999999999E-4</v>
      </c>
      <c r="G409" s="21">
        <f t="shared" si="230"/>
        <v>3.01E-6</v>
      </c>
      <c r="H409" s="113">
        <f t="shared" si="224"/>
        <v>-3.9481146211101281</v>
      </c>
      <c r="J409" s="124">
        <v>31.38</v>
      </c>
      <c r="K409" s="2">
        <f t="shared" si="231"/>
        <v>-1.0109999999999992</v>
      </c>
      <c r="L409" s="2">
        <f t="shared" si="232"/>
        <v>1.4966529392509178</v>
      </c>
      <c r="M409" s="2">
        <f t="shared" si="233"/>
        <v>3138000</v>
      </c>
      <c r="N409" s="2">
        <f t="shared" si="234"/>
        <v>-101100</v>
      </c>
      <c r="O409" s="2">
        <f t="shared" si="235"/>
        <v>6.496652939250918</v>
      </c>
      <c r="P409" s="2">
        <f t="shared" si="225"/>
        <v>1.2423543372599015</v>
      </c>
      <c r="Q409" s="137">
        <f t="shared" si="236"/>
        <v>9.4453800000000001</v>
      </c>
      <c r="R409" s="125">
        <f t="shared" si="237"/>
        <v>2515.6476519822654</v>
      </c>
      <c r="T409" s="111">
        <v>31.643999999999998</v>
      </c>
      <c r="U409" s="2">
        <f t="shared" si="238"/>
        <v>-1.0559999999999974</v>
      </c>
      <c r="V409" s="2">
        <f t="shared" si="239"/>
        <v>1.5002913758410592</v>
      </c>
      <c r="W409" s="2">
        <f t="shared" si="240"/>
        <v>3164400</v>
      </c>
      <c r="X409" s="2">
        <f t="shared" si="241"/>
        <v>-105600</v>
      </c>
      <c r="Y409" s="2">
        <f t="shared" si="242"/>
        <v>6.5002913758410594</v>
      </c>
      <c r="Z409" s="2">
        <f t="shared" si="226"/>
        <v>1.2875890982071538</v>
      </c>
      <c r="AA409" s="137">
        <f t="shared" si="243"/>
        <v>9.5248439999999999</v>
      </c>
      <c r="AB409" s="125">
        <f t="shared" si="244"/>
        <v>2534.5150509664372</v>
      </c>
      <c r="AD409" s="111">
        <v>29.446999999999999</v>
      </c>
      <c r="AE409" s="2">
        <f t="shared" si="245"/>
        <v>-0.98000000000000043</v>
      </c>
      <c r="AF409" s="2">
        <f t="shared" si="246"/>
        <v>1.4690410563451577</v>
      </c>
      <c r="AG409" s="2">
        <f t="shared" si="247"/>
        <v>2944700</v>
      </c>
      <c r="AH409" s="2">
        <f t="shared" si="248"/>
        <v>-98000</v>
      </c>
      <c r="AI409" s="2">
        <f t="shared" si="249"/>
        <v>6.4690410563451577</v>
      </c>
      <c r="AJ409" s="2">
        <f t="shared" si="227"/>
        <v>1.2840129796399029</v>
      </c>
      <c r="AK409" s="137">
        <f t="shared" si="250"/>
        <v>8.8635470000000005</v>
      </c>
      <c r="AL409" s="125">
        <f t="shared" si="251"/>
        <v>2377.5011283595209</v>
      </c>
      <c r="AN409" s="111">
        <v>28.026</v>
      </c>
      <c r="AO409" s="2">
        <f t="shared" si="252"/>
        <v>-0.94899999999999807</v>
      </c>
      <c r="AP409" s="2">
        <f t="shared" si="253"/>
        <v>1.4475611176714263</v>
      </c>
      <c r="AQ409" s="2">
        <f t="shared" si="254"/>
        <v>2802600</v>
      </c>
      <c r="AR409" s="2">
        <f t="shared" si="255"/>
        <v>-94900</v>
      </c>
      <c r="AS409" s="2">
        <f t="shared" si="256"/>
        <v>6.4475611176714267</v>
      </c>
      <c r="AT409" s="2">
        <f t="shared" si="228"/>
        <v>1.306830779742697</v>
      </c>
      <c r="AU409" s="137">
        <f t="shared" si="257"/>
        <v>8.4358260000000005</v>
      </c>
      <c r="AV409" s="125">
        <f t="shared" si="258"/>
        <v>2275.9459239788071</v>
      </c>
    </row>
    <row r="410" spans="2:48" x14ac:dyDescent="0.25">
      <c r="B410" s="111">
        <v>46</v>
      </c>
      <c r="C410" s="3">
        <v>115.7</v>
      </c>
      <c r="D410" s="2">
        <f t="shared" si="222"/>
        <v>3.0600000000000023</v>
      </c>
      <c r="E410" s="2">
        <f t="shared" si="223"/>
        <v>2.0633333589517497</v>
      </c>
      <c r="F410" s="21">
        <f t="shared" si="229"/>
        <v>1.1569999999999999E-4</v>
      </c>
      <c r="G410" s="21">
        <f t="shared" si="230"/>
        <v>3.0600000000000012E-6</v>
      </c>
      <c r="H410" s="113">
        <f t="shared" si="224"/>
        <v>-3.9366666410482503</v>
      </c>
      <c r="J410" s="124">
        <v>30.369</v>
      </c>
      <c r="K410" s="2">
        <f t="shared" si="231"/>
        <v>-0.98000000000000043</v>
      </c>
      <c r="L410" s="2">
        <f t="shared" si="232"/>
        <v>1.482430491568179</v>
      </c>
      <c r="M410" s="2">
        <f t="shared" si="233"/>
        <v>3036900</v>
      </c>
      <c r="N410" s="2">
        <f t="shared" si="234"/>
        <v>-98000</v>
      </c>
      <c r="O410" s="2">
        <f t="shared" si="235"/>
        <v>6.482430491568179</v>
      </c>
      <c r="P410" s="2">
        <f t="shared" si="225"/>
        <v>1.256584312294819</v>
      </c>
      <c r="Q410" s="137">
        <f t="shared" si="236"/>
        <v>9.2929140000000032</v>
      </c>
      <c r="R410" s="125">
        <f t="shared" si="237"/>
        <v>2501.3662810254477</v>
      </c>
      <c r="T410" s="111">
        <v>30.588000000000001</v>
      </c>
      <c r="U410" s="2">
        <f t="shared" si="238"/>
        <v>-1.0310000000000024</v>
      </c>
      <c r="V410" s="2">
        <f t="shared" si="239"/>
        <v>1.4855510815168924</v>
      </c>
      <c r="W410" s="2">
        <f t="shared" si="240"/>
        <v>3058800</v>
      </c>
      <c r="X410" s="2">
        <f t="shared" si="241"/>
        <v>-103100</v>
      </c>
      <c r="Y410" s="2">
        <f t="shared" si="242"/>
        <v>6.485551081516892</v>
      </c>
      <c r="Z410" s="2">
        <f t="shared" si="226"/>
        <v>1.3134826897764849</v>
      </c>
      <c r="AA410" s="137">
        <f t="shared" si="243"/>
        <v>9.3599280000000036</v>
      </c>
      <c r="AB410" s="125">
        <f t="shared" si="244"/>
        <v>2517.4357010111098</v>
      </c>
      <c r="AD410" s="111">
        <v>28.466999999999999</v>
      </c>
      <c r="AE410" s="2">
        <f t="shared" si="245"/>
        <v>-0.94200000000000017</v>
      </c>
      <c r="AF410" s="2">
        <f t="shared" si="246"/>
        <v>1.4543417013550477</v>
      </c>
      <c r="AG410" s="2">
        <f t="shared" si="247"/>
        <v>2846700</v>
      </c>
      <c r="AH410" s="2">
        <f t="shared" si="248"/>
        <v>-94200</v>
      </c>
      <c r="AI410" s="2">
        <f t="shared" si="249"/>
        <v>6.4543417013550481</v>
      </c>
      <c r="AJ410" s="2">
        <f t="shared" si="227"/>
        <v>1.2891058388475218</v>
      </c>
      <c r="AK410" s="137">
        <f t="shared" si="250"/>
        <v>8.7109020000000026</v>
      </c>
      <c r="AL410" s="125">
        <f t="shared" si="251"/>
        <v>2361.8044690951765</v>
      </c>
      <c r="AN410" s="111">
        <v>27.077000000000002</v>
      </c>
      <c r="AO410" s="2">
        <f t="shared" si="252"/>
        <v>-0.90900000000000247</v>
      </c>
      <c r="AP410" s="2">
        <f t="shared" si="253"/>
        <v>1.4326005449606836</v>
      </c>
      <c r="AQ410" s="2">
        <f t="shared" si="254"/>
        <v>2707700</v>
      </c>
      <c r="AR410" s="2">
        <f t="shared" si="255"/>
        <v>-90900</v>
      </c>
      <c r="AS410" s="2">
        <f t="shared" si="256"/>
        <v>6.4326005449606836</v>
      </c>
      <c r="AT410" s="2">
        <f t="shared" si="228"/>
        <v>1.308127040808535</v>
      </c>
      <c r="AU410" s="137">
        <f t="shared" si="257"/>
        <v>8.2855620000000041</v>
      </c>
      <c r="AV410" s="125">
        <f t="shared" si="258"/>
        <v>2259.8113468117508</v>
      </c>
    </row>
    <row r="411" spans="2:48" x14ac:dyDescent="0.25">
      <c r="B411" s="111">
        <v>47</v>
      </c>
      <c r="C411" s="3">
        <v>118.76</v>
      </c>
      <c r="D411" s="2">
        <f t="shared" si="222"/>
        <v>3.0899999999999892</v>
      </c>
      <c r="E411" s="2">
        <f t="shared" si="223"/>
        <v>2.0746701889240069</v>
      </c>
      <c r="F411" s="21">
        <f t="shared" si="229"/>
        <v>1.1875999999999999E-4</v>
      </c>
      <c r="G411" s="21">
        <f t="shared" si="230"/>
        <v>3.0899999999999992E-6</v>
      </c>
      <c r="H411" s="113">
        <f t="shared" si="224"/>
        <v>-3.9253298110759931</v>
      </c>
      <c r="J411" s="124">
        <v>29.388999999999999</v>
      </c>
      <c r="K411" s="2">
        <f t="shared" si="231"/>
        <v>-0.94299999999999784</v>
      </c>
      <c r="L411" s="2">
        <f t="shared" si="232"/>
        <v>1.4681848088738869</v>
      </c>
      <c r="M411" s="2">
        <f t="shared" si="233"/>
        <v>2938900</v>
      </c>
      <c r="N411" s="2">
        <f t="shared" si="234"/>
        <v>-94300</v>
      </c>
      <c r="O411" s="2">
        <f t="shared" si="235"/>
        <v>6.4681848088738869</v>
      </c>
      <c r="P411" s="2">
        <f t="shared" si="225"/>
        <v>1.2696697128863903</v>
      </c>
      <c r="Q411" s="137">
        <f t="shared" si="236"/>
        <v>9.0812009999999983</v>
      </c>
      <c r="R411" s="125">
        <f t="shared" si="237"/>
        <v>2486.4908216781</v>
      </c>
      <c r="T411" s="111">
        <v>29.556999999999999</v>
      </c>
      <c r="U411" s="2">
        <f t="shared" si="238"/>
        <v>-0.95499999999999829</v>
      </c>
      <c r="V411" s="2">
        <f t="shared" si="239"/>
        <v>1.4706603515913934</v>
      </c>
      <c r="W411" s="2">
        <f t="shared" si="240"/>
        <v>2955700</v>
      </c>
      <c r="X411" s="2">
        <f t="shared" si="241"/>
        <v>-95500</v>
      </c>
      <c r="Y411" s="2">
        <f t="shared" si="242"/>
        <v>6.4706603515913939</v>
      </c>
      <c r="Z411" s="2">
        <f t="shared" si="226"/>
        <v>1.2786650521653287</v>
      </c>
      <c r="AA411" s="137">
        <f t="shared" si="243"/>
        <v>9.133112999999998</v>
      </c>
      <c r="AB411" s="125">
        <f t="shared" si="244"/>
        <v>2499.1440748694959</v>
      </c>
      <c r="AD411" s="111">
        <v>27.524999999999999</v>
      </c>
      <c r="AE411" s="2">
        <f t="shared" si="245"/>
        <v>-0.90899999999999892</v>
      </c>
      <c r="AF411" s="2">
        <f t="shared" si="246"/>
        <v>1.4397273276437894</v>
      </c>
      <c r="AG411" s="2">
        <f t="shared" si="247"/>
        <v>2752500</v>
      </c>
      <c r="AH411" s="2">
        <f t="shared" si="248"/>
        <v>-90900</v>
      </c>
      <c r="AI411" s="2">
        <f t="shared" si="249"/>
        <v>6.439727327643789</v>
      </c>
      <c r="AJ411" s="2">
        <f t="shared" si="227"/>
        <v>1.3074037880721863</v>
      </c>
      <c r="AK411" s="137">
        <f t="shared" si="250"/>
        <v>8.5052249999999976</v>
      </c>
      <c r="AL411" s="125">
        <f t="shared" si="251"/>
        <v>2346.0999648402362</v>
      </c>
      <c r="AN411" s="111">
        <v>26.167999999999999</v>
      </c>
      <c r="AO411" s="2">
        <f t="shared" si="252"/>
        <v>-0.86599999999999966</v>
      </c>
      <c r="AP411" s="2">
        <f t="shared" si="253"/>
        <v>1.4177705311169253</v>
      </c>
      <c r="AQ411" s="2">
        <f t="shared" si="254"/>
        <v>2616800</v>
      </c>
      <c r="AR411" s="2">
        <f t="shared" si="255"/>
        <v>-86600</v>
      </c>
      <c r="AS411" s="2">
        <f t="shared" si="256"/>
        <v>6.4177705311169255</v>
      </c>
      <c r="AT411" s="2">
        <f t="shared" si="228"/>
        <v>1.3101952693325727</v>
      </c>
      <c r="AU411" s="137">
        <f t="shared" si="257"/>
        <v>8.0859119999999987</v>
      </c>
      <c r="AV411" s="125">
        <f t="shared" si="258"/>
        <v>2243.8948185264053</v>
      </c>
    </row>
    <row r="412" spans="2:48" x14ac:dyDescent="0.25">
      <c r="B412" s="111">
        <v>48</v>
      </c>
      <c r="C412" s="3">
        <v>121.85</v>
      </c>
      <c r="D412" s="2">
        <f t="shared" si="222"/>
        <v>3.1400000000000006</v>
      </c>
      <c r="E412" s="2">
        <f t="shared" si="223"/>
        <v>2.085825533520743</v>
      </c>
      <c r="F412" s="21">
        <f t="shared" si="229"/>
        <v>1.2184999999999999E-4</v>
      </c>
      <c r="G412" s="21">
        <f t="shared" si="230"/>
        <v>3.1399999999999869E-6</v>
      </c>
      <c r="H412" s="113">
        <f t="shared" si="224"/>
        <v>-3.914174466479257</v>
      </c>
      <c r="J412" s="124">
        <v>28.446000000000002</v>
      </c>
      <c r="K412" s="2">
        <f t="shared" si="231"/>
        <v>-0.90700000000000003</v>
      </c>
      <c r="L412" s="2">
        <f t="shared" si="232"/>
        <v>1.4540212057026003</v>
      </c>
      <c r="M412" s="2">
        <f t="shared" si="233"/>
        <v>2844600</v>
      </c>
      <c r="N412" s="2">
        <f t="shared" si="234"/>
        <v>-90700</v>
      </c>
      <c r="O412" s="2">
        <f t="shared" si="235"/>
        <v>6.4540212057025999</v>
      </c>
      <c r="P412" s="2">
        <f t="shared" si="225"/>
        <v>1.2736088462067645</v>
      </c>
      <c r="Q412" s="137">
        <f t="shared" si="236"/>
        <v>8.9320439999999621</v>
      </c>
      <c r="R412" s="125">
        <f t="shared" si="237"/>
        <v>2471.2114562991537</v>
      </c>
      <c r="T412" s="111">
        <v>28.602</v>
      </c>
      <c r="U412" s="2">
        <f t="shared" si="238"/>
        <v>-0.93799999999999883</v>
      </c>
      <c r="V412" s="2">
        <f t="shared" si="239"/>
        <v>1.4563964023106857</v>
      </c>
      <c r="W412" s="2">
        <f t="shared" si="240"/>
        <v>2860200</v>
      </c>
      <c r="X412" s="2">
        <f t="shared" si="241"/>
        <v>-93800</v>
      </c>
      <c r="Y412" s="2">
        <f t="shared" si="242"/>
        <v>6.4563964023106859</v>
      </c>
      <c r="Z412" s="2">
        <f t="shared" si="226"/>
        <v>1.3105678086472379</v>
      </c>
      <c r="AA412" s="137">
        <f t="shared" si="243"/>
        <v>8.9810279999999629</v>
      </c>
      <c r="AB412" s="125">
        <f t="shared" si="244"/>
        <v>2483.2666129884128</v>
      </c>
      <c r="AD412" s="111">
        <v>26.616</v>
      </c>
      <c r="AE412" s="2">
        <f t="shared" si="245"/>
        <v>-0.86299999999999955</v>
      </c>
      <c r="AF412" s="2">
        <f t="shared" si="246"/>
        <v>1.4251427878607661</v>
      </c>
      <c r="AG412" s="2">
        <f t="shared" si="247"/>
        <v>2661600</v>
      </c>
      <c r="AH412" s="2">
        <f t="shared" si="248"/>
        <v>-86300</v>
      </c>
      <c r="AI412" s="2">
        <f t="shared" si="249"/>
        <v>6.4251427878607661</v>
      </c>
      <c r="AJ412" s="2">
        <f t="shared" si="227"/>
        <v>1.2955026172736865</v>
      </c>
      <c r="AK412" s="137">
        <f t="shared" si="250"/>
        <v>8.3574239999999644</v>
      </c>
      <c r="AL412" s="125">
        <f t="shared" si="251"/>
        <v>2329.7951951366895</v>
      </c>
      <c r="AN412" s="111">
        <v>25.302</v>
      </c>
      <c r="AO412" s="2">
        <f t="shared" si="252"/>
        <v>-0.8279999999999994</v>
      </c>
      <c r="AP412" s="2">
        <f t="shared" si="253"/>
        <v>1.403154851398507</v>
      </c>
      <c r="AQ412" s="2">
        <f t="shared" si="254"/>
        <v>2530200</v>
      </c>
      <c r="AR412" s="2">
        <f t="shared" si="255"/>
        <v>-82800</v>
      </c>
      <c r="AS412" s="2">
        <f t="shared" si="256"/>
        <v>6.403154851398507</v>
      </c>
      <c r="AT412" s="2">
        <f t="shared" si="228"/>
        <v>1.3077142846138348</v>
      </c>
      <c r="AU412" s="137">
        <f t="shared" si="257"/>
        <v>7.9448279999999665</v>
      </c>
      <c r="AV412" s="125">
        <f t="shared" si="258"/>
        <v>2228.2536830233139</v>
      </c>
    </row>
    <row r="413" spans="2:48" x14ac:dyDescent="0.25">
      <c r="B413" s="111">
        <v>49</v>
      </c>
      <c r="C413" s="3">
        <v>124.99</v>
      </c>
      <c r="D413" s="2">
        <f t="shared" si="222"/>
        <v>3.1700000000000017</v>
      </c>
      <c r="E413" s="2">
        <f t="shared" si="223"/>
        <v>2.0968752680596876</v>
      </c>
      <c r="F413" s="21">
        <f t="shared" si="229"/>
        <v>1.2498999999999998E-4</v>
      </c>
      <c r="G413" s="21">
        <f t="shared" si="230"/>
        <v>3.170000000000012E-6</v>
      </c>
      <c r="H413" s="113">
        <f t="shared" si="224"/>
        <v>-3.9031247319403124</v>
      </c>
      <c r="J413" s="124">
        <v>27.539000000000001</v>
      </c>
      <c r="K413" s="2">
        <f t="shared" si="231"/>
        <v>-0.86700000000000088</v>
      </c>
      <c r="L413" s="2">
        <f t="shared" si="232"/>
        <v>1.439948166045564</v>
      </c>
      <c r="M413" s="2">
        <f t="shared" si="233"/>
        <v>2753900</v>
      </c>
      <c r="N413" s="2">
        <f t="shared" si="234"/>
        <v>-86700</v>
      </c>
      <c r="O413" s="2">
        <f t="shared" si="235"/>
        <v>6.4399481660455642</v>
      </c>
      <c r="P413" s="2">
        <f t="shared" si="225"/>
        <v>1.2772169653964975</v>
      </c>
      <c r="Q413" s="137">
        <f t="shared" si="236"/>
        <v>8.7298630000000337</v>
      </c>
      <c r="R413" s="125">
        <f t="shared" si="237"/>
        <v>2455.9619297890467</v>
      </c>
      <c r="T413" s="111">
        <v>27.664000000000001</v>
      </c>
      <c r="U413" s="2">
        <f t="shared" si="238"/>
        <v>-0.87000000000000099</v>
      </c>
      <c r="V413" s="2">
        <f t="shared" si="239"/>
        <v>1.4419149759298473</v>
      </c>
      <c r="W413" s="2">
        <f t="shared" si="240"/>
        <v>2766400</v>
      </c>
      <c r="X413" s="2">
        <f t="shared" si="241"/>
        <v>-87000</v>
      </c>
      <c r="Y413" s="2">
        <f t="shared" si="242"/>
        <v>6.4419149759298477</v>
      </c>
      <c r="Z413" s="2">
        <f t="shared" si="226"/>
        <v>1.2758231669619537</v>
      </c>
      <c r="AA413" s="137">
        <f t="shared" si="243"/>
        <v>8.7694880000000328</v>
      </c>
      <c r="AB413" s="125">
        <f t="shared" si="244"/>
        <v>2465.8704319577391</v>
      </c>
      <c r="AD413" s="111">
        <v>25.753</v>
      </c>
      <c r="AE413" s="2">
        <f t="shared" si="245"/>
        <v>-0.83200000000000074</v>
      </c>
      <c r="AF413" s="2">
        <f t="shared" si="246"/>
        <v>1.4108278278453839</v>
      </c>
      <c r="AG413" s="2">
        <f t="shared" si="247"/>
        <v>2575300</v>
      </c>
      <c r="AH413" s="2">
        <f t="shared" si="248"/>
        <v>-83200</v>
      </c>
      <c r="AI413" s="2">
        <f t="shared" si="249"/>
        <v>6.4108278278453836</v>
      </c>
      <c r="AJ413" s="2">
        <f t="shared" si="227"/>
        <v>1.3112126679528822</v>
      </c>
      <c r="AK413" s="137">
        <f t="shared" si="250"/>
        <v>8.1637010000000316</v>
      </c>
      <c r="AL413" s="125">
        <f t="shared" si="251"/>
        <v>2314.3892508027639</v>
      </c>
      <c r="AN413" s="111">
        <v>24.474</v>
      </c>
      <c r="AO413" s="2">
        <f t="shared" si="252"/>
        <v>-0.78999999999999915</v>
      </c>
      <c r="AP413" s="2">
        <f t="shared" si="253"/>
        <v>1.3887049557007383</v>
      </c>
      <c r="AQ413" s="2">
        <f t="shared" si="254"/>
        <v>2447400</v>
      </c>
      <c r="AR413" s="2">
        <f t="shared" si="255"/>
        <v>-79000</v>
      </c>
      <c r="AS413" s="2">
        <f t="shared" si="256"/>
        <v>6.3887049557007378</v>
      </c>
      <c r="AT413" s="2">
        <f t="shared" si="228"/>
        <v>1.3100672137398715</v>
      </c>
      <c r="AU413" s="137">
        <f t="shared" si="257"/>
        <v>7.758258000000029</v>
      </c>
      <c r="AV413" s="125">
        <f t="shared" si="258"/>
        <v>2213.0054566126992</v>
      </c>
    </row>
    <row r="414" spans="2:48" x14ac:dyDescent="0.25">
      <c r="B414" s="111">
        <v>50</v>
      </c>
      <c r="C414" s="3">
        <v>128.16</v>
      </c>
      <c r="D414" s="2">
        <f t="shared" si="222"/>
        <v>3.210000000000008</v>
      </c>
      <c r="E414" s="2">
        <f t="shared" si="223"/>
        <v>2.1077524987401626</v>
      </c>
      <c r="F414" s="21">
        <f t="shared" si="229"/>
        <v>1.2815999999999999E-4</v>
      </c>
      <c r="G414" s="21">
        <f t="shared" si="230"/>
        <v>3.2100000000000184E-6</v>
      </c>
      <c r="H414" s="113">
        <f t="shared" si="224"/>
        <v>-3.8922475012598374</v>
      </c>
      <c r="J414" s="124">
        <v>26.672000000000001</v>
      </c>
      <c r="K414" s="2">
        <f t="shared" si="231"/>
        <v>-0.84700000000000131</v>
      </c>
      <c r="L414" s="2">
        <f t="shared" si="232"/>
        <v>1.4260555824839301</v>
      </c>
      <c r="M414" s="2">
        <f t="shared" si="233"/>
        <v>2667200</v>
      </c>
      <c r="N414" s="2">
        <f t="shared" si="234"/>
        <v>-84700</v>
      </c>
      <c r="O414" s="2">
        <f t="shared" si="235"/>
        <v>6.4260555824839303</v>
      </c>
      <c r="P414" s="2">
        <f t="shared" si="225"/>
        <v>1.3045087599129059</v>
      </c>
      <c r="Q414" s="137">
        <f t="shared" si="236"/>
        <v>8.5617120000000497</v>
      </c>
      <c r="R414" s="125">
        <f t="shared" si="237"/>
        <v>2440.8578875831245</v>
      </c>
      <c r="T414" s="111">
        <v>26.794</v>
      </c>
      <c r="U414" s="2">
        <f t="shared" si="238"/>
        <v>-0.84199999999999875</v>
      </c>
      <c r="V414" s="2">
        <f t="shared" si="239"/>
        <v>1.428037553035308</v>
      </c>
      <c r="W414" s="2">
        <f t="shared" si="240"/>
        <v>2679400</v>
      </c>
      <c r="X414" s="2">
        <f t="shared" si="241"/>
        <v>-84200</v>
      </c>
      <c r="Y414" s="2">
        <f t="shared" si="242"/>
        <v>6.428037553035308</v>
      </c>
      <c r="Z414" s="2">
        <f t="shared" si="226"/>
        <v>1.2906837488061047</v>
      </c>
      <c r="AA414" s="137">
        <f t="shared" si="243"/>
        <v>8.600874000000049</v>
      </c>
      <c r="AB414" s="125">
        <f t="shared" si="244"/>
        <v>2450.7738542254883</v>
      </c>
      <c r="AD414" s="111">
        <v>24.920999999999999</v>
      </c>
      <c r="AE414" s="2">
        <f t="shared" si="245"/>
        <v>-0.78899999999999793</v>
      </c>
      <c r="AF414" s="2">
        <f t="shared" si="246"/>
        <v>1.3965654651848993</v>
      </c>
      <c r="AG414" s="2">
        <f t="shared" si="247"/>
        <v>2492100</v>
      </c>
      <c r="AH414" s="2">
        <f t="shared" si="248"/>
        <v>-78900</v>
      </c>
      <c r="AI414" s="2">
        <f t="shared" si="249"/>
        <v>6.3965654651848993</v>
      </c>
      <c r="AJ414" s="2">
        <f t="shared" si="227"/>
        <v>1.3004967578057498</v>
      </c>
      <c r="AK414" s="137">
        <f t="shared" si="250"/>
        <v>7.9996410000000457</v>
      </c>
      <c r="AL414" s="125">
        <f t="shared" si="251"/>
        <v>2298.5393827406656</v>
      </c>
      <c r="AN414" s="111">
        <v>23.684000000000001</v>
      </c>
      <c r="AO414" s="2">
        <f t="shared" si="252"/>
        <v>-0.75800000000000267</v>
      </c>
      <c r="AP414" s="2">
        <f t="shared" si="253"/>
        <v>1.3744550524099626</v>
      </c>
      <c r="AQ414" s="2">
        <f t="shared" si="254"/>
        <v>2368400</v>
      </c>
      <c r="AR414" s="2">
        <f t="shared" si="255"/>
        <v>-75800</v>
      </c>
      <c r="AS414" s="2">
        <f t="shared" si="256"/>
        <v>6.3744550524099628</v>
      </c>
      <c r="AT414" s="2">
        <f t="shared" si="228"/>
        <v>1.3148880550791577</v>
      </c>
      <c r="AU414" s="137">
        <f t="shared" si="257"/>
        <v>7.6025640000000436</v>
      </c>
      <c r="AV414" s="125">
        <f t="shared" si="258"/>
        <v>2197.9979832602994</v>
      </c>
    </row>
    <row r="415" spans="2:48" x14ac:dyDescent="0.25">
      <c r="B415" s="111">
        <v>51</v>
      </c>
      <c r="C415" s="3">
        <v>131.37</v>
      </c>
      <c r="D415" s="2">
        <f t="shared" si="222"/>
        <v>3.2400000000000091</v>
      </c>
      <c r="E415" s="2">
        <f t="shared" si="223"/>
        <v>2.1184961999117879</v>
      </c>
      <c r="F415" s="21">
        <f t="shared" si="229"/>
        <v>1.3137000000000001E-4</v>
      </c>
      <c r="G415" s="21">
        <f t="shared" si="230"/>
        <v>3.2400000000000029E-6</v>
      </c>
      <c r="H415" s="113">
        <f t="shared" si="224"/>
        <v>-3.8815038000882121</v>
      </c>
      <c r="J415" s="124">
        <v>25.824999999999999</v>
      </c>
      <c r="K415" s="2">
        <f t="shared" si="231"/>
        <v>-0.8019999999999996</v>
      </c>
      <c r="L415" s="2">
        <f t="shared" si="232"/>
        <v>1.4120403301916582</v>
      </c>
      <c r="M415" s="2">
        <f t="shared" si="233"/>
        <v>2582500</v>
      </c>
      <c r="N415" s="2">
        <f t="shared" si="234"/>
        <v>-80200</v>
      </c>
      <c r="O415" s="2">
        <f t="shared" si="235"/>
        <v>6.4120403301916582</v>
      </c>
      <c r="P415" s="2">
        <f t="shared" si="225"/>
        <v>1.2948486224684936</v>
      </c>
      <c r="Q415" s="137">
        <f t="shared" si="236"/>
        <v>8.3673000000000073</v>
      </c>
      <c r="R415" s="125">
        <f t="shared" si="237"/>
        <v>2424.5887152378768</v>
      </c>
      <c r="T415" s="111">
        <v>25.952000000000002</v>
      </c>
      <c r="U415" s="2">
        <f t="shared" si="238"/>
        <v>-0.78700000000000259</v>
      </c>
      <c r="V415" s="2">
        <f t="shared" si="239"/>
        <v>1.414170832531062</v>
      </c>
      <c r="W415" s="2">
        <f t="shared" si="240"/>
        <v>2595200</v>
      </c>
      <c r="X415" s="2">
        <f t="shared" si="241"/>
        <v>-78700</v>
      </c>
      <c r="Y415" s="2">
        <f t="shared" si="242"/>
        <v>6.4141708325310622</v>
      </c>
      <c r="Z415" s="2">
        <f t="shared" si="226"/>
        <v>1.2639391965319844</v>
      </c>
      <c r="AA415" s="137">
        <f t="shared" si="243"/>
        <v>8.408448000000007</v>
      </c>
      <c r="AB415" s="125">
        <f t="shared" si="244"/>
        <v>2435.1696161801892</v>
      </c>
      <c r="AD415" s="111">
        <v>24.132000000000001</v>
      </c>
      <c r="AE415" s="2">
        <f t="shared" si="245"/>
        <v>-0.76300000000000168</v>
      </c>
      <c r="AF415" s="2">
        <f t="shared" si="246"/>
        <v>1.3825933166443667</v>
      </c>
      <c r="AG415" s="2">
        <f t="shared" si="247"/>
        <v>2413200</v>
      </c>
      <c r="AH415" s="2">
        <f t="shared" si="248"/>
        <v>-76300</v>
      </c>
      <c r="AI415" s="2">
        <f t="shared" si="249"/>
        <v>6.3825933166443667</v>
      </c>
      <c r="AJ415" s="2">
        <f t="shared" si="227"/>
        <v>1.3186867121372425</v>
      </c>
      <c r="AK415" s="137">
        <f t="shared" si="250"/>
        <v>7.8187680000000066</v>
      </c>
      <c r="AL415" s="125">
        <f t="shared" si="251"/>
        <v>2283.537807400598</v>
      </c>
      <c r="AN415" s="111">
        <v>22.925999999999998</v>
      </c>
      <c r="AO415" s="2">
        <f t="shared" si="252"/>
        <v>-0.72299999999999898</v>
      </c>
      <c r="AP415" s="2">
        <f t="shared" si="253"/>
        <v>1.3603282880720524</v>
      </c>
      <c r="AQ415" s="2">
        <f t="shared" si="254"/>
        <v>2292600</v>
      </c>
      <c r="AR415" s="2">
        <f t="shared" si="255"/>
        <v>-72300</v>
      </c>
      <c r="AS415" s="2">
        <f t="shared" si="256"/>
        <v>6.3603282880720524</v>
      </c>
      <c r="AT415" s="2">
        <f t="shared" si="228"/>
        <v>1.3152316043706562</v>
      </c>
      <c r="AU415" s="137">
        <f t="shared" si="257"/>
        <v>7.4280240000000068</v>
      </c>
      <c r="AV415" s="125">
        <f t="shared" si="258"/>
        <v>2183.0609055389568</v>
      </c>
    </row>
    <row r="416" spans="2:48" x14ac:dyDescent="0.25">
      <c r="B416" s="111">
        <v>52</v>
      </c>
      <c r="C416" s="3">
        <v>134.61000000000001</v>
      </c>
      <c r="D416" s="2">
        <f t="shared" si="222"/>
        <v>3.2799999999999727</v>
      </c>
      <c r="E416" s="2">
        <f t="shared" si="223"/>
        <v>2.1290773242527368</v>
      </c>
      <c r="F416" s="21">
        <f t="shared" si="229"/>
        <v>1.3461000000000001E-4</v>
      </c>
      <c r="G416" s="21">
        <f t="shared" si="230"/>
        <v>3.279999999999955E-6</v>
      </c>
      <c r="H416" s="113">
        <f t="shared" si="224"/>
        <v>-3.8709226757472632</v>
      </c>
      <c r="J416" s="124">
        <v>25.023</v>
      </c>
      <c r="K416" s="2">
        <f t="shared" si="231"/>
        <v>-0.78500000000000014</v>
      </c>
      <c r="L416" s="2">
        <f t="shared" si="232"/>
        <v>1.3983393759146128</v>
      </c>
      <c r="M416" s="2">
        <f t="shared" si="233"/>
        <v>2502300</v>
      </c>
      <c r="N416" s="2">
        <f t="shared" si="234"/>
        <v>-78500</v>
      </c>
      <c r="O416" s="2">
        <f t="shared" si="235"/>
        <v>6.3983393759146123</v>
      </c>
      <c r="P416" s="2">
        <f t="shared" si="225"/>
        <v>1.3239600678679786</v>
      </c>
      <c r="Q416" s="137">
        <f t="shared" si="236"/>
        <v>8.2075439999998867</v>
      </c>
      <c r="R416" s="125">
        <f t="shared" si="237"/>
        <v>2409.1877873854078</v>
      </c>
      <c r="T416" s="111">
        <v>25.164999999999999</v>
      </c>
      <c r="U416" s="2">
        <f t="shared" si="238"/>
        <v>-0.75399999999999778</v>
      </c>
      <c r="V416" s="2">
        <f t="shared" si="239"/>
        <v>1.4007969347331581</v>
      </c>
      <c r="W416" s="2">
        <f t="shared" si="240"/>
        <v>2516500</v>
      </c>
      <c r="X416" s="2">
        <f t="shared" si="241"/>
        <v>-75400</v>
      </c>
      <c r="Y416" s="2">
        <f t="shared" si="242"/>
        <v>6.4007969347331581</v>
      </c>
      <c r="Z416" s="2">
        <f t="shared" si="226"/>
        <v>1.263586681821333</v>
      </c>
      <c r="AA416" s="137">
        <f t="shared" si="243"/>
        <v>8.2541199999998867</v>
      </c>
      <c r="AB416" s="125">
        <f t="shared" si="244"/>
        <v>2421.3101814152496</v>
      </c>
      <c r="AD416" s="111">
        <v>23.369</v>
      </c>
      <c r="AE416" s="2">
        <f t="shared" si="245"/>
        <v>-0.72800000000000153</v>
      </c>
      <c r="AF416" s="2">
        <f t="shared" si="246"/>
        <v>1.3686401285764855</v>
      </c>
      <c r="AG416" s="2">
        <f t="shared" si="247"/>
        <v>2336900</v>
      </c>
      <c r="AH416" s="2">
        <f t="shared" si="248"/>
        <v>-72800</v>
      </c>
      <c r="AI416" s="2">
        <f t="shared" si="249"/>
        <v>6.3686401285764855</v>
      </c>
      <c r="AJ416" s="2">
        <f t="shared" si="227"/>
        <v>1.3145801811848503</v>
      </c>
      <c r="AK416" s="137">
        <f t="shared" si="250"/>
        <v>7.6650319999998953</v>
      </c>
      <c r="AL416" s="125">
        <f t="shared" si="251"/>
        <v>2267.9875076293652</v>
      </c>
      <c r="AN416" s="111">
        <v>22.202999999999999</v>
      </c>
      <c r="AO416" s="2">
        <f t="shared" si="252"/>
        <v>-0.68900000000000006</v>
      </c>
      <c r="AP416" s="2">
        <f t="shared" si="253"/>
        <v>1.3464116589290609</v>
      </c>
      <c r="AQ416" s="2">
        <f t="shared" si="254"/>
        <v>2220300</v>
      </c>
      <c r="AR416" s="2">
        <f t="shared" si="255"/>
        <v>-68900</v>
      </c>
      <c r="AS416" s="2">
        <f t="shared" si="256"/>
        <v>6.3464116589290613</v>
      </c>
      <c r="AT416" s="2">
        <f t="shared" si="228"/>
        <v>1.3094126141063749</v>
      </c>
      <c r="AU416" s="137">
        <f t="shared" si="257"/>
        <v>7.2825839999999005</v>
      </c>
      <c r="AV416" s="125">
        <f t="shared" si="258"/>
        <v>2168.4472862293974</v>
      </c>
    </row>
    <row r="417" spans="2:48" x14ac:dyDescent="0.25">
      <c r="B417" s="111">
        <v>53</v>
      </c>
      <c r="C417" s="3">
        <v>137.88999999999999</v>
      </c>
      <c r="D417" s="2">
        <f t="shared" si="222"/>
        <v>3.3000000000000114</v>
      </c>
      <c r="E417" s="2">
        <f t="shared" si="223"/>
        <v>2.1395327715979393</v>
      </c>
      <c r="F417" s="21">
        <f t="shared" si="229"/>
        <v>1.3788999999999997E-4</v>
      </c>
      <c r="G417" s="21">
        <f t="shared" si="230"/>
        <v>3.300000000000026E-6</v>
      </c>
      <c r="H417" s="113">
        <f t="shared" si="224"/>
        <v>-3.8604672284020607</v>
      </c>
      <c r="J417" s="124">
        <v>24.238</v>
      </c>
      <c r="K417" s="2">
        <f t="shared" si="231"/>
        <v>-0.75199999999999889</v>
      </c>
      <c r="L417" s="2">
        <f t="shared" si="232"/>
        <v>1.3844967811378683</v>
      </c>
      <c r="M417" s="2">
        <f t="shared" si="233"/>
        <v>2423800</v>
      </c>
      <c r="N417" s="2">
        <f t="shared" si="234"/>
        <v>-75200</v>
      </c>
      <c r="O417" s="2">
        <f t="shared" si="235"/>
        <v>6.3844967811378686</v>
      </c>
      <c r="P417" s="2">
        <f t="shared" si="225"/>
        <v>1.3326358228495767</v>
      </c>
      <c r="Q417" s="137">
        <f t="shared" si="236"/>
        <v>7.9985400000000633</v>
      </c>
      <c r="R417" s="125">
        <f t="shared" si="237"/>
        <v>2392.5920427315432</v>
      </c>
      <c r="T417" s="111">
        <v>24.411000000000001</v>
      </c>
      <c r="U417" s="2">
        <f t="shared" si="238"/>
        <v>-0.71400000000000219</v>
      </c>
      <c r="V417" s="2">
        <f t="shared" si="239"/>
        <v>1.387585570715276</v>
      </c>
      <c r="W417" s="2">
        <f t="shared" si="240"/>
        <v>2441100</v>
      </c>
      <c r="X417" s="2">
        <f t="shared" si="241"/>
        <v>-71400</v>
      </c>
      <c r="Y417" s="2">
        <f t="shared" si="242"/>
        <v>6.3875855707152764</v>
      </c>
      <c r="Z417" s="2">
        <f t="shared" si="226"/>
        <v>1.2551838204414463</v>
      </c>
      <c r="AA417" s="137">
        <f t="shared" si="243"/>
        <v>8.0556300000000629</v>
      </c>
      <c r="AB417" s="125">
        <f t="shared" si="244"/>
        <v>2407.7207424341818</v>
      </c>
      <c r="AD417" s="111">
        <v>22.640999999999998</v>
      </c>
      <c r="AE417" s="2">
        <f t="shared" si="245"/>
        <v>-0.69299999999999784</v>
      </c>
      <c r="AF417" s="2">
        <f t="shared" si="246"/>
        <v>1.3548956047110605</v>
      </c>
      <c r="AG417" s="2">
        <f t="shared" si="247"/>
        <v>2264100</v>
      </c>
      <c r="AH417" s="2">
        <f t="shared" si="248"/>
        <v>-69300</v>
      </c>
      <c r="AI417" s="2">
        <f t="shared" si="249"/>
        <v>6.3548956047110607</v>
      </c>
      <c r="AJ417" s="2">
        <f t="shared" si="227"/>
        <v>1.314422565085406</v>
      </c>
      <c r="AK417" s="137">
        <f t="shared" si="250"/>
        <v>7.4715300000000591</v>
      </c>
      <c r="AL417" s="125">
        <f t="shared" si="251"/>
        <v>2252.9357801586302</v>
      </c>
      <c r="AN417" s="111">
        <v>21.513999999999999</v>
      </c>
      <c r="AO417" s="2">
        <f t="shared" si="252"/>
        <v>-0.66099999999999781</v>
      </c>
      <c r="AP417" s="2">
        <f t="shared" si="253"/>
        <v>1.3327211642891277</v>
      </c>
      <c r="AQ417" s="2">
        <f t="shared" si="254"/>
        <v>2151400</v>
      </c>
      <c r="AR417" s="2">
        <f t="shared" si="255"/>
        <v>-66099.999999999767</v>
      </c>
      <c r="AS417" s="2">
        <f t="shared" si="256"/>
        <v>6.3327211642891275</v>
      </c>
      <c r="AT417" s="2">
        <f t="shared" si="228"/>
        <v>1.3194821532203331</v>
      </c>
      <c r="AU417" s="137">
        <f t="shared" si="257"/>
        <v>7.0996200000000558</v>
      </c>
      <c r="AV417" s="125">
        <f t="shared" si="258"/>
        <v>2154.3806092634054</v>
      </c>
    </row>
    <row r="418" spans="2:48" x14ac:dyDescent="0.25">
      <c r="B418" s="111">
        <v>54</v>
      </c>
      <c r="C418" s="3">
        <v>141.19</v>
      </c>
      <c r="D418" s="2">
        <f t="shared" si="222"/>
        <v>3.3400000000000034</v>
      </c>
      <c r="E418" s="2">
        <f t="shared" si="223"/>
        <v>2.1498039382270222</v>
      </c>
      <c r="F418" s="21">
        <f t="shared" si="229"/>
        <v>1.4118999999999999E-4</v>
      </c>
      <c r="G418" s="21">
        <f t="shared" si="230"/>
        <v>3.3400000000000053E-6</v>
      </c>
      <c r="H418" s="113">
        <f t="shared" si="224"/>
        <v>-3.8501960617729778</v>
      </c>
      <c r="J418" s="124">
        <v>23.486000000000001</v>
      </c>
      <c r="K418" s="2">
        <f t="shared" si="231"/>
        <v>-0.72100000000000009</v>
      </c>
      <c r="L418" s="2">
        <f t="shared" si="232"/>
        <v>1.3708090565454953</v>
      </c>
      <c r="M418" s="2">
        <f t="shared" si="233"/>
        <v>2348600</v>
      </c>
      <c r="N418" s="2">
        <f t="shared" si="234"/>
        <v>-72100</v>
      </c>
      <c r="O418" s="2">
        <f t="shared" si="235"/>
        <v>6.3708090565454949</v>
      </c>
      <c r="P418" s="2">
        <f t="shared" si="225"/>
        <v>1.3335942435633141</v>
      </c>
      <c r="Q418" s="137">
        <f t="shared" si="236"/>
        <v>7.8443240000000127</v>
      </c>
      <c r="R418" s="125">
        <f t="shared" si="237"/>
        <v>2375.9828087527017</v>
      </c>
      <c r="T418" s="111">
        <v>23.696999999999999</v>
      </c>
      <c r="U418" s="2">
        <f t="shared" si="238"/>
        <v>-0.67999999999999972</v>
      </c>
      <c r="V418" s="2">
        <f t="shared" si="239"/>
        <v>1.374693368545393</v>
      </c>
      <c r="W418" s="2">
        <f t="shared" si="240"/>
        <v>2369700</v>
      </c>
      <c r="X418" s="2">
        <f t="shared" si="241"/>
        <v>-68000</v>
      </c>
      <c r="Y418" s="2">
        <f t="shared" si="242"/>
        <v>6.374693368545393</v>
      </c>
      <c r="Z418" s="2">
        <f t="shared" si="226"/>
        <v>1.2452797489201162</v>
      </c>
      <c r="AA418" s="137">
        <f t="shared" si="243"/>
        <v>7.9147980000000127</v>
      </c>
      <c r="AB418" s="125">
        <f t="shared" si="244"/>
        <v>2394.8761653330821</v>
      </c>
      <c r="AD418" s="111">
        <v>21.948</v>
      </c>
      <c r="AE418" s="2">
        <f t="shared" si="245"/>
        <v>-0.66700000000000159</v>
      </c>
      <c r="AF418" s="2">
        <f t="shared" si="246"/>
        <v>1.3413949515240418</v>
      </c>
      <c r="AG418" s="2">
        <f t="shared" si="247"/>
        <v>2194800</v>
      </c>
      <c r="AH418" s="2">
        <f t="shared" si="248"/>
        <v>-66700</v>
      </c>
      <c r="AI418" s="2">
        <f t="shared" si="249"/>
        <v>6.341394951524042</v>
      </c>
      <c r="AJ418" s="2">
        <f t="shared" si="227"/>
        <v>1.3199561485241731</v>
      </c>
      <c r="AK418" s="137">
        <f t="shared" si="250"/>
        <v>7.330632000000012</v>
      </c>
      <c r="AL418" s="125">
        <f t="shared" si="251"/>
        <v>2238.2672522568464</v>
      </c>
      <c r="AN418" s="111">
        <v>20.853000000000002</v>
      </c>
      <c r="AO418" s="2">
        <f t="shared" si="252"/>
        <v>-0.63400000000000034</v>
      </c>
      <c r="AP418" s="2">
        <f t="shared" si="253"/>
        <v>1.3191685432293005</v>
      </c>
      <c r="AQ418" s="2">
        <f t="shared" si="254"/>
        <v>2085300.0000000002</v>
      </c>
      <c r="AR418" s="2">
        <f t="shared" si="255"/>
        <v>-63400</v>
      </c>
      <c r="AS418" s="2">
        <f t="shared" si="256"/>
        <v>6.3191685432293001</v>
      </c>
      <c r="AT418" s="2">
        <f t="shared" si="228"/>
        <v>1.3205422351344742</v>
      </c>
      <c r="AU418" s="137">
        <f t="shared" si="257"/>
        <v>6.9649020000000119</v>
      </c>
      <c r="AV418" s="125">
        <f t="shared" si="258"/>
        <v>2140.2187903823592</v>
      </c>
    </row>
    <row r="419" spans="2:48" x14ac:dyDescent="0.25">
      <c r="B419" s="111">
        <v>55</v>
      </c>
      <c r="C419" s="3">
        <v>144.53</v>
      </c>
      <c r="D419" s="2">
        <f t="shared" si="222"/>
        <v>3.3700000000000045</v>
      </c>
      <c r="E419" s="2">
        <f t="shared" si="223"/>
        <v>2.1599580026785188</v>
      </c>
      <c r="F419" s="21">
        <f t="shared" si="229"/>
        <v>1.4453E-4</v>
      </c>
      <c r="G419" s="21">
        <f t="shared" si="230"/>
        <v>3.3699999999999898E-6</v>
      </c>
      <c r="H419" s="113">
        <f t="shared" si="224"/>
        <v>-3.8400419973214812</v>
      </c>
      <c r="J419" s="124">
        <v>22.765000000000001</v>
      </c>
      <c r="K419" s="2">
        <f t="shared" si="231"/>
        <v>-0.69099999999999895</v>
      </c>
      <c r="L419" s="2">
        <f t="shared" si="232"/>
        <v>1.3572676546442086</v>
      </c>
      <c r="M419" s="2">
        <f t="shared" si="233"/>
        <v>2276500</v>
      </c>
      <c r="N419" s="2">
        <f t="shared" si="234"/>
        <v>-69100</v>
      </c>
      <c r="O419" s="2">
        <f t="shared" si="235"/>
        <v>6.3572676546442084</v>
      </c>
      <c r="P419" s="2">
        <f t="shared" si="225"/>
        <v>1.3373014310821103</v>
      </c>
      <c r="Q419" s="137">
        <f t="shared" si="236"/>
        <v>7.6718049999999769</v>
      </c>
      <c r="R419" s="125">
        <f t="shared" si="237"/>
        <v>2359.6441159653236</v>
      </c>
      <c r="T419" s="111">
        <v>23.016999999999999</v>
      </c>
      <c r="U419" s="2">
        <f t="shared" si="238"/>
        <v>-0.65599999999999881</v>
      </c>
      <c r="V419" s="2">
        <f t="shared" si="239"/>
        <v>1.3620487177147147</v>
      </c>
      <c r="W419" s="2">
        <f t="shared" si="240"/>
        <v>2301700</v>
      </c>
      <c r="X419" s="2">
        <f t="shared" si="241"/>
        <v>-65600</v>
      </c>
      <c r="Y419" s="2">
        <f t="shared" si="242"/>
        <v>6.3620487177147149</v>
      </c>
      <c r="Z419" s="2">
        <f t="shared" si="226"/>
        <v>1.2544736453659817</v>
      </c>
      <c r="AA419" s="137">
        <f t="shared" si="243"/>
        <v>7.756728999999976</v>
      </c>
      <c r="AB419" s="125">
        <f t="shared" si="244"/>
        <v>2382.7424826344763</v>
      </c>
      <c r="AD419" s="111">
        <v>21.280999999999999</v>
      </c>
      <c r="AE419" s="2">
        <f t="shared" si="245"/>
        <v>-0.63100000000000023</v>
      </c>
      <c r="AF419" s="2">
        <f t="shared" si="246"/>
        <v>1.3279920317187781</v>
      </c>
      <c r="AG419" s="2">
        <f t="shared" si="247"/>
        <v>2128100</v>
      </c>
      <c r="AH419" s="2">
        <f t="shared" si="248"/>
        <v>-63100.000000000233</v>
      </c>
      <c r="AI419" s="2">
        <f t="shared" si="249"/>
        <v>6.3279920317187779</v>
      </c>
      <c r="AJ419" s="2">
        <f t="shared" si="227"/>
        <v>1.3058693313634642</v>
      </c>
      <c r="AK419" s="137">
        <f t="shared" si="250"/>
        <v>7.1716969999999778</v>
      </c>
      <c r="AL419" s="125">
        <f t="shared" si="251"/>
        <v>2223.6204011358686</v>
      </c>
      <c r="AN419" s="111">
        <v>20.219000000000001</v>
      </c>
      <c r="AO419" s="2">
        <f t="shared" si="252"/>
        <v>-0.61200000000000188</v>
      </c>
      <c r="AP419" s="2">
        <f t="shared" si="253"/>
        <v>1.3057596722628217</v>
      </c>
      <c r="AQ419" s="2">
        <f t="shared" si="254"/>
        <v>2021900.0000000002</v>
      </c>
      <c r="AR419" s="2">
        <f t="shared" si="255"/>
        <v>-61200.000000000233</v>
      </c>
      <c r="AS419" s="2">
        <f t="shared" si="256"/>
        <v>6.3057596722628215</v>
      </c>
      <c r="AT419" s="2">
        <f t="shared" si="228"/>
        <v>1.3334960012618111</v>
      </c>
      <c r="AU419" s="137">
        <f t="shared" si="257"/>
        <v>6.8138029999999805</v>
      </c>
      <c r="AV419" s="125">
        <f t="shared" si="258"/>
        <v>2126.2772844587253</v>
      </c>
    </row>
    <row r="420" spans="2:48" x14ac:dyDescent="0.25">
      <c r="B420" s="111">
        <v>56</v>
      </c>
      <c r="C420" s="3">
        <v>147.9</v>
      </c>
      <c r="D420" s="2">
        <f t="shared" si="222"/>
        <v>3.4000000000000057</v>
      </c>
      <c r="E420" s="2">
        <f t="shared" si="223"/>
        <v>2.1699681739968923</v>
      </c>
      <c r="F420" s="21">
        <f t="shared" si="229"/>
        <v>1.4789999999999999E-4</v>
      </c>
      <c r="G420" s="21">
        <f t="shared" si="230"/>
        <v>3.4000000000000013E-6</v>
      </c>
      <c r="H420" s="113">
        <f t="shared" si="224"/>
        <v>-3.8300318260031077</v>
      </c>
      <c r="J420" s="124">
        <v>22.074000000000002</v>
      </c>
      <c r="K420" s="2">
        <f t="shared" si="231"/>
        <v>-0.66100000000000136</v>
      </c>
      <c r="L420" s="2">
        <f t="shared" si="232"/>
        <v>1.3438810382147706</v>
      </c>
      <c r="M420" s="2">
        <f t="shared" si="233"/>
        <v>2207400</v>
      </c>
      <c r="N420" s="2">
        <f t="shared" si="234"/>
        <v>-66100</v>
      </c>
      <c r="O420" s="2">
        <f t="shared" si="235"/>
        <v>6.3438810382147706</v>
      </c>
      <c r="P420" s="2">
        <f t="shared" si="225"/>
        <v>1.3376405876047912</v>
      </c>
      <c r="Q420" s="137">
        <f t="shared" si="236"/>
        <v>7.5051600000000027</v>
      </c>
      <c r="R420" s="125">
        <f t="shared" si="237"/>
        <v>2343.4842915003173</v>
      </c>
      <c r="T420" s="111">
        <v>22.361000000000001</v>
      </c>
      <c r="U420" s="2">
        <f t="shared" si="238"/>
        <v>-0.62600000000000122</v>
      </c>
      <c r="V420" s="2">
        <f t="shared" si="239"/>
        <v>1.3494912216102166</v>
      </c>
      <c r="W420" s="2">
        <f t="shared" si="240"/>
        <v>2236100</v>
      </c>
      <c r="X420" s="2">
        <f t="shared" si="241"/>
        <v>-62600</v>
      </c>
      <c r="Y420" s="2">
        <f t="shared" si="242"/>
        <v>6.3494912216102168</v>
      </c>
      <c r="Z420" s="2">
        <f t="shared" si="226"/>
        <v>1.2493044655464856</v>
      </c>
      <c r="AA420" s="137">
        <f t="shared" si="243"/>
        <v>7.6027400000000034</v>
      </c>
      <c r="AB420" s="125">
        <f t="shared" si="244"/>
        <v>2370.4041515918548</v>
      </c>
      <c r="AD420" s="111">
        <v>20.65</v>
      </c>
      <c r="AE420" s="2">
        <f t="shared" si="245"/>
        <v>-0.60299999999999798</v>
      </c>
      <c r="AF420" s="2">
        <f t="shared" si="246"/>
        <v>1.3149200559924199</v>
      </c>
      <c r="AG420" s="2">
        <f t="shared" si="247"/>
        <v>2064999.9999999998</v>
      </c>
      <c r="AH420" s="2">
        <f t="shared" si="248"/>
        <v>-60299.999999999767</v>
      </c>
      <c r="AI420" s="2">
        <f t="shared" si="249"/>
        <v>6.3149200559924195</v>
      </c>
      <c r="AJ420" s="2">
        <f t="shared" si="227"/>
        <v>1.3039191921795916</v>
      </c>
      <c r="AK420" s="137">
        <f t="shared" si="250"/>
        <v>7.0210000000000017</v>
      </c>
      <c r="AL420" s="125">
        <f t="shared" si="251"/>
        <v>2209.9167626837707</v>
      </c>
      <c r="AN420" s="111">
        <v>19.606999999999999</v>
      </c>
      <c r="AO420" s="2">
        <f t="shared" si="252"/>
        <v>-0.5779999999999994</v>
      </c>
      <c r="AP420" s="2">
        <f t="shared" si="253"/>
        <v>1.2924111488378249</v>
      </c>
      <c r="AQ420" s="2">
        <f t="shared" si="254"/>
        <v>1960700</v>
      </c>
      <c r="AR420" s="2">
        <f t="shared" si="255"/>
        <v>-57800</v>
      </c>
      <c r="AS420" s="2">
        <f t="shared" si="256"/>
        <v>6.2924111488378252</v>
      </c>
      <c r="AT420" s="2">
        <f t="shared" si="228"/>
        <v>1.3165339432105168</v>
      </c>
      <c r="AU420" s="137">
        <f t="shared" si="257"/>
        <v>6.6663800000000029</v>
      </c>
      <c r="AV420" s="125">
        <f t="shared" si="258"/>
        <v>2112.0860516194043</v>
      </c>
    </row>
    <row r="421" spans="2:48" x14ac:dyDescent="0.25">
      <c r="B421" s="111">
        <v>57</v>
      </c>
      <c r="C421" s="3">
        <v>151.30000000000001</v>
      </c>
      <c r="D421" s="2">
        <f t="shared" si="222"/>
        <v>3.4199999999999875</v>
      </c>
      <c r="E421" s="2">
        <f t="shared" si="223"/>
        <v>2.1798389280231869</v>
      </c>
      <c r="F421" s="21">
        <f t="shared" si="229"/>
        <v>1.5129999999999999E-4</v>
      </c>
      <c r="G421" s="21">
        <f t="shared" si="230"/>
        <v>3.419999999999991E-6</v>
      </c>
      <c r="H421" s="113">
        <f t="shared" si="224"/>
        <v>-3.8201610719768131</v>
      </c>
      <c r="J421" s="124">
        <v>21.413</v>
      </c>
      <c r="K421" s="2">
        <f t="shared" si="231"/>
        <v>-0.63200000000000145</v>
      </c>
      <c r="L421" s="2">
        <f t="shared" si="232"/>
        <v>1.3306775169989356</v>
      </c>
      <c r="M421" s="2">
        <f t="shared" si="233"/>
        <v>2141300</v>
      </c>
      <c r="N421" s="2">
        <f t="shared" si="234"/>
        <v>-63200.000000000233</v>
      </c>
      <c r="O421" s="2">
        <f t="shared" si="235"/>
        <v>6.3306775169989358</v>
      </c>
      <c r="P421" s="2">
        <f t="shared" si="225"/>
        <v>1.3403076131351752</v>
      </c>
      <c r="Q421" s="137">
        <f t="shared" si="236"/>
        <v>7.3232459999999806</v>
      </c>
      <c r="R421" s="125">
        <f t="shared" si="237"/>
        <v>2327.6562460838468</v>
      </c>
      <c r="T421" s="111">
        <v>21.734999999999999</v>
      </c>
      <c r="U421" s="2">
        <f t="shared" si="238"/>
        <v>-0.62000000000000099</v>
      </c>
      <c r="V421" s="2">
        <f t="shared" si="239"/>
        <v>1.3371596445268559</v>
      </c>
      <c r="W421" s="2">
        <f t="shared" si="240"/>
        <v>2173500</v>
      </c>
      <c r="X421" s="2">
        <f t="shared" si="241"/>
        <v>-62000</v>
      </c>
      <c r="Y421" s="2">
        <f t="shared" si="242"/>
        <v>6.3371596445268557</v>
      </c>
      <c r="Z421" s="2">
        <f t="shared" si="226"/>
        <v>1.2947228006187408</v>
      </c>
      <c r="AA421" s="137">
        <f t="shared" si="243"/>
        <v>7.4333699999999805</v>
      </c>
      <c r="AB421" s="125">
        <f t="shared" si="244"/>
        <v>2358.553332491123</v>
      </c>
      <c r="AD421" s="111">
        <v>20.047000000000001</v>
      </c>
      <c r="AE421" s="2">
        <f t="shared" si="245"/>
        <v>-0.56700000000000017</v>
      </c>
      <c r="AF421" s="2">
        <f t="shared" si="246"/>
        <v>1.3020493903762504</v>
      </c>
      <c r="AG421" s="2">
        <f t="shared" si="247"/>
        <v>2004700</v>
      </c>
      <c r="AH421" s="2">
        <f t="shared" si="248"/>
        <v>-56700</v>
      </c>
      <c r="AI421" s="2">
        <f t="shared" si="249"/>
        <v>6.3020493903762507</v>
      </c>
      <c r="AJ421" s="2">
        <f t="shared" si="227"/>
        <v>1.2835849574619713</v>
      </c>
      <c r="AK421" s="137">
        <f t="shared" si="250"/>
        <v>6.8560739999999818</v>
      </c>
      <c r="AL421" s="125">
        <f t="shared" si="251"/>
        <v>2196.5835130641608</v>
      </c>
      <c r="AN421" s="111">
        <v>19.029</v>
      </c>
      <c r="AO421" s="2">
        <f t="shared" si="252"/>
        <v>-0.55099999999999838</v>
      </c>
      <c r="AP421" s="2">
        <f t="shared" si="253"/>
        <v>1.2794159661171263</v>
      </c>
      <c r="AQ421" s="2">
        <f t="shared" si="254"/>
        <v>1902900</v>
      </c>
      <c r="AR421" s="2">
        <f t="shared" si="255"/>
        <v>-55099.999999999767</v>
      </c>
      <c r="AS421" s="2">
        <f t="shared" si="256"/>
        <v>6.279415966117126</v>
      </c>
      <c r="AT421" s="2">
        <f t="shared" si="228"/>
        <v>1.3145470611085215</v>
      </c>
      <c r="AU421" s="137">
        <f t="shared" si="257"/>
        <v>6.5079179999999832</v>
      </c>
      <c r="AV421" s="125">
        <f t="shared" si="258"/>
        <v>2098.9026622486117</v>
      </c>
    </row>
    <row r="422" spans="2:48" x14ac:dyDescent="0.25">
      <c r="B422" s="111">
        <v>58</v>
      </c>
      <c r="C422" s="3">
        <v>154.72</v>
      </c>
      <c r="D422" s="2">
        <f t="shared" si="222"/>
        <v>3.4399999999999977</v>
      </c>
      <c r="E422" s="2">
        <f t="shared" si="223"/>
        <v>2.1895464567389267</v>
      </c>
      <c r="F422" s="21">
        <f t="shared" si="229"/>
        <v>1.5471999999999998E-4</v>
      </c>
      <c r="G422" s="21">
        <f t="shared" si="230"/>
        <v>3.4400000000000077E-6</v>
      </c>
      <c r="H422" s="113">
        <f t="shared" si="224"/>
        <v>-3.8104535432610738</v>
      </c>
      <c r="J422" s="124">
        <v>20.780999999999999</v>
      </c>
      <c r="K422" s="2">
        <f t="shared" si="231"/>
        <v>-0.59399999999999764</v>
      </c>
      <c r="L422" s="2">
        <f t="shared" si="232"/>
        <v>1.3176664423565012</v>
      </c>
      <c r="M422" s="2">
        <f t="shared" si="233"/>
        <v>2078099.9999999998</v>
      </c>
      <c r="N422" s="2">
        <f t="shared" si="234"/>
        <v>-59399.999999999534</v>
      </c>
      <c r="O422" s="2">
        <f t="shared" si="235"/>
        <v>6.3176664423565008</v>
      </c>
      <c r="P422" s="2">
        <f t="shared" si="225"/>
        <v>1.3187849370329547</v>
      </c>
      <c r="Q422" s="137">
        <f t="shared" si="236"/>
        <v>7.1486640000000152</v>
      </c>
      <c r="R422" s="125">
        <f t="shared" si="237"/>
        <v>2312.0863940846357</v>
      </c>
      <c r="T422" s="111">
        <v>21.114999999999998</v>
      </c>
      <c r="U422" s="2">
        <f t="shared" si="238"/>
        <v>-0.58099999999999952</v>
      </c>
      <c r="V422" s="2">
        <f t="shared" si="239"/>
        <v>1.3245910857609264</v>
      </c>
      <c r="W422" s="2">
        <f t="shared" si="240"/>
        <v>2111500</v>
      </c>
      <c r="X422" s="2">
        <f t="shared" si="241"/>
        <v>-58100</v>
      </c>
      <c r="Y422" s="2">
        <f t="shared" si="242"/>
        <v>6.3245910857609262</v>
      </c>
      <c r="Z422" s="2">
        <f t="shared" si="226"/>
        <v>1.2688245926437007</v>
      </c>
      <c r="AA422" s="137">
        <f t="shared" si="243"/>
        <v>7.263560000000016</v>
      </c>
      <c r="AB422" s="125">
        <f t="shared" si="244"/>
        <v>2344.8593528269616</v>
      </c>
      <c r="AD422" s="111">
        <v>19.48</v>
      </c>
      <c r="AE422" s="2">
        <f t="shared" si="245"/>
        <v>-0.54500000000000171</v>
      </c>
      <c r="AF422" s="2">
        <f t="shared" si="246"/>
        <v>1.2895889525425968</v>
      </c>
      <c r="AG422" s="2">
        <f t="shared" si="247"/>
        <v>1948000</v>
      </c>
      <c r="AH422" s="2">
        <f t="shared" si="248"/>
        <v>-54500.000000000233</v>
      </c>
      <c r="AI422" s="2">
        <f t="shared" si="249"/>
        <v>6.289588952542597</v>
      </c>
      <c r="AJ422" s="2">
        <f t="shared" si="227"/>
        <v>1.29040686529064</v>
      </c>
      <c r="AK422" s="137">
        <f t="shared" si="250"/>
        <v>6.7011200000000146</v>
      </c>
      <c r="AL422" s="125">
        <f t="shared" si="251"/>
        <v>2184.4288511991103</v>
      </c>
      <c r="AN422" s="111">
        <v>18.478000000000002</v>
      </c>
      <c r="AO422" s="2">
        <f t="shared" si="252"/>
        <v>-0.52899999999999991</v>
      </c>
      <c r="AP422" s="2">
        <f t="shared" si="253"/>
        <v>1.266654962773224</v>
      </c>
      <c r="AQ422" s="2">
        <f t="shared" si="254"/>
        <v>1847800.0000000002</v>
      </c>
      <c r="AR422" s="2">
        <f t="shared" si="255"/>
        <v>-52900</v>
      </c>
      <c r="AS422" s="2">
        <f t="shared" si="256"/>
        <v>6.2666549627732238</v>
      </c>
      <c r="AT422" s="2">
        <f t="shared" si="228"/>
        <v>1.3208839379141979</v>
      </c>
      <c r="AU422" s="137">
        <f t="shared" si="257"/>
        <v>6.356432000000015</v>
      </c>
      <c r="AV422" s="125">
        <f t="shared" si="258"/>
        <v>2086.1099749721338</v>
      </c>
    </row>
    <row r="423" spans="2:48" x14ac:dyDescent="0.25">
      <c r="B423" s="111">
        <v>59</v>
      </c>
      <c r="C423" s="3">
        <v>158.16</v>
      </c>
      <c r="D423" s="2">
        <f t="shared" si="222"/>
        <v>3.4699999999999989</v>
      </c>
      <c r="E423" s="2">
        <f t="shared" si="223"/>
        <v>2.199096656305616</v>
      </c>
      <c r="F423" s="21">
        <f t="shared" si="229"/>
        <v>1.5815999999999999E-4</v>
      </c>
      <c r="G423" s="21">
        <f t="shared" si="230"/>
        <v>3.4699999999999922E-6</v>
      </c>
      <c r="H423" s="113">
        <f t="shared" si="224"/>
        <v>-3.800903343694384</v>
      </c>
      <c r="J423" s="124">
        <v>20.187000000000001</v>
      </c>
      <c r="K423" s="2">
        <f t="shared" si="231"/>
        <v>-0.56500000000000128</v>
      </c>
      <c r="L423" s="2">
        <f t="shared" si="232"/>
        <v>1.3050717830222927</v>
      </c>
      <c r="M423" s="2">
        <f t="shared" si="233"/>
        <v>2018700.0000000002</v>
      </c>
      <c r="N423" s="2">
        <f t="shared" si="234"/>
        <v>-56500.000000000233</v>
      </c>
      <c r="O423" s="2">
        <f t="shared" si="235"/>
        <v>6.3050717830222931</v>
      </c>
      <c r="P423" s="2">
        <f t="shared" si="225"/>
        <v>1.3080209540603058</v>
      </c>
      <c r="Q423" s="137">
        <f t="shared" si="236"/>
        <v>7.0048889999999853</v>
      </c>
      <c r="R423" s="125">
        <f t="shared" si="237"/>
        <v>2297.8421235279711</v>
      </c>
      <c r="T423" s="111">
        <v>20.533999999999999</v>
      </c>
      <c r="U423" s="2">
        <f t="shared" si="238"/>
        <v>-0.57000000000000028</v>
      </c>
      <c r="V423" s="2">
        <f t="shared" si="239"/>
        <v>1.3124735576860558</v>
      </c>
      <c r="W423" s="2">
        <f t="shared" si="240"/>
        <v>2053400</v>
      </c>
      <c r="X423" s="2">
        <f t="shared" si="241"/>
        <v>-57000.000000000233</v>
      </c>
      <c r="Y423" s="2">
        <f t="shared" si="242"/>
        <v>6.3124735576860562</v>
      </c>
      <c r="Z423" s="2">
        <f t="shared" si="226"/>
        <v>1.2971443801136875</v>
      </c>
      <c r="AA423" s="137">
        <f t="shared" si="243"/>
        <v>7.1252979999999839</v>
      </c>
      <c r="AB423" s="125">
        <f t="shared" si="244"/>
        <v>2332.6477022104991</v>
      </c>
      <c r="AD423" s="111">
        <v>18.934999999999999</v>
      </c>
      <c r="AE423" s="2">
        <f t="shared" si="245"/>
        <v>-0.52899999999999991</v>
      </c>
      <c r="AF423" s="2">
        <f t="shared" si="246"/>
        <v>1.2772653094568451</v>
      </c>
      <c r="AG423" s="2">
        <f t="shared" si="247"/>
        <v>1893499.9999999998</v>
      </c>
      <c r="AH423" s="2">
        <f t="shared" si="248"/>
        <v>-52900</v>
      </c>
      <c r="AI423" s="2">
        <f t="shared" si="249"/>
        <v>6.2772653094568449</v>
      </c>
      <c r="AJ423" s="2">
        <f t="shared" si="227"/>
        <v>1.3056210475304129</v>
      </c>
      <c r="AK423" s="137">
        <f t="shared" si="250"/>
        <v>6.5704449999999843</v>
      </c>
      <c r="AL423" s="125">
        <f t="shared" si="251"/>
        <v>2172.2611883391346</v>
      </c>
      <c r="AN423" s="111">
        <v>17.949000000000002</v>
      </c>
      <c r="AO423" s="2">
        <f t="shared" si="252"/>
        <v>-0.51100000000000279</v>
      </c>
      <c r="AP423" s="2">
        <f t="shared" si="253"/>
        <v>1.2540402575617089</v>
      </c>
      <c r="AQ423" s="2">
        <f t="shared" si="254"/>
        <v>1794900.0000000002</v>
      </c>
      <c r="AR423" s="2">
        <f t="shared" si="255"/>
        <v>-51100.000000000466</v>
      </c>
      <c r="AS423" s="2">
        <f t="shared" si="256"/>
        <v>6.2540402575617087</v>
      </c>
      <c r="AT423" s="2">
        <f t="shared" si="228"/>
        <v>1.3308395603220378</v>
      </c>
      <c r="AU423" s="137">
        <f t="shared" si="257"/>
        <v>6.228302999999987</v>
      </c>
      <c r="AV423" s="125">
        <f t="shared" si="258"/>
        <v>2073.3611866648607</v>
      </c>
    </row>
    <row r="424" spans="2:48" x14ac:dyDescent="0.25">
      <c r="B424" s="111">
        <v>60</v>
      </c>
      <c r="C424" s="3">
        <v>161.63</v>
      </c>
      <c r="D424" s="2">
        <f t="shared" si="222"/>
        <v>3.4900000000000091</v>
      </c>
      <c r="E424" s="2">
        <f t="shared" si="223"/>
        <v>2.2085219729314334</v>
      </c>
      <c r="F424" s="21">
        <f t="shared" si="229"/>
        <v>1.6162999999999998E-4</v>
      </c>
      <c r="G424" s="21">
        <f t="shared" si="230"/>
        <v>3.4900000000000089E-6</v>
      </c>
      <c r="H424" s="113">
        <f t="shared" si="224"/>
        <v>-3.7914780270685671</v>
      </c>
      <c r="J424" s="124">
        <v>19.622</v>
      </c>
      <c r="K424" s="2">
        <f t="shared" si="231"/>
        <v>-0.54200000000000159</v>
      </c>
      <c r="L424" s="2">
        <f t="shared" si="232"/>
        <v>1.2927432713770706</v>
      </c>
      <c r="M424" s="2">
        <f t="shared" si="233"/>
        <v>1962200</v>
      </c>
      <c r="N424" s="2">
        <f t="shared" si="234"/>
        <v>-54200.000000000233</v>
      </c>
      <c r="O424" s="2">
        <f t="shared" si="235"/>
        <v>6.2927432713770708</v>
      </c>
      <c r="P424" s="2">
        <f t="shared" si="225"/>
        <v>1.3111969356684656</v>
      </c>
      <c r="Q424" s="137">
        <f t="shared" si="236"/>
        <v>6.8480780000000179</v>
      </c>
      <c r="R424" s="125">
        <f t="shared" si="237"/>
        <v>2284.3514921083329</v>
      </c>
      <c r="T424" s="111">
        <v>19.963999999999999</v>
      </c>
      <c r="U424" s="2">
        <f t="shared" si="238"/>
        <v>-0.55499999999999972</v>
      </c>
      <c r="V424" s="2">
        <f t="shared" si="239"/>
        <v>1.3002475611940847</v>
      </c>
      <c r="W424" s="2">
        <f t="shared" si="240"/>
        <v>1996399.9999999998</v>
      </c>
      <c r="X424" s="2">
        <f t="shared" si="241"/>
        <v>-55499.999999999767</v>
      </c>
      <c r="Y424" s="2">
        <f t="shared" si="242"/>
        <v>6.3002475611940847</v>
      </c>
      <c r="Z424" s="2">
        <f t="shared" si="226"/>
        <v>1.3197658798153022</v>
      </c>
      <c r="AA424" s="137">
        <f t="shared" si="243"/>
        <v>6.9674360000000171</v>
      </c>
      <c r="AB424" s="125">
        <f t="shared" si="244"/>
        <v>2319.4081739094258</v>
      </c>
      <c r="AD424" s="111">
        <v>18.405999999999999</v>
      </c>
      <c r="AE424" s="2">
        <f t="shared" si="245"/>
        <v>-0.50999999999999801</v>
      </c>
      <c r="AF424" s="2">
        <f t="shared" si="246"/>
        <v>1.2649594176905397</v>
      </c>
      <c r="AG424" s="2">
        <f t="shared" si="247"/>
        <v>1840599.9999999998</v>
      </c>
      <c r="AH424" s="2">
        <f t="shared" si="248"/>
        <v>-50999.999999999767</v>
      </c>
      <c r="AI424" s="2">
        <f t="shared" si="249"/>
        <v>6.2649594176905392</v>
      </c>
      <c r="AJ424" s="2">
        <f t="shared" si="227"/>
        <v>1.3153515821675128</v>
      </c>
      <c r="AK424" s="137">
        <f t="shared" si="250"/>
        <v>6.4236940000000153</v>
      </c>
      <c r="AL424" s="125">
        <f t="shared" si="251"/>
        <v>2159.7055123711125</v>
      </c>
      <c r="AN424" s="111">
        <v>17.437999999999999</v>
      </c>
      <c r="AO424" s="2">
        <f t="shared" si="252"/>
        <v>-0.48999999999999844</v>
      </c>
      <c r="AP424" s="2">
        <f t="shared" si="253"/>
        <v>1.2414966733275101</v>
      </c>
      <c r="AQ424" s="2">
        <f t="shared" si="254"/>
        <v>1743799.9999999998</v>
      </c>
      <c r="AR424" s="2">
        <f t="shared" si="255"/>
        <v>-48999.999999999767</v>
      </c>
      <c r="AS424" s="2">
        <f t="shared" si="256"/>
        <v>6.2414966733275099</v>
      </c>
      <c r="AT424" s="2">
        <f t="shared" si="228"/>
        <v>1.3341893614050317</v>
      </c>
      <c r="AU424" s="137">
        <f t="shared" si="257"/>
        <v>6.0858620000000148</v>
      </c>
      <c r="AV424" s="125">
        <f t="shared" si="258"/>
        <v>2060.4807521855623</v>
      </c>
    </row>
    <row r="425" spans="2:48" x14ac:dyDescent="0.25">
      <c r="B425" s="111">
        <v>61</v>
      </c>
      <c r="C425" s="3">
        <v>165.12</v>
      </c>
      <c r="D425" s="2">
        <f t="shared" si="222"/>
        <v>3.5099999999999909</v>
      </c>
      <c r="E425" s="2">
        <f t="shared" si="223"/>
        <v>2.2177996799471171</v>
      </c>
      <c r="F425" s="21">
        <f t="shared" si="229"/>
        <v>1.6511999999999999E-4</v>
      </c>
      <c r="G425" s="21">
        <f t="shared" si="230"/>
        <v>3.5099999999999986E-6</v>
      </c>
      <c r="H425" s="113">
        <f t="shared" si="224"/>
        <v>-3.7822003200528829</v>
      </c>
      <c r="J425" s="124">
        <v>19.079999999999998</v>
      </c>
      <c r="K425" s="2">
        <f t="shared" si="231"/>
        <v>-0.50199999999999889</v>
      </c>
      <c r="L425" s="2">
        <f t="shared" si="232"/>
        <v>1.2805783703680762</v>
      </c>
      <c r="M425" s="2">
        <f t="shared" si="233"/>
        <v>1907999.9999999998</v>
      </c>
      <c r="N425" s="2">
        <f t="shared" si="234"/>
        <v>-50199.999999999767</v>
      </c>
      <c r="O425" s="2">
        <f t="shared" si="235"/>
        <v>6.280578370368076</v>
      </c>
      <c r="P425" s="2">
        <f t="shared" si="225"/>
        <v>1.2675652908540667</v>
      </c>
      <c r="Q425" s="137">
        <f t="shared" si="236"/>
        <v>6.6970799999999961</v>
      </c>
      <c r="R425" s="125">
        <f t="shared" si="237"/>
        <v>2271.0243561273119</v>
      </c>
      <c r="T425" s="111">
        <v>19.408999999999999</v>
      </c>
      <c r="U425" s="2">
        <f t="shared" si="238"/>
        <v>-0.53699999999999903</v>
      </c>
      <c r="V425" s="2">
        <f t="shared" si="239"/>
        <v>1.2880031600318622</v>
      </c>
      <c r="W425" s="2">
        <f t="shared" si="240"/>
        <v>1940900</v>
      </c>
      <c r="X425" s="2">
        <f t="shared" si="241"/>
        <v>-53700</v>
      </c>
      <c r="Y425" s="2">
        <f t="shared" si="242"/>
        <v>6.2880031600318622</v>
      </c>
      <c r="Z425" s="2">
        <f t="shared" si="226"/>
        <v>1.3338827198402978</v>
      </c>
      <c r="AA425" s="137">
        <f t="shared" si="243"/>
        <v>6.8125589999999976</v>
      </c>
      <c r="AB425" s="125">
        <f t="shared" si="244"/>
        <v>2305.4766628970128</v>
      </c>
      <c r="AD425" s="111">
        <v>17.896000000000001</v>
      </c>
      <c r="AE425" s="2">
        <f t="shared" si="245"/>
        <v>-0.49099999999999966</v>
      </c>
      <c r="AF425" s="2">
        <f t="shared" si="246"/>
        <v>1.2527559710885734</v>
      </c>
      <c r="AG425" s="2">
        <f t="shared" si="247"/>
        <v>1789600</v>
      </c>
      <c r="AH425" s="2">
        <f t="shared" si="248"/>
        <v>-49100</v>
      </c>
      <c r="AI425" s="2">
        <f t="shared" si="249"/>
        <v>6.2527559710885736</v>
      </c>
      <c r="AJ425" s="2">
        <f t="shared" si="227"/>
        <v>1.3225760010399021</v>
      </c>
      <c r="AK425" s="137">
        <f t="shared" si="250"/>
        <v>6.2814959999999971</v>
      </c>
      <c r="AL425" s="125">
        <f t="shared" si="251"/>
        <v>2147.0379390594535</v>
      </c>
      <c r="AN425" s="111">
        <v>16.948</v>
      </c>
      <c r="AO425" s="2">
        <f t="shared" si="252"/>
        <v>-0.46900000000000119</v>
      </c>
      <c r="AP425" s="2">
        <f t="shared" si="253"/>
        <v>1.229118455328952</v>
      </c>
      <c r="AQ425" s="2">
        <f t="shared" si="254"/>
        <v>1694800</v>
      </c>
      <c r="AR425" s="2">
        <f t="shared" si="255"/>
        <v>-46900</v>
      </c>
      <c r="AS425" s="2">
        <f t="shared" si="256"/>
        <v>6.229118455328952</v>
      </c>
      <c r="AT425" s="2">
        <f t="shared" si="228"/>
        <v>1.3341420950007281</v>
      </c>
      <c r="AU425" s="137">
        <f t="shared" si="257"/>
        <v>5.9487479999999975</v>
      </c>
      <c r="AV425" s="125">
        <f t="shared" si="258"/>
        <v>2047.7650307990402</v>
      </c>
    </row>
    <row r="426" spans="2:48" x14ac:dyDescent="0.25">
      <c r="B426" s="111">
        <v>62</v>
      </c>
      <c r="C426" s="3">
        <v>168.63</v>
      </c>
      <c r="D426" s="2">
        <f t="shared" si="222"/>
        <v>3.5300000000000011</v>
      </c>
      <c r="E426" s="2">
        <f t="shared" si="223"/>
        <v>2.2269348400126003</v>
      </c>
      <c r="F426" s="21">
        <f t="shared" si="229"/>
        <v>1.6862999999999999E-4</v>
      </c>
      <c r="G426" s="21">
        <f t="shared" si="230"/>
        <v>3.5299999999999882E-6</v>
      </c>
      <c r="H426" s="113">
        <f t="shared" si="224"/>
        <v>-3.7730651599873997</v>
      </c>
      <c r="J426" s="124">
        <v>18.577999999999999</v>
      </c>
      <c r="K426" s="2">
        <f t="shared" si="231"/>
        <v>-0.4789999999999992</v>
      </c>
      <c r="L426" s="2">
        <f t="shared" si="232"/>
        <v>1.2689989585426735</v>
      </c>
      <c r="M426" s="2">
        <f t="shared" si="233"/>
        <v>1857800</v>
      </c>
      <c r="N426" s="2">
        <f t="shared" si="234"/>
        <v>-47900</v>
      </c>
      <c r="O426" s="2">
        <f t="shared" si="235"/>
        <v>6.2689989585426735</v>
      </c>
      <c r="P426" s="2">
        <f t="shared" si="225"/>
        <v>1.2608487883044643</v>
      </c>
      <c r="Q426" s="137">
        <f t="shared" si="236"/>
        <v>6.5580339999999779</v>
      </c>
      <c r="R426" s="125">
        <f t="shared" si="237"/>
        <v>2259.8108648236457</v>
      </c>
      <c r="T426" s="111">
        <v>18.872</v>
      </c>
      <c r="U426" s="2">
        <f t="shared" si="238"/>
        <v>-0.51699999999999946</v>
      </c>
      <c r="V426" s="2">
        <f t="shared" si="239"/>
        <v>1.275817927877539</v>
      </c>
      <c r="W426" s="2">
        <f t="shared" si="240"/>
        <v>1887200</v>
      </c>
      <c r="X426" s="2">
        <f t="shared" si="241"/>
        <v>-51700</v>
      </c>
      <c r="Y426" s="2">
        <f t="shared" si="242"/>
        <v>6.2758179278775392</v>
      </c>
      <c r="Z426" s="2">
        <f t="shared" si="226"/>
        <v>1.3407784806615408</v>
      </c>
      <c r="AA426" s="137">
        <f t="shared" si="243"/>
        <v>6.6618159999999778</v>
      </c>
      <c r="AB426" s="125">
        <f t="shared" si="244"/>
        <v>2291.2524836339671</v>
      </c>
      <c r="AD426" s="111">
        <v>17.405000000000001</v>
      </c>
      <c r="AE426" s="2">
        <f t="shared" si="245"/>
        <v>-0.47100000000000009</v>
      </c>
      <c r="AF426" s="2">
        <f t="shared" si="246"/>
        <v>1.2406740276203072</v>
      </c>
      <c r="AG426" s="2">
        <f t="shared" si="247"/>
        <v>1740500</v>
      </c>
      <c r="AH426" s="2">
        <f t="shared" si="248"/>
        <v>-47100</v>
      </c>
      <c r="AI426" s="2">
        <f t="shared" si="249"/>
        <v>6.2406740276203072</v>
      </c>
      <c r="AJ426" s="2">
        <f t="shared" si="227"/>
        <v>1.3242107364966413</v>
      </c>
      <c r="AK426" s="137">
        <f t="shared" si="250"/>
        <v>6.1439649999999792</v>
      </c>
      <c r="AL426" s="125">
        <f t="shared" si="251"/>
        <v>2134.3652224273637</v>
      </c>
      <c r="AN426" s="111">
        <v>16.478999999999999</v>
      </c>
      <c r="AO426" s="2">
        <f t="shared" si="252"/>
        <v>-0.44899999999999807</v>
      </c>
      <c r="AP426" s="2">
        <f t="shared" si="253"/>
        <v>1.2169308537410213</v>
      </c>
      <c r="AQ426" s="2">
        <f t="shared" si="254"/>
        <v>1647900</v>
      </c>
      <c r="AR426" s="2">
        <f t="shared" si="255"/>
        <v>-44900</v>
      </c>
      <c r="AS426" s="2">
        <f t="shared" si="256"/>
        <v>6.2169308537410215</v>
      </c>
      <c r="AT426" s="2">
        <f t="shared" si="228"/>
        <v>1.333419960663397</v>
      </c>
      <c r="AU426" s="137">
        <f t="shared" si="257"/>
        <v>5.8170869999999804</v>
      </c>
      <c r="AV426" s="125">
        <f t="shared" si="258"/>
        <v>2035.3348176030177</v>
      </c>
    </row>
    <row r="427" spans="2:48" x14ac:dyDescent="0.25">
      <c r="B427" s="111">
        <v>63</v>
      </c>
      <c r="C427" s="3">
        <v>172.16</v>
      </c>
      <c r="D427" s="2">
        <f t="shared" si="222"/>
        <v>3.539999999999992</v>
      </c>
      <c r="E427" s="2">
        <f t="shared" si="223"/>
        <v>2.2359322539862951</v>
      </c>
      <c r="F427" s="21">
        <f t="shared" si="229"/>
        <v>1.7215999999999998E-4</v>
      </c>
      <c r="G427" s="21">
        <f t="shared" si="230"/>
        <v>3.5400000000000102E-6</v>
      </c>
      <c r="H427" s="113">
        <f t="shared" si="224"/>
        <v>-3.7640677460137049</v>
      </c>
      <c r="J427" s="124">
        <v>18.099</v>
      </c>
      <c r="K427" s="2">
        <f t="shared" si="231"/>
        <v>-0.46000000000000085</v>
      </c>
      <c r="L427" s="2">
        <f t="shared" si="232"/>
        <v>1.2576545800360668</v>
      </c>
      <c r="M427" s="2">
        <f t="shared" si="233"/>
        <v>1809900</v>
      </c>
      <c r="N427" s="2">
        <f t="shared" si="234"/>
        <v>-46000</v>
      </c>
      <c r="O427" s="2">
        <f t="shared" si="235"/>
        <v>6.2576545800360668</v>
      </c>
      <c r="P427" s="2">
        <f t="shared" si="225"/>
        <v>1.2648464629211205</v>
      </c>
      <c r="Q427" s="137">
        <f t="shared" si="236"/>
        <v>6.407046000000018</v>
      </c>
      <c r="R427" s="125">
        <f t="shared" si="237"/>
        <v>2249.1029283060452</v>
      </c>
      <c r="T427" s="111">
        <v>18.355</v>
      </c>
      <c r="U427" s="2">
        <f t="shared" si="238"/>
        <v>-0.49099999999999966</v>
      </c>
      <c r="V427" s="2">
        <f t="shared" si="239"/>
        <v>1.2637543888400056</v>
      </c>
      <c r="W427" s="2">
        <f t="shared" si="240"/>
        <v>1835500</v>
      </c>
      <c r="X427" s="2">
        <f t="shared" si="241"/>
        <v>-49100</v>
      </c>
      <c r="Y427" s="2">
        <f t="shared" si="242"/>
        <v>6.263754388840006</v>
      </c>
      <c r="Z427" s="2">
        <f t="shared" si="226"/>
        <v>1.3321645764353902</v>
      </c>
      <c r="AA427" s="137">
        <f t="shared" si="243"/>
        <v>6.4976700000000189</v>
      </c>
      <c r="AB427" s="125">
        <f t="shared" si="244"/>
        <v>2277.053773637077</v>
      </c>
      <c r="AD427" s="111">
        <v>16.934000000000001</v>
      </c>
      <c r="AE427" s="2">
        <f t="shared" si="245"/>
        <v>-0.4529999999999994</v>
      </c>
      <c r="AF427" s="2">
        <f t="shared" si="246"/>
        <v>1.2287595554356356</v>
      </c>
      <c r="AG427" s="2">
        <f t="shared" si="247"/>
        <v>1693400</v>
      </c>
      <c r="AH427" s="2">
        <f t="shared" si="248"/>
        <v>-45299.999999999767</v>
      </c>
      <c r="AI427" s="2">
        <f t="shared" si="249"/>
        <v>6.2287595554356354</v>
      </c>
      <c r="AJ427" s="2">
        <f t="shared" si="227"/>
        <v>1.3322004694891068</v>
      </c>
      <c r="AK427" s="137">
        <f t="shared" si="250"/>
        <v>5.9946360000000176</v>
      </c>
      <c r="AL427" s="125">
        <f t="shared" si="251"/>
        <v>2121.904745451935</v>
      </c>
      <c r="AN427" s="111">
        <v>16.03</v>
      </c>
      <c r="AO427" s="2">
        <f t="shared" si="252"/>
        <v>-0.43000000000000149</v>
      </c>
      <c r="AP427" s="2">
        <f t="shared" si="253"/>
        <v>1.2049335223541449</v>
      </c>
      <c r="AQ427" s="2">
        <f t="shared" si="254"/>
        <v>1603000</v>
      </c>
      <c r="AR427" s="2">
        <f t="shared" si="255"/>
        <v>-43000</v>
      </c>
      <c r="AS427" s="2">
        <f t="shared" si="256"/>
        <v>6.2049335223541444</v>
      </c>
      <c r="AT427" s="2">
        <f t="shared" si="228"/>
        <v>1.3359255578051434</v>
      </c>
      <c r="AU427" s="137">
        <f t="shared" si="257"/>
        <v>5.674620000000016</v>
      </c>
      <c r="AV427" s="125">
        <f t="shared" si="258"/>
        <v>2023.2033228767284</v>
      </c>
    </row>
    <row r="428" spans="2:48" x14ac:dyDescent="0.25">
      <c r="B428" s="111">
        <v>64</v>
      </c>
      <c r="C428" s="3">
        <v>175.7</v>
      </c>
      <c r="D428" s="2">
        <f t="shared" si="222"/>
        <v>3.5600000000000023</v>
      </c>
      <c r="E428" s="2">
        <f t="shared" si="223"/>
        <v>2.2447717614952949</v>
      </c>
      <c r="F428" s="21">
        <f t="shared" si="229"/>
        <v>1.7569999999999999E-4</v>
      </c>
      <c r="G428" s="21">
        <f t="shared" si="230"/>
        <v>3.5599999999999998E-6</v>
      </c>
      <c r="H428" s="113">
        <f t="shared" si="224"/>
        <v>-3.7552282385047051</v>
      </c>
      <c r="J428" s="124">
        <v>17.638999999999999</v>
      </c>
      <c r="K428" s="2">
        <f t="shared" si="231"/>
        <v>-0.44200000000000017</v>
      </c>
      <c r="L428" s="2">
        <f t="shared" si="232"/>
        <v>1.2464739602293438</v>
      </c>
      <c r="M428" s="2">
        <f t="shared" si="233"/>
        <v>1763900</v>
      </c>
      <c r="N428" s="2">
        <f t="shared" si="234"/>
        <v>-44200</v>
      </c>
      <c r="O428" s="2">
        <f t="shared" si="235"/>
        <v>6.246473960229344</v>
      </c>
      <c r="P428" s="2">
        <f t="shared" si="225"/>
        <v>1.265121247978622</v>
      </c>
      <c r="Q428" s="137">
        <f t="shared" si="236"/>
        <v>6.2794840000000001</v>
      </c>
      <c r="R428" s="125">
        <f t="shared" si="237"/>
        <v>2238.4791874999682</v>
      </c>
      <c r="T428" s="111">
        <v>17.864000000000001</v>
      </c>
      <c r="U428" s="2">
        <f t="shared" si="238"/>
        <v>-0.47200000000000131</v>
      </c>
      <c r="V428" s="2">
        <f t="shared" si="239"/>
        <v>1.2519787100633815</v>
      </c>
      <c r="W428" s="2">
        <f t="shared" si="240"/>
        <v>1786400</v>
      </c>
      <c r="X428" s="2">
        <f t="shared" si="241"/>
        <v>-47200</v>
      </c>
      <c r="Y428" s="2">
        <f t="shared" si="242"/>
        <v>6.2519787100633817</v>
      </c>
      <c r="Z428" s="2">
        <f t="shared" si="226"/>
        <v>1.3349031732607686</v>
      </c>
      <c r="AA428" s="137">
        <f t="shared" si="243"/>
        <v>6.3595839999999999</v>
      </c>
      <c r="AB428" s="125">
        <f t="shared" si="244"/>
        <v>2263.5504963716448</v>
      </c>
      <c r="AD428" s="111">
        <v>16.481000000000002</v>
      </c>
      <c r="AE428" s="2">
        <f t="shared" si="245"/>
        <v>-0.43500000000000227</v>
      </c>
      <c r="AF428" s="2">
        <f t="shared" si="246"/>
        <v>1.2169835593820937</v>
      </c>
      <c r="AG428" s="2">
        <f t="shared" si="247"/>
        <v>1648100.0000000002</v>
      </c>
      <c r="AH428" s="2">
        <f t="shared" si="248"/>
        <v>-43500.000000000233</v>
      </c>
      <c r="AI428" s="2">
        <f t="shared" si="249"/>
        <v>6.2169835593820935</v>
      </c>
      <c r="AJ428" s="2">
        <f t="shared" si="227"/>
        <v>1.3334784336079564</v>
      </c>
      <c r="AK428" s="137">
        <f t="shared" si="250"/>
        <v>5.8672360000000001</v>
      </c>
      <c r="AL428" s="125">
        <f t="shared" si="251"/>
        <v>2109.4455178404096</v>
      </c>
      <c r="AN428" s="111">
        <v>15.6</v>
      </c>
      <c r="AO428" s="2">
        <f t="shared" si="252"/>
        <v>-0.41099999999999959</v>
      </c>
      <c r="AP428" s="2">
        <f t="shared" si="253"/>
        <v>1.1931245983544616</v>
      </c>
      <c r="AQ428" s="2">
        <f t="shared" si="254"/>
        <v>1560000</v>
      </c>
      <c r="AR428" s="2">
        <f t="shared" si="255"/>
        <v>-41100</v>
      </c>
      <c r="AS428" s="2">
        <f t="shared" si="256"/>
        <v>6.1931245983544612</v>
      </c>
      <c r="AT428" s="2">
        <f t="shared" si="228"/>
        <v>1.3310270822295314</v>
      </c>
      <c r="AU428" s="137">
        <f t="shared" si="257"/>
        <v>5.5535999999999994</v>
      </c>
      <c r="AV428" s="125">
        <f t="shared" si="258"/>
        <v>2011.2774151028691</v>
      </c>
    </row>
    <row r="429" spans="2:48" x14ac:dyDescent="0.25">
      <c r="B429" s="111">
        <v>65</v>
      </c>
      <c r="C429" s="3">
        <v>179.26</v>
      </c>
      <c r="D429" s="2">
        <f t="shared" si="222"/>
        <v>3.5700000000000216</v>
      </c>
      <c r="E429" s="2">
        <f t="shared" si="223"/>
        <v>2.2534833920870145</v>
      </c>
      <c r="F429" s="21">
        <f t="shared" si="229"/>
        <v>1.7925999999999999E-4</v>
      </c>
      <c r="G429" s="21">
        <f t="shared" si="230"/>
        <v>3.5700000000000217E-6</v>
      </c>
      <c r="H429" s="113">
        <f t="shared" si="224"/>
        <v>-3.7465166079129855</v>
      </c>
      <c r="J429" s="124">
        <v>17.196999999999999</v>
      </c>
      <c r="K429" s="2">
        <f t="shared" si="231"/>
        <v>-0.41600000000000037</v>
      </c>
      <c r="L429" s="2">
        <f t="shared" si="232"/>
        <v>1.2354526912632187</v>
      </c>
      <c r="M429" s="2">
        <f t="shared" si="233"/>
        <v>1719700</v>
      </c>
      <c r="N429" s="2">
        <f t="shared" si="234"/>
        <v>-41600.000000000233</v>
      </c>
      <c r="O429" s="2">
        <f t="shared" si="235"/>
        <v>6.2354526912632187</v>
      </c>
      <c r="P429" s="2">
        <f t="shared" si="225"/>
        <v>1.2417994454731947</v>
      </c>
      <c r="Q429" s="137">
        <f t="shared" si="236"/>
        <v>6.1393290000000373</v>
      </c>
      <c r="R429" s="125">
        <f t="shared" si="237"/>
        <v>2228.0542414192169</v>
      </c>
      <c r="T429" s="111">
        <v>17.391999999999999</v>
      </c>
      <c r="U429" s="2">
        <f t="shared" si="238"/>
        <v>-0.4480000000000004</v>
      </c>
      <c r="V429" s="2">
        <f t="shared" si="239"/>
        <v>1.2403495267422193</v>
      </c>
      <c r="W429" s="2">
        <f t="shared" si="240"/>
        <v>1739200</v>
      </c>
      <c r="X429" s="2">
        <f t="shared" si="241"/>
        <v>-44800</v>
      </c>
      <c r="Y429" s="2">
        <f t="shared" si="242"/>
        <v>6.2403495267422189</v>
      </c>
      <c r="Z429" s="2">
        <f t="shared" si="226"/>
        <v>1.3233880290750311</v>
      </c>
      <c r="AA429" s="137">
        <f t="shared" si="243"/>
        <v>6.208944000000038</v>
      </c>
      <c r="AB429" s="125">
        <f t="shared" si="244"/>
        <v>2250.2229671898012</v>
      </c>
      <c r="AD429" s="111">
        <v>16.045999999999999</v>
      </c>
      <c r="AE429" s="2">
        <f t="shared" si="245"/>
        <v>-0.41199999999999903</v>
      </c>
      <c r="AF429" s="2">
        <f t="shared" si="246"/>
        <v>1.2053667878664762</v>
      </c>
      <c r="AG429" s="2">
        <f t="shared" si="247"/>
        <v>1604600</v>
      </c>
      <c r="AH429" s="2">
        <f t="shared" si="248"/>
        <v>-41200</v>
      </c>
      <c r="AI429" s="2">
        <f t="shared" si="249"/>
        <v>6.2053667878664758</v>
      </c>
      <c r="AJ429" s="2">
        <f t="shared" si="227"/>
        <v>1.319078892693812</v>
      </c>
      <c r="AK429" s="137">
        <f t="shared" si="250"/>
        <v>5.7284220000000348</v>
      </c>
      <c r="AL429" s="125">
        <f t="shared" si="251"/>
        <v>2097.2019164861749</v>
      </c>
      <c r="AN429" s="111">
        <v>15.189</v>
      </c>
      <c r="AO429" s="2">
        <f t="shared" si="252"/>
        <v>-0.39300000000000068</v>
      </c>
      <c r="AP429" s="2">
        <f t="shared" si="253"/>
        <v>1.1815291821065035</v>
      </c>
      <c r="AQ429" s="2">
        <f t="shared" si="254"/>
        <v>1518900</v>
      </c>
      <c r="AR429" s="2">
        <f t="shared" si="255"/>
        <v>-39300</v>
      </c>
      <c r="AS429" s="2">
        <f t="shared" si="256"/>
        <v>6.1815291821065035</v>
      </c>
      <c r="AT429" s="2">
        <f t="shared" si="228"/>
        <v>1.3293753109696169</v>
      </c>
      <c r="AU429" s="137">
        <f t="shared" si="257"/>
        <v>5.422473000000033</v>
      </c>
      <c r="AV429" s="125">
        <f t="shared" si="258"/>
        <v>1999.7732088687842</v>
      </c>
    </row>
    <row r="430" spans="2:48" x14ac:dyDescent="0.25">
      <c r="B430" s="111">
        <v>66</v>
      </c>
      <c r="C430" s="3">
        <v>182.83</v>
      </c>
      <c r="D430" s="2">
        <f t="shared" si="222"/>
        <v>3.589999999999975</v>
      </c>
      <c r="E430" s="2">
        <f t="shared" si="223"/>
        <v>2.2620474592614253</v>
      </c>
      <c r="F430" s="21">
        <f t="shared" si="229"/>
        <v>1.8283000000000001E-4</v>
      </c>
      <c r="G430" s="21">
        <f t="shared" si="230"/>
        <v>3.5899999999999572E-6</v>
      </c>
      <c r="H430" s="113">
        <f t="shared" si="224"/>
        <v>-3.7379525407385747</v>
      </c>
      <c r="J430" s="124">
        <v>16.780999999999999</v>
      </c>
      <c r="K430" s="2">
        <f t="shared" si="231"/>
        <v>-0.39699999999999847</v>
      </c>
      <c r="L430" s="2">
        <f t="shared" si="232"/>
        <v>1.2248178373950402</v>
      </c>
      <c r="M430" s="2">
        <f t="shared" si="233"/>
        <v>1678099.9999999998</v>
      </c>
      <c r="N430" s="2">
        <f t="shared" si="234"/>
        <v>-39699.999999999767</v>
      </c>
      <c r="O430" s="2">
        <f t="shared" si="235"/>
        <v>6.2248178373950402</v>
      </c>
      <c r="P430" s="2">
        <f t="shared" si="225"/>
        <v>1.2312425648567336</v>
      </c>
      <c r="Q430" s="137">
        <f t="shared" si="236"/>
        <v>6.0243789999999269</v>
      </c>
      <c r="R430" s="125">
        <f t="shared" si="237"/>
        <v>2218.7544141231647</v>
      </c>
      <c r="T430" s="111">
        <v>16.943999999999999</v>
      </c>
      <c r="U430" s="2">
        <f t="shared" si="238"/>
        <v>-0.43299999999999983</v>
      </c>
      <c r="V430" s="2">
        <f t="shared" si="239"/>
        <v>1.2290159427634098</v>
      </c>
      <c r="W430" s="2">
        <f t="shared" si="240"/>
        <v>1694400</v>
      </c>
      <c r="X430" s="2">
        <f t="shared" si="241"/>
        <v>-43300</v>
      </c>
      <c r="Y430" s="2">
        <f t="shared" si="242"/>
        <v>6.22901594276341</v>
      </c>
      <c r="Z430" s="2">
        <f t="shared" si="226"/>
        <v>1.3312618453820042</v>
      </c>
      <c r="AA430" s="137">
        <f t="shared" si="243"/>
        <v>6.082895999999927</v>
      </c>
      <c r="AB430" s="125">
        <f t="shared" si="244"/>
        <v>2237.6542394912644</v>
      </c>
      <c r="AD430" s="111">
        <v>15.634</v>
      </c>
      <c r="AE430" s="2">
        <f t="shared" si="245"/>
        <v>-0.39700000000000024</v>
      </c>
      <c r="AF430" s="2">
        <f t="shared" si="246"/>
        <v>1.1940701076210991</v>
      </c>
      <c r="AG430" s="2">
        <f t="shared" si="247"/>
        <v>1563400</v>
      </c>
      <c r="AH430" s="2">
        <f t="shared" si="248"/>
        <v>-39700</v>
      </c>
      <c r="AI430" s="2">
        <f t="shared" si="249"/>
        <v>6.1940701076210996</v>
      </c>
      <c r="AJ430" s="2">
        <f t="shared" si="227"/>
        <v>1.3227449820166037</v>
      </c>
      <c r="AK430" s="137">
        <f t="shared" si="250"/>
        <v>5.6126059999999329</v>
      </c>
      <c r="AL430" s="125">
        <f t="shared" si="251"/>
        <v>2085.7599374531655</v>
      </c>
      <c r="AN430" s="111">
        <v>14.795999999999999</v>
      </c>
      <c r="AO430" s="2">
        <f t="shared" si="252"/>
        <v>-0.37899999999999956</v>
      </c>
      <c r="AP430" s="2">
        <f t="shared" si="253"/>
        <v>1.1701443226433565</v>
      </c>
      <c r="AQ430" s="2">
        <f t="shared" si="254"/>
        <v>1479600</v>
      </c>
      <c r="AR430" s="2">
        <f t="shared" si="255"/>
        <v>-37900</v>
      </c>
      <c r="AS430" s="2">
        <f t="shared" si="256"/>
        <v>6.1701443226433561</v>
      </c>
      <c r="AT430" s="2">
        <f t="shared" si="228"/>
        <v>1.3344422698114866</v>
      </c>
      <c r="AU430" s="137">
        <f t="shared" si="257"/>
        <v>5.3117639999999362</v>
      </c>
      <c r="AV430" s="125">
        <f t="shared" si="258"/>
        <v>1988.593964088335</v>
      </c>
    </row>
    <row r="431" spans="2:48" x14ac:dyDescent="0.25">
      <c r="B431" s="111">
        <v>67</v>
      </c>
      <c r="C431" s="3">
        <v>186.42</v>
      </c>
      <c r="D431" s="2">
        <f t="shared" si="222"/>
        <v>3.6000000000000227</v>
      </c>
      <c r="E431" s="2">
        <f t="shared" si="223"/>
        <v>2.2704925036386179</v>
      </c>
      <c r="F431" s="21">
        <f t="shared" si="229"/>
        <v>1.8641999999999997E-4</v>
      </c>
      <c r="G431" s="21">
        <f t="shared" si="230"/>
        <v>3.6000000000000333E-6</v>
      </c>
      <c r="H431" s="113">
        <f t="shared" si="224"/>
        <v>-3.7295074963613821</v>
      </c>
      <c r="J431" s="124">
        <v>16.384</v>
      </c>
      <c r="K431" s="2">
        <f t="shared" si="231"/>
        <v>-0.38299999999999912</v>
      </c>
      <c r="L431" s="2">
        <f t="shared" si="232"/>
        <v>1.2144199392957367</v>
      </c>
      <c r="M431" s="2">
        <f t="shared" si="233"/>
        <v>1638400</v>
      </c>
      <c r="N431" s="2">
        <f t="shared" si="234"/>
        <v>-38299.999999999767</v>
      </c>
      <c r="O431" s="2">
        <f t="shared" si="235"/>
        <v>6.2144199392957367</v>
      </c>
      <c r="P431" s="2">
        <f t="shared" si="225"/>
        <v>1.2366737578294409</v>
      </c>
      <c r="Q431" s="137">
        <f t="shared" si="236"/>
        <v>5.8982400000000546</v>
      </c>
      <c r="R431" s="125">
        <f t="shared" si="237"/>
        <v>2210.024753386981</v>
      </c>
      <c r="T431" s="111">
        <v>16.510999999999999</v>
      </c>
      <c r="U431" s="2">
        <f t="shared" si="238"/>
        <v>-0.4220000000000006</v>
      </c>
      <c r="V431" s="2">
        <f t="shared" si="239"/>
        <v>1.2177733774014954</v>
      </c>
      <c r="W431" s="2">
        <f t="shared" si="240"/>
        <v>1651100</v>
      </c>
      <c r="X431" s="2">
        <f t="shared" si="241"/>
        <v>-42200.000000000233</v>
      </c>
      <c r="Y431" s="2">
        <f t="shared" si="242"/>
        <v>6.2177733774014952</v>
      </c>
      <c r="Z431" s="2">
        <f t="shared" si="226"/>
        <v>1.3536273925218989</v>
      </c>
      <c r="AA431" s="137">
        <f t="shared" si="243"/>
        <v>5.9439600000000548</v>
      </c>
      <c r="AB431" s="125">
        <f t="shared" si="244"/>
        <v>2225.0395326643338</v>
      </c>
      <c r="AD431" s="111">
        <v>15.237</v>
      </c>
      <c r="AE431" s="2">
        <f t="shared" si="245"/>
        <v>-0.37700000000000067</v>
      </c>
      <c r="AF431" s="2">
        <f t="shared" si="246"/>
        <v>1.18289946754826</v>
      </c>
      <c r="AG431" s="2">
        <f t="shared" si="247"/>
        <v>1523700</v>
      </c>
      <c r="AH431" s="2">
        <f t="shared" si="248"/>
        <v>-37700</v>
      </c>
      <c r="AI431" s="2">
        <f t="shared" si="249"/>
        <v>6.1828994675482605</v>
      </c>
      <c r="AJ431" s="2">
        <f t="shared" si="227"/>
        <v>1.3098479404889429</v>
      </c>
      <c r="AK431" s="137">
        <f t="shared" si="250"/>
        <v>5.4853200000000504</v>
      </c>
      <c r="AL431" s="125">
        <f t="shared" si="251"/>
        <v>2074.4188334568744</v>
      </c>
      <c r="AN431" s="111">
        <v>14.417</v>
      </c>
      <c r="AO431" s="2">
        <f t="shared" si="252"/>
        <v>-0.36299999999999955</v>
      </c>
      <c r="AP431" s="2">
        <f t="shared" si="253"/>
        <v>1.1588748984559969</v>
      </c>
      <c r="AQ431" s="2">
        <f t="shared" si="254"/>
        <v>1441700</v>
      </c>
      <c r="AR431" s="2">
        <f t="shared" si="255"/>
        <v>-36300</v>
      </c>
      <c r="AS431" s="2">
        <f t="shared" si="256"/>
        <v>6.1588748984559967</v>
      </c>
      <c r="AT431" s="2">
        <f t="shared" si="228"/>
        <v>1.3332373196077816</v>
      </c>
      <c r="AU431" s="137">
        <f t="shared" si="257"/>
        <v>5.1901200000000483</v>
      </c>
      <c r="AV431" s="125">
        <f t="shared" si="258"/>
        <v>1977.4730145007388</v>
      </c>
    </row>
    <row r="432" spans="2:48" x14ac:dyDescent="0.25">
      <c r="B432" s="111">
        <v>68</v>
      </c>
      <c r="C432" s="3">
        <v>190.02</v>
      </c>
      <c r="D432" s="2">
        <f t="shared" si="222"/>
        <v>3.5999999999999943</v>
      </c>
      <c r="E432" s="2">
        <f t="shared" si="223"/>
        <v>2.2787993137555556</v>
      </c>
      <c r="F432" s="21">
        <f t="shared" si="229"/>
        <v>1.9002E-4</v>
      </c>
      <c r="G432" s="21">
        <f t="shared" si="230"/>
        <v>3.6000000000000062E-6</v>
      </c>
      <c r="H432" s="113">
        <f t="shared" si="224"/>
        <v>-3.7212006862444444</v>
      </c>
      <c r="J432" s="124">
        <v>16.001000000000001</v>
      </c>
      <c r="K432" s="2">
        <f t="shared" si="231"/>
        <v>-0.38000000000000078</v>
      </c>
      <c r="L432" s="2">
        <f t="shared" si="232"/>
        <v>1.2041471252128477</v>
      </c>
      <c r="M432" s="2">
        <f t="shared" si="233"/>
        <v>1600100.0000000002</v>
      </c>
      <c r="N432" s="2">
        <f t="shared" si="234"/>
        <v>-38000.000000000233</v>
      </c>
      <c r="O432" s="2">
        <f t="shared" si="235"/>
        <v>6.2041471252128479</v>
      </c>
      <c r="P432" s="2">
        <f t="shared" si="225"/>
        <v>1.2806303862469945</v>
      </c>
      <c r="Q432" s="137">
        <f t="shared" si="236"/>
        <v>5.760360000000011</v>
      </c>
      <c r="R432" s="125">
        <f t="shared" si="237"/>
        <v>2201.2758702041556</v>
      </c>
      <c r="T432" s="111">
        <v>16.088999999999999</v>
      </c>
      <c r="U432" s="2">
        <f t="shared" si="238"/>
        <v>-0.39799999999999791</v>
      </c>
      <c r="V432" s="2">
        <f t="shared" si="239"/>
        <v>1.2065290516827305</v>
      </c>
      <c r="W432" s="2">
        <f t="shared" si="240"/>
        <v>1608899.9999999998</v>
      </c>
      <c r="X432" s="2">
        <f t="shared" si="241"/>
        <v>-39799.999999999767</v>
      </c>
      <c r="Y432" s="2">
        <f t="shared" si="242"/>
        <v>6.2065290516827307</v>
      </c>
      <c r="Z432" s="2">
        <f t="shared" si="226"/>
        <v>1.3346288835082769</v>
      </c>
      <c r="AA432" s="137">
        <f t="shared" si="243"/>
        <v>5.792040000000009</v>
      </c>
      <c r="AB432" s="125">
        <f t="shared" si="244"/>
        <v>2211.8807246868728</v>
      </c>
      <c r="AD432" s="111">
        <v>14.86</v>
      </c>
      <c r="AE432" s="2">
        <f t="shared" si="245"/>
        <v>-0.3669999999999991</v>
      </c>
      <c r="AF432" s="2">
        <f t="shared" si="246"/>
        <v>1.1720188094245565</v>
      </c>
      <c r="AG432" s="2">
        <f t="shared" si="247"/>
        <v>1486000</v>
      </c>
      <c r="AH432" s="2">
        <f t="shared" si="248"/>
        <v>-36700</v>
      </c>
      <c r="AI432" s="2">
        <f t="shared" si="249"/>
        <v>6.1720188094245563</v>
      </c>
      <c r="AJ432" s="2">
        <f t="shared" si="227"/>
        <v>1.3324313279371385</v>
      </c>
      <c r="AK432" s="137">
        <f t="shared" si="250"/>
        <v>5.3496000000000095</v>
      </c>
      <c r="AL432" s="125">
        <f t="shared" si="251"/>
        <v>2063.7742910589177</v>
      </c>
      <c r="AN432" s="111">
        <v>14.054</v>
      </c>
      <c r="AO432" s="2">
        <f t="shared" si="252"/>
        <v>-0.34800000000000075</v>
      </c>
      <c r="AP432" s="2">
        <f t="shared" si="253"/>
        <v>1.1477999492012001</v>
      </c>
      <c r="AQ432" s="2">
        <f t="shared" si="254"/>
        <v>1405400</v>
      </c>
      <c r="AR432" s="2">
        <f t="shared" si="255"/>
        <v>-34800</v>
      </c>
      <c r="AS432" s="2">
        <f t="shared" si="256"/>
        <v>6.1477999492012003</v>
      </c>
      <c r="AT432" s="2">
        <f t="shared" si="228"/>
        <v>1.3359529628846958</v>
      </c>
      <c r="AU432" s="137">
        <f t="shared" si="257"/>
        <v>5.0594400000000084</v>
      </c>
      <c r="AV432" s="125">
        <f t="shared" si="258"/>
        <v>1966.6434647740264</v>
      </c>
    </row>
    <row r="433" spans="2:48" x14ac:dyDescent="0.25">
      <c r="B433" s="111">
        <v>69</v>
      </c>
      <c r="C433" s="3">
        <v>193.62</v>
      </c>
      <c r="D433" s="2">
        <f t="shared" si="222"/>
        <v>3.6200000000000045</v>
      </c>
      <c r="E433" s="2">
        <f t="shared" si="223"/>
        <v>2.2869502157875488</v>
      </c>
      <c r="F433" s="21">
        <f t="shared" si="229"/>
        <v>1.9362000000000001E-4</v>
      </c>
      <c r="G433" s="21">
        <f t="shared" si="230"/>
        <v>3.6199999999999958E-6</v>
      </c>
      <c r="H433" s="113">
        <f t="shared" si="224"/>
        <v>-3.7130497842124512</v>
      </c>
      <c r="J433" s="124">
        <v>15.621</v>
      </c>
      <c r="K433" s="2">
        <f t="shared" si="231"/>
        <v>-0.37100000000000044</v>
      </c>
      <c r="L433" s="2">
        <f t="shared" si="232"/>
        <v>1.1937088323953549</v>
      </c>
      <c r="M433" s="2">
        <f t="shared" si="233"/>
        <v>1562100</v>
      </c>
      <c r="N433" s="2">
        <f t="shared" si="234"/>
        <v>-37100</v>
      </c>
      <c r="O433" s="2">
        <f t="shared" si="235"/>
        <v>6.1937088323953544</v>
      </c>
      <c r="P433" s="2">
        <f t="shared" si="225"/>
        <v>1.2976105269410976</v>
      </c>
      <c r="Q433" s="137">
        <f t="shared" si="236"/>
        <v>5.6548019999999939</v>
      </c>
      <c r="R433" s="125">
        <f t="shared" si="237"/>
        <v>2191.1465096704574</v>
      </c>
      <c r="T433" s="111">
        <v>15.691000000000001</v>
      </c>
      <c r="U433" s="2">
        <f t="shared" si="238"/>
        <v>-0.38100000000000023</v>
      </c>
      <c r="V433" s="2">
        <f t="shared" si="239"/>
        <v>1.1956506224041861</v>
      </c>
      <c r="W433" s="2">
        <f t="shared" si="240"/>
        <v>1569100</v>
      </c>
      <c r="X433" s="2">
        <f t="shared" si="241"/>
        <v>-38100</v>
      </c>
      <c r="Y433" s="2">
        <f t="shared" si="242"/>
        <v>6.1956506224041856</v>
      </c>
      <c r="Z433" s="2">
        <f t="shared" si="226"/>
        <v>1.3270013928259998</v>
      </c>
      <c r="AA433" s="137">
        <f t="shared" si="243"/>
        <v>5.6801419999999938</v>
      </c>
      <c r="AB433" s="125">
        <f t="shared" si="244"/>
        <v>2199.7420064809648</v>
      </c>
      <c r="AD433" s="111">
        <v>14.493</v>
      </c>
      <c r="AE433" s="2">
        <f t="shared" si="245"/>
        <v>-0.34699999999999953</v>
      </c>
      <c r="AF433" s="2">
        <f t="shared" si="246"/>
        <v>1.1611582922061823</v>
      </c>
      <c r="AG433" s="2">
        <f t="shared" si="247"/>
        <v>1449300</v>
      </c>
      <c r="AH433" s="2">
        <f t="shared" si="248"/>
        <v>-34700</v>
      </c>
      <c r="AI433" s="2">
        <f t="shared" si="249"/>
        <v>6.1611582922061823</v>
      </c>
      <c r="AJ433" s="2">
        <f t="shared" si="227"/>
        <v>1.3082571534163001</v>
      </c>
      <c r="AK433" s="137">
        <f t="shared" si="250"/>
        <v>5.2464659999999936</v>
      </c>
      <c r="AL433" s="125">
        <f t="shared" si="251"/>
        <v>2052.6362182097137</v>
      </c>
      <c r="AN433" s="111">
        <v>13.706</v>
      </c>
      <c r="AO433" s="2">
        <f t="shared" si="252"/>
        <v>-0.33300000000000018</v>
      </c>
      <c r="AP433" s="2">
        <f t="shared" si="253"/>
        <v>1.1369107274813759</v>
      </c>
      <c r="AQ433" s="2">
        <f t="shared" si="254"/>
        <v>1370600</v>
      </c>
      <c r="AR433" s="2">
        <f t="shared" si="255"/>
        <v>-33300</v>
      </c>
      <c r="AS433" s="2">
        <f t="shared" si="256"/>
        <v>6.1369107274813759</v>
      </c>
      <c r="AT433" s="2">
        <f t="shared" si="228"/>
        <v>1.3278033004696415</v>
      </c>
      <c r="AU433" s="137">
        <f t="shared" si="257"/>
        <v>4.9615719999999941</v>
      </c>
      <c r="AV433" s="125">
        <f t="shared" si="258"/>
        <v>1955.998275497298</v>
      </c>
    </row>
    <row r="434" spans="2:48" x14ac:dyDescent="0.25">
      <c r="B434" s="111">
        <v>70</v>
      </c>
      <c r="C434" s="3">
        <v>197.24</v>
      </c>
      <c r="D434" s="2">
        <f t="shared" si="222"/>
        <v>3.6200000000000045</v>
      </c>
      <c r="E434" s="2">
        <f t="shared" si="223"/>
        <v>2.2949949938591003</v>
      </c>
      <c r="F434" s="21">
        <f t="shared" si="229"/>
        <v>1.9724E-4</v>
      </c>
      <c r="G434" s="21">
        <f t="shared" si="230"/>
        <v>3.6199999999999958E-6</v>
      </c>
      <c r="H434" s="113">
        <f t="shared" si="224"/>
        <v>-3.7050050061408997</v>
      </c>
      <c r="J434" s="124">
        <v>15.25</v>
      </c>
      <c r="K434" s="2">
        <f t="shared" si="231"/>
        <v>-0.36599999999999966</v>
      </c>
      <c r="L434" s="2">
        <f t="shared" si="232"/>
        <v>1.1832698436828046</v>
      </c>
      <c r="M434" s="2">
        <f t="shared" si="233"/>
        <v>1525000</v>
      </c>
      <c r="N434" s="2">
        <f t="shared" si="234"/>
        <v>-36600</v>
      </c>
      <c r="O434" s="2">
        <f t="shared" si="235"/>
        <v>6.1832698436828046</v>
      </c>
      <c r="P434" s="2">
        <f t="shared" si="225"/>
        <v>1.3357257397022357</v>
      </c>
      <c r="Q434" s="137">
        <f t="shared" si="236"/>
        <v>5.520499999999994</v>
      </c>
      <c r="R434" s="125">
        <f t="shared" si="237"/>
        <v>2180.6011046152648</v>
      </c>
      <c r="T434" s="111">
        <v>15.31</v>
      </c>
      <c r="U434" s="2">
        <f t="shared" si="238"/>
        <v>-0.36700000000000088</v>
      </c>
      <c r="V434" s="2">
        <f t="shared" si="239"/>
        <v>1.1849751906982611</v>
      </c>
      <c r="W434" s="2">
        <f t="shared" si="240"/>
        <v>1531000</v>
      </c>
      <c r="X434" s="2">
        <f t="shared" si="241"/>
        <v>-36700</v>
      </c>
      <c r="Y434" s="2">
        <f t="shared" si="242"/>
        <v>6.1849751906982613</v>
      </c>
      <c r="Z434" s="2">
        <f t="shared" si="226"/>
        <v>1.3341066798081234</v>
      </c>
      <c r="AA434" s="137">
        <f t="shared" si="243"/>
        <v>5.5422199999999933</v>
      </c>
      <c r="AB434" s="125">
        <f t="shared" si="244"/>
        <v>2188.1064204367021</v>
      </c>
      <c r="AD434" s="111">
        <v>14.146000000000001</v>
      </c>
      <c r="AE434" s="2">
        <f t="shared" si="245"/>
        <v>-0.32800000000000118</v>
      </c>
      <c r="AF434" s="2">
        <f t="shared" si="246"/>
        <v>1.1506336537464283</v>
      </c>
      <c r="AG434" s="2">
        <f t="shared" si="247"/>
        <v>1414600</v>
      </c>
      <c r="AH434" s="2">
        <f t="shared" si="248"/>
        <v>-32800</v>
      </c>
      <c r="AI434" s="2">
        <f t="shared" si="249"/>
        <v>6.1506336537464286</v>
      </c>
      <c r="AJ434" s="2">
        <f t="shared" si="227"/>
        <v>1.2899298847137946</v>
      </c>
      <c r="AK434" s="137">
        <f t="shared" si="250"/>
        <v>5.120851999999994</v>
      </c>
      <c r="AL434" s="125">
        <f t="shared" si="251"/>
        <v>2042.5032935008221</v>
      </c>
      <c r="AN434" s="111">
        <v>13.372999999999999</v>
      </c>
      <c r="AO434" s="2">
        <f t="shared" si="252"/>
        <v>-0.31999999999999851</v>
      </c>
      <c r="AP434" s="2">
        <f t="shared" si="253"/>
        <v>1.1262288446064239</v>
      </c>
      <c r="AQ434" s="2">
        <f t="shared" si="254"/>
        <v>1337300</v>
      </c>
      <c r="AR434" s="2">
        <f t="shared" si="255"/>
        <v>-32000</v>
      </c>
      <c r="AS434" s="2">
        <f t="shared" si="256"/>
        <v>6.1262288446064241</v>
      </c>
      <c r="AT434" s="2">
        <f t="shared" si="228"/>
        <v>1.3317153729690618</v>
      </c>
      <c r="AU434" s="137">
        <f t="shared" si="257"/>
        <v>4.8410259999999941</v>
      </c>
      <c r="AV434" s="125">
        <f t="shared" si="258"/>
        <v>1945.8098080013071</v>
      </c>
    </row>
    <row r="435" spans="2:48" x14ac:dyDescent="0.25">
      <c r="B435" s="111">
        <v>71</v>
      </c>
      <c r="C435" s="3">
        <v>200.86</v>
      </c>
      <c r="D435" s="2">
        <f t="shared" si="222"/>
        <v>3.6299999999999955</v>
      </c>
      <c r="E435" s="2">
        <f t="shared" si="223"/>
        <v>2.3028934583565053</v>
      </c>
      <c r="F435" s="21">
        <f t="shared" si="229"/>
        <v>2.0086E-4</v>
      </c>
      <c r="G435" s="21">
        <f t="shared" si="230"/>
        <v>3.6299999999999907E-6</v>
      </c>
      <c r="H435" s="113">
        <f t="shared" si="224"/>
        <v>-3.6971065416434947</v>
      </c>
      <c r="J435" s="124">
        <v>14.884</v>
      </c>
      <c r="K435" s="2">
        <f t="shared" si="231"/>
        <v>-0.34699999999999953</v>
      </c>
      <c r="L435" s="2">
        <f t="shared" si="232"/>
        <v>1.1727196613494966</v>
      </c>
      <c r="M435" s="2">
        <f t="shared" si="233"/>
        <v>1488400</v>
      </c>
      <c r="N435" s="2">
        <f t="shared" si="234"/>
        <v>-34700</v>
      </c>
      <c r="O435" s="2">
        <f t="shared" si="235"/>
        <v>6.1727196613494968</v>
      </c>
      <c r="P435" s="2">
        <f t="shared" si="225"/>
        <v>1.3170556505027466</v>
      </c>
      <c r="Q435" s="137">
        <f t="shared" si="236"/>
        <v>5.4028919999999863</v>
      </c>
      <c r="R435" s="125">
        <f t="shared" si="237"/>
        <v>2168.9891486720217</v>
      </c>
      <c r="T435" s="111">
        <v>14.943</v>
      </c>
      <c r="U435" s="2">
        <f t="shared" si="238"/>
        <v>-0.3539999999999992</v>
      </c>
      <c r="V435" s="2">
        <f t="shared" si="239"/>
        <v>1.1744377964520458</v>
      </c>
      <c r="W435" s="2">
        <f t="shared" si="240"/>
        <v>1494300</v>
      </c>
      <c r="X435" s="2">
        <f t="shared" si="241"/>
        <v>-35400</v>
      </c>
      <c r="Y435" s="2">
        <f t="shared" si="242"/>
        <v>6.1744377964520458</v>
      </c>
      <c r="Z435" s="2">
        <f t="shared" si="226"/>
        <v>1.3385763478199517</v>
      </c>
      <c r="AA435" s="137">
        <f t="shared" si="243"/>
        <v>5.4243089999999858</v>
      </c>
      <c r="AB435" s="125">
        <f t="shared" si="244"/>
        <v>2176.5048272377062</v>
      </c>
      <c r="AD435" s="111">
        <v>13.818</v>
      </c>
      <c r="AE435" s="2">
        <f t="shared" si="245"/>
        <v>-0.31099999999999994</v>
      </c>
      <c r="AF435" s="2">
        <f t="shared" si="246"/>
        <v>1.1404451883478748</v>
      </c>
      <c r="AG435" s="2">
        <f t="shared" si="247"/>
        <v>1381800</v>
      </c>
      <c r="AH435" s="2">
        <f t="shared" si="248"/>
        <v>-31100</v>
      </c>
      <c r="AI435" s="2">
        <f t="shared" si="249"/>
        <v>6.1404451883478748</v>
      </c>
      <c r="AJ435" s="2">
        <f t="shared" si="227"/>
        <v>1.2709571670353907</v>
      </c>
      <c r="AK435" s="137">
        <f t="shared" si="250"/>
        <v>5.0159339999999872</v>
      </c>
      <c r="AL435" s="125">
        <f t="shared" si="251"/>
        <v>2033.1973969598221</v>
      </c>
      <c r="AN435" s="111">
        <v>13.053000000000001</v>
      </c>
      <c r="AO435" s="2">
        <f t="shared" si="252"/>
        <v>-0.30800000000000161</v>
      </c>
      <c r="AP435" s="2">
        <f t="shared" si="253"/>
        <v>1.1157103380123794</v>
      </c>
      <c r="AQ435" s="2">
        <f t="shared" si="254"/>
        <v>1305300</v>
      </c>
      <c r="AR435" s="2">
        <f t="shared" si="255"/>
        <v>-30800</v>
      </c>
      <c r="AS435" s="2">
        <f t="shared" si="256"/>
        <v>6.115710338012379</v>
      </c>
      <c r="AT435" s="2">
        <f t="shared" si="228"/>
        <v>1.3332059896441188</v>
      </c>
      <c r="AU435" s="137">
        <f t="shared" si="257"/>
        <v>4.7382389999999877</v>
      </c>
      <c r="AV435" s="125">
        <f t="shared" si="258"/>
        <v>1935.7483443708611</v>
      </c>
    </row>
    <row r="436" spans="2:48" x14ac:dyDescent="0.25">
      <c r="B436" s="111">
        <v>72</v>
      </c>
      <c r="C436" s="3">
        <v>204.49</v>
      </c>
      <c r="D436" s="2">
        <f t="shared" si="222"/>
        <v>3.6299999999999955</v>
      </c>
      <c r="E436" s="2">
        <f t="shared" si="223"/>
        <v>2.3106720749301237</v>
      </c>
      <c r="F436" s="21">
        <f t="shared" si="229"/>
        <v>2.0448999999999999E-4</v>
      </c>
      <c r="G436" s="21">
        <f t="shared" si="230"/>
        <v>3.6300000000000178E-6</v>
      </c>
      <c r="H436" s="113">
        <f t="shared" si="224"/>
        <v>-3.6893279250698763</v>
      </c>
      <c r="J436" s="124">
        <v>14.537000000000001</v>
      </c>
      <c r="K436" s="2">
        <f t="shared" si="231"/>
        <v>-0.33700000000000152</v>
      </c>
      <c r="L436" s="2">
        <f t="shared" si="232"/>
        <v>1.1624747904381181</v>
      </c>
      <c r="M436" s="2">
        <f t="shared" si="233"/>
        <v>1453700</v>
      </c>
      <c r="N436" s="2">
        <f t="shared" si="234"/>
        <v>-33700</v>
      </c>
      <c r="O436" s="2">
        <f t="shared" si="235"/>
        <v>6.1624747904381181</v>
      </c>
      <c r="P436" s="2">
        <f t="shared" si="225"/>
        <v>1.3330004681296119</v>
      </c>
      <c r="Q436" s="137">
        <f t="shared" si="236"/>
        <v>5.276931000000026</v>
      </c>
      <c r="R436" s="125">
        <f t="shared" si="237"/>
        <v>2158.2527938820999</v>
      </c>
      <c r="T436" s="111">
        <v>14.589</v>
      </c>
      <c r="U436" s="2">
        <f t="shared" si="238"/>
        <v>-0.34100000000000108</v>
      </c>
      <c r="V436" s="2">
        <f t="shared" si="239"/>
        <v>1.1640255242878399</v>
      </c>
      <c r="W436" s="2">
        <f t="shared" si="240"/>
        <v>1458900</v>
      </c>
      <c r="X436" s="2">
        <f t="shared" si="241"/>
        <v>-34100</v>
      </c>
      <c r="Y436" s="2">
        <f t="shared" si="242"/>
        <v>6.1640255242878395</v>
      </c>
      <c r="Z436" s="2">
        <f t="shared" si="226"/>
        <v>1.3441460648163017</v>
      </c>
      <c r="AA436" s="137">
        <f t="shared" si="243"/>
        <v>5.2958070000000257</v>
      </c>
      <c r="AB436" s="125">
        <f t="shared" si="244"/>
        <v>2164.9964923949888</v>
      </c>
      <c r="AD436" s="111">
        <v>13.507</v>
      </c>
      <c r="AE436" s="2">
        <f t="shared" si="245"/>
        <v>-0.30100000000000016</v>
      </c>
      <c r="AF436" s="2">
        <f t="shared" si="246"/>
        <v>1.1305588998640141</v>
      </c>
      <c r="AG436" s="2">
        <f t="shared" si="247"/>
        <v>1350700</v>
      </c>
      <c r="AH436" s="2">
        <f t="shared" si="248"/>
        <v>-30100</v>
      </c>
      <c r="AI436" s="2">
        <f t="shared" si="249"/>
        <v>6.1305588998640141</v>
      </c>
      <c r="AJ436" s="2">
        <f t="shared" si="227"/>
        <v>1.2808082961482805</v>
      </c>
      <c r="AK436" s="137">
        <f t="shared" si="250"/>
        <v>4.903041000000024</v>
      </c>
      <c r="AL436" s="125">
        <f t="shared" si="251"/>
        <v>2024.6756887229499</v>
      </c>
      <c r="AN436" s="111">
        <v>12.744999999999999</v>
      </c>
      <c r="AO436" s="2">
        <f t="shared" si="252"/>
        <v>-0.30099999999999838</v>
      </c>
      <c r="AP436" s="2">
        <f t="shared" si="253"/>
        <v>1.1053398398052863</v>
      </c>
      <c r="AQ436" s="2">
        <f t="shared" si="254"/>
        <v>1274500</v>
      </c>
      <c r="AR436" s="2">
        <f t="shared" si="255"/>
        <v>-30100</v>
      </c>
      <c r="AS436" s="2">
        <f t="shared" si="256"/>
        <v>6.1053398398052865</v>
      </c>
      <c r="AT436" s="2">
        <f t="shared" si="228"/>
        <v>1.358307696000117</v>
      </c>
      <c r="AU436" s="137">
        <f t="shared" si="257"/>
        <v>4.6264350000000229</v>
      </c>
      <c r="AV436" s="125">
        <f t="shared" si="258"/>
        <v>1925.8545682071517</v>
      </c>
    </row>
    <row r="437" spans="2:48" x14ac:dyDescent="0.25">
      <c r="B437" s="111">
        <v>73</v>
      </c>
      <c r="C437" s="3">
        <v>208.12</v>
      </c>
      <c r="D437" s="2">
        <f t="shared" si="222"/>
        <v>3.6299999999999955</v>
      </c>
      <c r="E437" s="2">
        <f t="shared" si="223"/>
        <v>2.318313817223999</v>
      </c>
      <c r="F437" s="21">
        <f t="shared" si="229"/>
        <v>2.0812000000000001E-4</v>
      </c>
      <c r="G437" s="21">
        <f t="shared" si="230"/>
        <v>3.6299999999999907E-6</v>
      </c>
      <c r="H437" s="113">
        <f t="shared" si="224"/>
        <v>-3.681686182776001</v>
      </c>
      <c r="J437" s="124">
        <v>14.2</v>
      </c>
      <c r="K437" s="2">
        <f t="shared" si="231"/>
        <v>-0.32699999999999996</v>
      </c>
      <c r="L437" s="2">
        <f t="shared" si="232"/>
        <v>1.1522883443830565</v>
      </c>
      <c r="M437" s="2">
        <f t="shared" si="233"/>
        <v>1420000</v>
      </c>
      <c r="N437" s="2">
        <f t="shared" si="234"/>
        <v>-32700</v>
      </c>
      <c r="O437" s="2">
        <f t="shared" si="235"/>
        <v>6.1522883443830567</v>
      </c>
      <c r="P437" s="2">
        <f t="shared" si="225"/>
        <v>1.3473361710866887</v>
      </c>
      <c r="Q437" s="137">
        <f t="shared" si="236"/>
        <v>5.154599999999987</v>
      </c>
      <c r="R437" s="125">
        <f t="shared" si="237"/>
        <v>2147.2386490532995</v>
      </c>
      <c r="T437" s="111">
        <v>14.247999999999999</v>
      </c>
      <c r="U437" s="2">
        <f t="shared" si="238"/>
        <v>-0.32399999999999984</v>
      </c>
      <c r="V437" s="2">
        <f t="shared" si="239"/>
        <v>1.1537539064551872</v>
      </c>
      <c r="W437" s="2">
        <f t="shared" si="240"/>
        <v>1424800</v>
      </c>
      <c r="X437" s="2">
        <f t="shared" si="241"/>
        <v>-32400</v>
      </c>
      <c r="Y437" s="2">
        <f t="shared" si="242"/>
        <v>6.1537539064551874</v>
      </c>
      <c r="Z437" s="2">
        <f t="shared" si="226"/>
        <v>1.3302825019577769</v>
      </c>
      <c r="AA437" s="137">
        <f t="shared" si="243"/>
        <v>5.1720239999999871</v>
      </c>
      <c r="AB437" s="125">
        <f t="shared" si="244"/>
        <v>2153.5741036416489</v>
      </c>
      <c r="AD437" s="111">
        <v>13.206</v>
      </c>
      <c r="AE437" s="2">
        <f t="shared" si="245"/>
        <v>-0.29199999999999982</v>
      </c>
      <c r="AF437" s="2">
        <f t="shared" si="246"/>
        <v>1.1207712929369915</v>
      </c>
      <c r="AG437" s="2">
        <f t="shared" si="247"/>
        <v>1320600</v>
      </c>
      <c r="AH437" s="2">
        <f t="shared" si="248"/>
        <v>-29200</v>
      </c>
      <c r="AI437" s="2">
        <f t="shared" si="249"/>
        <v>6.1207712929369915</v>
      </c>
      <c r="AJ437" s="2">
        <f t="shared" si="227"/>
        <v>1.2930793340672706</v>
      </c>
      <c r="AK437" s="137">
        <f t="shared" si="250"/>
        <v>4.7937779999999872</v>
      </c>
      <c r="AL437" s="125">
        <f t="shared" si="251"/>
        <v>2016.0419436195687</v>
      </c>
      <c r="AN437" s="111">
        <v>12.444000000000001</v>
      </c>
      <c r="AO437" s="2">
        <f t="shared" si="252"/>
        <v>-0.28500000000000014</v>
      </c>
      <c r="AP437" s="2">
        <f t="shared" si="253"/>
        <v>1.0949600024366659</v>
      </c>
      <c r="AQ437" s="2">
        <f t="shared" si="254"/>
        <v>1244400</v>
      </c>
      <c r="AR437" s="2">
        <f t="shared" si="255"/>
        <v>-28500</v>
      </c>
      <c r="AS437" s="2">
        <f t="shared" si="256"/>
        <v>6.0949600024366655</v>
      </c>
      <c r="AT437" s="2">
        <f t="shared" si="228"/>
        <v>1.3399038020616563</v>
      </c>
      <c r="AU437" s="137">
        <f t="shared" si="257"/>
        <v>4.517171999999988</v>
      </c>
      <c r="AV437" s="125">
        <f t="shared" si="258"/>
        <v>1915.4666020295253</v>
      </c>
    </row>
    <row r="438" spans="2:48" x14ac:dyDescent="0.25">
      <c r="B438" s="111">
        <v>74</v>
      </c>
      <c r="C438" s="3">
        <v>211.75</v>
      </c>
      <c r="D438" s="2">
        <f t="shared" si="222"/>
        <v>3.6299999999999955</v>
      </c>
      <c r="E438" s="2">
        <f t="shared" si="223"/>
        <v>2.3258234190027447</v>
      </c>
      <c r="F438" s="21">
        <f t="shared" si="229"/>
        <v>2.1175E-4</v>
      </c>
      <c r="G438" s="21">
        <f t="shared" si="230"/>
        <v>3.6299999999999907E-6</v>
      </c>
      <c r="H438" s="113">
        <f t="shared" si="224"/>
        <v>-3.6741765809972553</v>
      </c>
      <c r="J438" s="124">
        <v>13.872999999999999</v>
      </c>
      <c r="K438" s="2">
        <f t="shared" si="231"/>
        <v>-0.32499999999999929</v>
      </c>
      <c r="L438" s="2">
        <f t="shared" si="232"/>
        <v>1.1421703862760955</v>
      </c>
      <c r="M438" s="2">
        <f t="shared" si="233"/>
        <v>1387300</v>
      </c>
      <c r="N438" s="2">
        <f t="shared" si="234"/>
        <v>-32500</v>
      </c>
      <c r="O438" s="2">
        <f t="shared" si="235"/>
        <v>6.1421703862760957</v>
      </c>
      <c r="P438" s="2">
        <f t="shared" si="225"/>
        <v>1.3946441321420449</v>
      </c>
      <c r="Q438" s="137">
        <f t="shared" si="236"/>
        <v>5.0358989999999872</v>
      </c>
      <c r="R438" s="125">
        <f t="shared" si="237"/>
        <v>2136.0157780074414</v>
      </c>
      <c r="T438" s="111">
        <v>13.923999999999999</v>
      </c>
      <c r="U438" s="2">
        <f t="shared" si="238"/>
        <v>-0.30799999999999983</v>
      </c>
      <c r="V438" s="2">
        <f t="shared" si="239"/>
        <v>1.1437640146122507</v>
      </c>
      <c r="W438" s="2">
        <f t="shared" si="240"/>
        <v>1392400</v>
      </c>
      <c r="X438" s="2">
        <f t="shared" si="241"/>
        <v>-30800</v>
      </c>
      <c r="Y438" s="2">
        <f t="shared" si="242"/>
        <v>6.143764014612251</v>
      </c>
      <c r="Z438" s="2">
        <f t="shared" si="226"/>
        <v>1.3159757387256052</v>
      </c>
      <c r="AA438" s="137">
        <f t="shared" si="243"/>
        <v>5.0544119999999868</v>
      </c>
      <c r="AB438" s="125">
        <f t="shared" si="244"/>
        <v>2142.864607004657</v>
      </c>
      <c r="AD438" s="111">
        <v>12.914</v>
      </c>
      <c r="AE438" s="2">
        <f t="shared" si="245"/>
        <v>-0.27899999999999991</v>
      </c>
      <c r="AF438" s="2">
        <f t="shared" si="246"/>
        <v>1.1110607820698206</v>
      </c>
      <c r="AG438" s="2">
        <f t="shared" si="247"/>
        <v>1291400</v>
      </c>
      <c r="AH438" s="2">
        <f t="shared" si="248"/>
        <v>-27900</v>
      </c>
      <c r="AI438" s="2">
        <f t="shared" si="249"/>
        <v>6.1110607820698206</v>
      </c>
      <c r="AJ438" s="2">
        <f t="shared" si="227"/>
        <v>1.2849628023735997</v>
      </c>
      <c r="AK438" s="137">
        <f t="shared" si="250"/>
        <v>4.6877819999999879</v>
      </c>
      <c r="AL438" s="125">
        <f t="shared" si="251"/>
        <v>2007.2309347068476</v>
      </c>
      <c r="AN438" s="111">
        <v>12.159000000000001</v>
      </c>
      <c r="AO438" s="2">
        <f t="shared" si="252"/>
        <v>-0.27300000000000146</v>
      </c>
      <c r="AP438" s="2">
        <f t="shared" si="253"/>
        <v>1.0848978584613556</v>
      </c>
      <c r="AQ438" s="2">
        <f t="shared" si="254"/>
        <v>1215900</v>
      </c>
      <c r="AR438" s="2">
        <f t="shared" si="255"/>
        <v>-27300</v>
      </c>
      <c r="AS438" s="2">
        <f t="shared" si="256"/>
        <v>6.0848978584613551</v>
      </c>
      <c r="AT438" s="2">
        <f t="shared" si="228"/>
        <v>1.3359786640995353</v>
      </c>
      <c r="AU438" s="137">
        <f t="shared" si="257"/>
        <v>4.4137169999999886</v>
      </c>
      <c r="AV438" s="125">
        <f t="shared" si="258"/>
        <v>1905.8414073951183</v>
      </c>
    </row>
    <row r="439" spans="2:48" x14ac:dyDescent="0.25">
      <c r="B439" s="111">
        <v>75</v>
      </c>
      <c r="C439" s="3">
        <v>215.38</v>
      </c>
      <c r="D439" s="2">
        <f t="shared" si="222"/>
        <v>3.6400000000000148</v>
      </c>
      <c r="E439" s="2">
        <f t="shared" si="223"/>
        <v>2.3332053726253439</v>
      </c>
      <c r="F439" s="21">
        <f t="shared" si="229"/>
        <v>2.1537999999999999E-4</v>
      </c>
      <c r="G439" s="21">
        <f t="shared" si="230"/>
        <v>3.6400000000000126E-6</v>
      </c>
      <c r="H439" s="113">
        <f t="shared" si="224"/>
        <v>-3.6667946273746561</v>
      </c>
      <c r="J439" s="124">
        <v>13.548</v>
      </c>
      <c r="K439" s="2">
        <f t="shared" si="231"/>
        <v>-0.29800000000000004</v>
      </c>
      <c r="L439" s="2">
        <f t="shared" si="232"/>
        <v>1.1318751879725928</v>
      </c>
      <c r="M439" s="2">
        <f t="shared" si="233"/>
        <v>1354800</v>
      </c>
      <c r="N439" s="2">
        <f t="shared" si="234"/>
        <v>-29800</v>
      </c>
      <c r="O439" s="2">
        <f t="shared" si="235"/>
        <v>6.131875187972593</v>
      </c>
      <c r="P439" s="2">
        <f t="shared" si="225"/>
        <v>1.3271195654307217</v>
      </c>
      <c r="Q439" s="137">
        <f t="shared" si="236"/>
        <v>4.9314720000000172</v>
      </c>
      <c r="R439" s="125">
        <f t="shared" si="237"/>
        <v>2123.5605014299827</v>
      </c>
      <c r="T439" s="111">
        <v>13.616</v>
      </c>
      <c r="U439" s="2">
        <f t="shared" si="238"/>
        <v>-0.29800000000000004</v>
      </c>
      <c r="V439" s="2">
        <f t="shared" si="239"/>
        <v>1.1340495427405126</v>
      </c>
      <c r="W439" s="2">
        <f t="shared" si="240"/>
        <v>1361600</v>
      </c>
      <c r="X439" s="2">
        <f t="shared" si="241"/>
        <v>-29800</v>
      </c>
      <c r="Y439" s="2">
        <f t="shared" si="242"/>
        <v>6.1340495427405131</v>
      </c>
      <c r="Z439" s="2">
        <f t="shared" si="226"/>
        <v>1.3204178861641933</v>
      </c>
      <c r="AA439" s="137">
        <f t="shared" si="243"/>
        <v>4.9562240000000175</v>
      </c>
      <c r="AB439" s="125">
        <f t="shared" si="244"/>
        <v>2132.8488180890645</v>
      </c>
      <c r="AD439" s="111">
        <v>12.635</v>
      </c>
      <c r="AE439" s="2">
        <f t="shared" si="245"/>
        <v>-0.26999999999999957</v>
      </c>
      <c r="AF439" s="2">
        <f t="shared" si="246"/>
        <v>1.1015752462559336</v>
      </c>
      <c r="AG439" s="2">
        <f t="shared" si="247"/>
        <v>1263500</v>
      </c>
      <c r="AH439" s="2">
        <f t="shared" si="248"/>
        <v>-27000</v>
      </c>
      <c r="AI439" s="2">
        <f t="shared" si="249"/>
        <v>6.1015752462559334</v>
      </c>
      <c r="AJ439" s="2">
        <f t="shared" si="227"/>
        <v>1.2888990685229849</v>
      </c>
      <c r="AK439" s="137">
        <f t="shared" si="250"/>
        <v>4.5991400000000162</v>
      </c>
      <c r="AL439" s="125">
        <f t="shared" si="251"/>
        <v>1998.8511909926067</v>
      </c>
      <c r="AN439" s="111">
        <v>11.885999999999999</v>
      </c>
      <c r="AO439" s="2">
        <f t="shared" si="252"/>
        <v>-0.25999999999999979</v>
      </c>
      <c r="AP439" s="2">
        <f t="shared" si="253"/>
        <v>1.0750357259221908</v>
      </c>
      <c r="AQ439" s="2">
        <f t="shared" si="254"/>
        <v>1188600</v>
      </c>
      <c r="AR439" s="2">
        <f t="shared" si="255"/>
        <v>-26000</v>
      </c>
      <c r="AS439" s="2">
        <f t="shared" si="256"/>
        <v>6.0750357259221905</v>
      </c>
      <c r="AT439" s="2">
        <f t="shared" si="228"/>
        <v>1.3197137642752066</v>
      </c>
      <c r="AU439" s="137">
        <f t="shared" si="257"/>
        <v>4.326504000000015</v>
      </c>
      <c r="AV439" s="125">
        <f t="shared" si="258"/>
        <v>1896.5431148506623</v>
      </c>
    </row>
    <row r="440" spans="2:48" x14ac:dyDescent="0.25">
      <c r="B440" s="111">
        <v>76</v>
      </c>
      <c r="C440" s="3">
        <v>219.02</v>
      </c>
      <c r="D440" s="2">
        <f t="shared" si="222"/>
        <v>3.6299999999999955</v>
      </c>
      <c r="E440" s="2">
        <f t="shared" si="223"/>
        <v>2.3404837746257177</v>
      </c>
      <c r="F440" s="21">
        <f t="shared" si="229"/>
        <v>2.1902E-4</v>
      </c>
      <c r="G440" s="21">
        <f t="shared" si="230"/>
        <v>3.6299999999999907E-6</v>
      </c>
      <c r="H440" s="113">
        <f t="shared" si="224"/>
        <v>-3.6595162253742823</v>
      </c>
      <c r="J440" s="124">
        <v>13.25</v>
      </c>
      <c r="K440" s="2">
        <f t="shared" si="231"/>
        <v>-0.2889999999999997</v>
      </c>
      <c r="L440" s="2">
        <f t="shared" si="232"/>
        <v>1.1222158782728267</v>
      </c>
      <c r="M440" s="2">
        <f t="shared" si="233"/>
        <v>1325000</v>
      </c>
      <c r="N440" s="2">
        <f t="shared" si="234"/>
        <v>-28900</v>
      </c>
      <c r="O440" s="2">
        <f t="shared" si="235"/>
        <v>6.1222158782728267</v>
      </c>
      <c r="P440" s="2">
        <f t="shared" si="225"/>
        <v>1.3415700356763449</v>
      </c>
      <c r="Q440" s="137">
        <f t="shared" si="236"/>
        <v>4.8097499999999878</v>
      </c>
      <c r="R440" s="125">
        <f t="shared" si="237"/>
        <v>2113.443038392129</v>
      </c>
      <c r="T440" s="111">
        <v>13.318</v>
      </c>
      <c r="U440" s="2">
        <f t="shared" si="238"/>
        <v>-0.28800000000000026</v>
      </c>
      <c r="V440" s="2">
        <f t="shared" si="239"/>
        <v>1.1244390105565258</v>
      </c>
      <c r="W440" s="2">
        <f t="shared" si="240"/>
        <v>1331800</v>
      </c>
      <c r="X440" s="2">
        <f t="shared" si="241"/>
        <v>-28800</v>
      </c>
      <c r="Y440" s="2">
        <f t="shared" si="242"/>
        <v>6.1244390105565261</v>
      </c>
      <c r="Z440" s="2">
        <f t="shared" si="226"/>
        <v>1.3299754591496813</v>
      </c>
      <c r="AA440" s="137">
        <f t="shared" si="243"/>
        <v>4.8344339999999875</v>
      </c>
      <c r="AB440" s="125">
        <f t="shared" si="244"/>
        <v>2122.8883309665184</v>
      </c>
      <c r="AD440" s="111">
        <v>12.365</v>
      </c>
      <c r="AE440" s="2">
        <f t="shared" si="245"/>
        <v>-0.25999999999999979</v>
      </c>
      <c r="AF440" s="2">
        <f t="shared" si="246"/>
        <v>1.092194120697316</v>
      </c>
      <c r="AG440" s="2">
        <f t="shared" si="247"/>
        <v>1236500</v>
      </c>
      <c r="AH440" s="2">
        <f t="shared" si="248"/>
        <v>-26000</v>
      </c>
      <c r="AI440" s="2">
        <f t="shared" si="249"/>
        <v>6.0921941206973163</v>
      </c>
      <c r="AJ440" s="2">
        <f t="shared" si="227"/>
        <v>1.292817493452425</v>
      </c>
      <c r="AK440" s="137">
        <f t="shared" si="250"/>
        <v>4.4884949999999888</v>
      </c>
      <c r="AL440" s="125">
        <f t="shared" si="251"/>
        <v>1990.5153335636735</v>
      </c>
      <c r="AN440" s="111">
        <v>11.625999999999999</v>
      </c>
      <c r="AO440" s="2">
        <f t="shared" si="252"/>
        <v>-0.25199999999999889</v>
      </c>
      <c r="AP440" s="2">
        <f t="shared" si="253"/>
        <v>1.0654303186203693</v>
      </c>
      <c r="AQ440" s="2">
        <f t="shared" si="254"/>
        <v>1162600</v>
      </c>
      <c r="AR440" s="2">
        <f t="shared" si="255"/>
        <v>-25200</v>
      </c>
      <c r="AS440" s="2">
        <f t="shared" si="256"/>
        <v>6.0654303186203693</v>
      </c>
      <c r="AT440" s="2">
        <f t="shared" si="228"/>
        <v>1.3331271746781157</v>
      </c>
      <c r="AU440" s="137">
        <f t="shared" si="257"/>
        <v>4.2202379999999895</v>
      </c>
      <c r="AV440" s="125">
        <f t="shared" si="258"/>
        <v>1887.8672274978783</v>
      </c>
    </row>
    <row r="441" spans="2:48" x14ac:dyDescent="0.25">
      <c r="B441" s="111">
        <v>77</v>
      </c>
      <c r="C441" s="3">
        <v>222.65</v>
      </c>
      <c r="D441" s="2">
        <f t="shared" si="222"/>
        <v>3.6200000000000045</v>
      </c>
      <c r="E441" s="2">
        <f t="shared" si="223"/>
        <v>2.3476226994672418</v>
      </c>
      <c r="F441" s="21">
        <f t="shared" si="229"/>
        <v>2.2264999999999999E-4</v>
      </c>
      <c r="G441" s="21">
        <f t="shared" si="230"/>
        <v>3.6199999999999958E-6</v>
      </c>
      <c r="H441" s="113">
        <f t="shared" si="224"/>
        <v>-3.6523773005327582</v>
      </c>
      <c r="J441" s="124">
        <v>12.961</v>
      </c>
      <c r="K441" s="2">
        <f t="shared" si="231"/>
        <v>-0.27800000000000047</v>
      </c>
      <c r="L441" s="2">
        <f t="shared" si="232"/>
        <v>1.1126385106184924</v>
      </c>
      <c r="M441" s="2">
        <f t="shared" si="233"/>
        <v>1296100</v>
      </c>
      <c r="N441" s="2">
        <f t="shared" si="234"/>
        <v>-27800</v>
      </c>
      <c r="O441" s="2">
        <f t="shared" si="235"/>
        <v>6.1126385106184928</v>
      </c>
      <c r="P441" s="2">
        <f t="shared" si="225"/>
        <v>1.3443953811400526</v>
      </c>
      <c r="Q441" s="137">
        <f t="shared" si="236"/>
        <v>4.6918819999999943</v>
      </c>
      <c r="R441" s="125">
        <f t="shared" si="237"/>
        <v>2103.1384181048943</v>
      </c>
      <c r="T441" s="111">
        <v>13.03</v>
      </c>
      <c r="U441" s="2">
        <f t="shared" si="238"/>
        <v>-0.27799999999999869</v>
      </c>
      <c r="V441" s="2">
        <f t="shared" si="239"/>
        <v>1.1149444157125847</v>
      </c>
      <c r="W441" s="2">
        <f t="shared" si="240"/>
        <v>1303000</v>
      </c>
      <c r="X441" s="2">
        <f t="shared" si="241"/>
        <v>-27800</v>
      </c>
      <c r="Y441" s="2">
        <f t="shared" si="242"/>
        <v>6.1149444157125847</v>
      </c>
      <c r="Z441" s="2">
        <f t="shared" si="226"/>
        <v>1.3371988493288627</v>
      </c>
      <c r="AA441" s="137">
        <f t="shared" si="243"/>
        <v>4.7168599999999943</v>
      </c>
      <c r="AB441" s="125">
        <f t="shared" si="244"/>
        <v>2112.8814588308596</v>
      </c>
      <c r="AD441" s="111">
        <v>12.105</v>
      </c>
      <c r="AE441" s="2">
        <f t="shared" si="245"/>
        <v>-0.25300000000000011</v>
      </c>
      <c r="AF441" s="2">
        <f t="shared" si="246"/>
        <v>1.0829647937777516</v>
      </c>
      <c r="AG441" s="2">
        <f t="shared" si="247"/>
        <v>1210500</v>
      </c>
      <c r="AH441" s="2">
        <f t="shared" si="248"/>
        <v>-25300</v>
      </c>
      <c r="AI441" s="2">
        <f t="shared" si="249"/>
        <v>6.0829647937777516</v>
      </c>
      <c r="AJ441" s="2">
        <f t="shared" si="227"/>
        <v>1.3096498703002342</v>
      </c>
      <c r="AK441" s="137">
        <f t="shared" si="250"/>
        <v>4.3820099999999949</v>
      </c>
      <c r="AL441" s="125">
        <f t="shared" si="251"/>
        <v>1982.2682317074102</v>
      </c>
      <c r="AN441" s="111">
        <v>11.374000000000001</v>
      </c>
      <c r="AO441" s="2">
        <f t="shared" si="252"/>
        <v>-0.24500000000000099</v>
      </c>
      <c r="AP441" s="2">
        <f t="shared" si="253"/>
        <v>1.0559132239161488</v>
      </c>
      <c r="AQ441" s="2">
        <f t="shared" si="254"/>
        <v>1137400</v>
      </c>
      <c r="AR441" s="2">
        <f t="shared" si="255"/>
        <v>-24500</v>
      </c>
      <c r="AS441" s="2">
        <f t="shared" si="256"/>
        <v>6.0559132239161491</v>
      </c>
      <c r="AT441" s="2">
        <f t="shared" si="228"/>
        <v>1.3501866049530209</v>
      </c>
      <c r="AU441" s="137">
        <f t="shared" si="257"/>
        <v>4.1173879999999956</v>
      </c>
      <c r="AV441" s="125">
        <f t="shared" si="258"/>
        <v>1879.0484814076897</v>
      </c>
    </row>
    <row r="442" spans="2:48" x14ac:dyDescent="0.25">
      <c r="B442" s="111">
        <v>78</v>
      </c>
      <c r="C442" s="3">
        <v>226.27</v>
      </c>
      <c r="D442" s="2">
        <f t="shared" si="222"/>
        <v>3.6299999999999955</v>
      </c>
      <c r="E442" s="2">
        <f t="shared" si="223"/>
        <v>2.3546269768529489</v>
      </c>
      <c r="F442" s="21">
        <f t="shared" si="229"/>
        <v>2.2626999999999999E-4</v>
      </c>
      <c r="G442" s="21">
        <f t="shared" si="230"/>
        <v>3.6300000000000178E-6</v>
      </c>
      <c r="H442" s="113">
        <f t="shared" si="224"/>
        <v>-3.6453730231470511</v>
      </c>
      <c r="J442" s="124">
        <v>12.683</v>
      </c>
      <c r="K442" s="2">
        <f t="shared" si="231"/>
        <v>-0.26099999999999923</v>
      </c>
      <c r="L442" s="2">
        <f t="shared" si="232"/>
        <v>1.1032219924529241</v>
      </c>
      <c r="M442" s="2">
        <f t="shared" si="233"/>
        <v>1268300</v>
      </c>
      <c r="N442" s="2">
        <f t="shared" si="234"/>
        <v>-26100</v>
      </c>
      <c r="O442" s="2">
        <f t="shared" si="235"/>
        <v>6.1032219924529238</v>
      </c>
      <c r="P442" s="2">
        <f t="shared" si="225"/>
        <v>1.3064923087982696</v>
      </c>
      <c r="Q442" s="137">
        <f t="shared" si="236"/>
        <v>4.6039290000000221</v>
      </c>
      <c r="R442" s="125">
        <f t="shared" si="237"/>
        <v>2093.0012950259334</v>
      </c>
      <c r="T442" s="111">
        <v>12.752000000000001</v>
      </c>
      <c r="U442" s="2">
        <f t="shared" si="238"/>
        <v>-0.25999999999999979</v>
      </c>
      <c r="V442" s="2">
        <f t="shared" si="239"/>
        <v>1.1055783040520371</v>
      </c>
      <c r="W442" s="2">
        <f t="shared" si="240"/>
        <v>1275200</v>
      </c>
      <c r="X442" s="2">
        <f t="shared" si="241"/>
        <v>-26000</v>
      </c>
      <c r="Y442" s="2">
        <f t="shared" si="242"/>
        <v>6.1055783040520373</v>
      </c>
      <c r="Z442" s="2">
        <f t="shared" si="226"/>
        <v>1.2943194040694534</v>
      </c>
      <c r="AA442" s="137">
        <f t="shared" si="243"/>
        <v>4.6289760000000229</v>
      </c>
      <c r="AB442" s="125">
        <f t="shared" si="244"/>
        <v>2102.9027449476234</v>
      </c>
      <c r="AD442" s="111">
        <v>11.852</v>
      </c>
      <c r="AE442" s="2">
        <f t="shared" si="245"/>
        <v>-0.24600000000000044</v>
      </c>
      <c r="AF442" s="2">
        <f t="shared" si="246"/>
        <v>1.0737916428080134</v>
      </c>
      <c r="AG442" s="2">
        <f t="shared" si="247"/>
        <v>1185200</v>
      </c>
      <c r="AH442" s="2">
        <f t="shared" si="248"/>
        <v>-24600</v>
      </c>
      <c r="AI442" s="2">
        <f t="shared" si="249"/>
        <v>6.0737916428080139</v>
      </c>
      <c r="AJ442" s="2">
        <f t="shared" si="227"/>
        <v>1.3178651530708383</v>
      </c>
      <c r="AK442" s="137">
        <f t="shared" si="250"/>
        <v>4.3022760000000213</v>
      </c>
      <c r="AL442" s="125">
        <f t="shared" si="251"/>
        <v>1973.7533981429763</v>
      </c>
      <c r="AN442" s="111">
        <v>11.129</v>
      </c>
      <c r="AO442" s="2">
        <f t="shared" si="252"/>
        <v>-0.23599999999999888</v>
      </c>
      <c r="AP442" s="2">
        <f t="shared" si="253"/>
        <v>1.0464561424125918</v>
      </c>
      <c r="AQ442" s="2">
        <f t="shared" si="254"/>
        <v>1112900</v>
      </c>
      <c r="AR442" s="2">
        <f t="shared" si="255"/>
        <v>-23600</v>
      </c>
      <c r="AS442" s="2">
        <f t="shared" si="256"/>
        <v>6.046456142412592</v>
      </c>
      <c r="AT442" s="2">
        <f t="shared" si="228"/>
        <v>1.3467370225364139</v>
      </c>
      <c r="AU442" s="137">
        <f t="shared" si="257"/>
        <v>4.0398270000000194</v>
      </c>
      <c r="AV442" s="125">
        <f t="shared" si="258"/>
        <v>1870.0034228765762</v>
      </c>
    </row>
    <row r="443" spans="2:48" x14ac:dyDescent="0.25">
      <c r="B443" s="111">
        <v>79</v>
      </c>
      <c r="C443" s="3">
        <v>229.9</v>
      </c>
      <c r="D443" s="2">
        <f t="shared" si="222"/>
        <v>3.6099999999999852</v>
      </c>
      <c r="E443" s="2">
        <f t="shared" si="223"/>
        <v>2.3615389712692791</v>
      </c>
      <c r="F443" s="21">
        <f t="shared" si="229"/>
        <v>2.299E-4</v>
      </c>
      <c r="G443" s="21">
        <f t="shared" si="230"/>
        <v>3.6099999999999739E-6</v>
      </c>
      <c r="H443" s="113">
        <f t="shared" si="224"/>
        <v>-3.6384610287307209</v>
      </c>
      <c r="J443" s="124">
        <v>12.422000000000001</v>
      </c>
      <c r="K443" s="2">
        <f t="shared" si="231"/>
        <v>-0.25200000000000067</v>
      </c>
      <c r="L443" s="2">
        <f t="shared" si="232"/>
        <v>1.094191524909532</v>
      </c>
      <c r="M443" s="2">
        <f t="shared" si="233"/>
        <v>1242200</v>
      </c>
      <c r="N443" s="2">
        <f t="shared" si="234"/>
        <v>-25200</v>
      </c>
      <c r="O443" s="2">
        <f t="shared" si="235"/>
        <v>6.0941915249095322</v>
      </c>
      <c r="P443" s="2">
        <f t="shared" si="225"/>
        <v>1.3154407957394256</v>
      </c>
      <c r="Q443" s="137">
        <f t="shared" si="236"/>
        <v>4.4843419999999679</v>
      </c>
      <c r="R443" s="125">
        <f t="shared" si="237"/>
        <v>2084.1450109411298</v>
      </c>
      <c r="T443" s="111">
        <v>12.492000000000001</v>
      </c>
      <c r="U443" s="2">
        <f t="shared" si="238"/>
        <v>-0.25100000000000122</v>
      </c>
      <c r="V443" s="2">
        <f t="shared" si="239"/>
        <v>1.0966319755581611</v>
      </c>
      <c r="W443" s="2">
        <f t="shared" si="240"/>
        <v>1249200</v>
      </c>
      <c r="X443" s="2">
        <f t="shared" si="241"/>
        <v>-25100</v>
      </c>
      <c r="Y443" s="2">
        <f t="shared" si="242"/>
        <v>6.0966319755581608</v>
      </c>
      <c r="Z443" s="2">
        <f t="shared" si="226"/>
        <v>1.3027504983451765</v>
      </c>
      <c r="AA443" s="137">
        <f t="shared" si="243"/>
        <v>4.5096119999999678</v>
      </c>
      <c r="AB443" s="125">
        <f t="shared" si="244"/>
        <v>2094.351109054629</v>
      </c>
      <c r="AD443" s="111">
        <v>11.606</v>
      </c>
      <c r="AE443" s="2">
        <f t="shared" si="245"/>
        <v>-0.23899999999999899</v>
      </c>
      <c r="AF443" s="2">
        <f t="shared" si="246"/>
        <v>1.0646825662285115</v>
      </c>
      <c r="AG443" s="2">
        <f t="shared" si="247"/>
        <v>1160600</v>
      </c>
      <c r="AH443" s="2">
        <f t="shared" si="248"/>
        <v>-23900</v>
      </c>
      <c r="AI443" s="2">
        <f t="shared" si="249"/>
        <v>6.0646825662285115</v>
      </c>
      <c r="AJ443" s="2">
        <f t="shared" si="227"/>
        <v>1.3355042409757145</v>
      </c>
      <c r="AK443" s="137">
        <f t="shared" si="250"/>
        <v>4.1897659999999695</v>
      </c>
      <c r="AL443" s="125">
        <f t="shared" si="251"/>
        <v>1965.1710672180614</v>
      </c>
      <c r="AN443" s="111">
        <v>10.893000000000001</v>
      </c>
      <c r="AO443" s="2">
        <f t="shared" si="252"/>
        <v>-0.22600000000000087</v>
      </c>
      <c r="AP443" s="2">
        <f t="shared" si="253"/>
        <v>1.0371475036325548</v>
      </c>
      <c r="AQ443" s="2">
        <f t="shared" si="254"/>
        <v>1089300</v>
      </c>
      <c r="AR443" s="2">
        <f t="shared" si="255"/>
        <v>-22600</v>
      </c>
      <c r="AS443" s="2">
        <f t="shared" si="256"/>
        <v>6.0371475036325544</v>
      </c>
      <c r="AT443" s="2">
        <f t="shared" si="228"/>
        <v>1.3456279653079628</v>
      </c>
      <c r="AU443" s="137">
        <f t="shared" si="257"/>
        <v>3.9323729999999717</v>
      </c>
      <c r="AV443" s="125">
        <f t="shared" si="258"/>
        <v>1861.2146678619974</v>
      </c>
    </row>
    <row r="444" spans="2:48" x14ac:dyDescent="0.25">
      <c r="B444" s="111">
        <v>80</v>
      </c>
      <c r="C444" s="3">
        <v>233.51</v>
      </c>
      <c r="D444" s="2">
        <f t="shared" si="222"/>
        <v>3.6100000000000136</v>
      </c>
      <c r="E444" s="2">
        <f t="shared" si="223"/>
        <v>2.3683054838392832</v>
      </c>
      <c r="F444" s="21">
        <f t="shared" si="229"/>
        <v>2.3350999999999998E-4</v>
      </c>
      <c r="G444" s="21">
        <f t="shared" si="230"/>
        <v>3.6100000000000281E-6</v>
      </c>
      <c r="H444" s="113">
        <f t="shared" si="224"/>
        <v>-3.6316945161607168</v>
      </c>
      <c r="J444" s="124">
        <v>12.17</v>
      </c>
      <c r="K444" s="2">
        <f t="shared" si="231"/>
        <v>-0.24099999999999966</v>
      </c>
      <c r="L444" s="2">
        <f t="shared" si="232"/>
        <v>1.085290578230065</v>
      </c>
      <c r="M444" s="2">
        <f t="shared" si="233"/>
        <v>1217000</v>
      </c>
      <c r="N444" s="2">
        <f t="shared" si="234"/>
        <v>-24100</v>
      </c>
      <c r="O444" s="2">
        <f t="shared" si="235"/>
        <v>6.0852905782300653</v>
      </c>
      <c r="P444" s="2">
        <f t="shared" si="225"/>
        <v>1.303756200831155</v>
      </c>
      <c r="Q444" s="137">
        <f t="shared" si="236"/>
        <v>4.3933700000000346</v>
      </c>
      <c r="R444" s="125">
        <f t="shared" si="237"/>
        <v>2075.2655850853607</v>
      </c>
      <c r="T444" s="111">
        <v>12.241</v>
      </c>
      <c r="U444" s="2">
        <f t="shared" si="238"/>
        <v>-0.24899999999999878</v>
      </c>
      <c r="V444" s="2">
        <f t="shared" si="239"/>
        <v>1.0878168979355294</v>
      </c>
      <c r="W444" s="2">
        <f t="shared" si="240"/>
        <v>1224100</v>
      </c>
      <c r="X444" s="2">
        <f t="shared" si="241"/>
        <v>-24900</v>
      </c>
      <c r="Y444" s="2">
        <f t="shared" si="242"/>
        <v>6.0878168979355296</v>
      </c>
      <c r="Z444" s="2">
        <f t="shared" si="226"/>
        <v>1.3395882750213299</v>
      </c>
      <c r="AA444" s="137">
        <f t="shared" si="243"/>
        <v>4.4190010000000344</v>
      </c>
      <c r="AB444" s="125">
        <f t="shared" si="244"/>
        <v>2085.7800350887342</v>
      </c>
      <c r="AD444" s="111">
        <v>11.367000000000001</v>
      </c>
      <c r="AE444" s="2">
        <f t="shared" si="245"/>
        <v>-0.23100000000000165</v>
      </c>
      <c r="AF444" s="2">
        <f t="shared" si="246"/>
        <v>1.0556458599946557</v>
      </c>
      <c r="AG444" s="2">
        <f t="shared" si="247"/>
        <v>1136700</v>
      </c>
      <c r="AH444" s="2">
        <f t="shared" si="248"/>
        <v>-23100</v>
      </c>
      <c r="AI444" s="2">
        <f t="shared" si="249"/>
        <v>6.0556458599946552</v>
      </c>
      <c r="AJ444" s="2">
        <f t="shared" si="227"/>
        <v>1.3382914488176594</v>
      </c>
      <c r="AK444" s="137">
        <f t="shared" si="250"/>
        <v>4.1034870000000323</v>
      </c>
      <c r="AL444" s="125">
        <f t="shared" si="251"/>
        <v>1956.3486364556525</v>
      </c>
      <c r="AN444" s="111">
        <v>10.667</v>
      </c>
      <c r="AO444" s="2">
        <f t="shared" si="252"/>
        <v>-0.21899999999999942</v>
      </c>
      <c r="AP444" s="2">
        <f t="shared" si="253"/>
        <v>1.0280422950907495</v>
      </c>
      <c r="AQ444" s="2">
        <f t="shared" si="254"/>
        <v>1066700</v>
      </c>
      <c r="AR444" s="2">
        <f t="shared" si="255"/>
        <v>-21900</v>
      </c>
      <c r="AS444" s="2">
        <f t="shared" si="256"/>
        <v>6.0280422950907493</v>
      </c>
      <c r="AT444" s="2">
        <f t="shared" si="228"/>
        <v>1.3521737183828981</v>
      </c>
      <c r="AU444" s="137">
        <f t="shared" si="257"/>
        <v>3.8507870000000302</v>
      </c>
      <c r="AV444" s="125">
        <f t="shared" si="258"/>
        <v>1852.6850448730927</v>
      </c>
    </row>
    <row r="445" spans="2:48" x14ac:dyDescent="0.25">
      <c r="B445" s="111">
        <v>81</v>
      </c>
      <c r="C445" s="3">
        <v>237.12</v>
      </c>
      <c r="D445" s="2">
        <f t="shared" si="222"/>
        <v>3.6099999999999852</v>
      </c>
      <c r="E445" s="2">
        <f t="shared" si="223"/>
        <v>2.3749681862992342</v>
      </c>
      <c r="F445" s="21">
        <f t="shared" si="229"/>
        <v>2.3712000000000001E-4</v>
      </c>
      <c r="G445" s="21">
        <f t="shared" si="230"/>
        <v>3.6099999999999739E-6</v>
      </c>
      <c r="H445" s="113">
        <f t="shared" si="224"/>
        <v>-3.6250318137007658</v>
      </c>
      <c r="J445" s="124">
        <v>11.929</v>
      </c>
      <c r="K445" s="2">
        <f t="shared" si="231"/>
        <v>-0.23799999999999955</v>
      </c>
      <c r="L445" s="2">
        <f t="shared" si="232"/>
        <v>1.0766040385836109</v>
      </c>
      <c r="M445" s="2">
        <f t="shared" si="233"/>
        <v>1192900</v>
      </c>
      <c r="N445" s="2">
        <f t="shared" si="234"/>
        <v>-23800</v>
      </c>
      <c r="O445" s="2">
        <f t="shared" si="235"/>
        <v>6.0766040385836106</v>
      </c>
      <c r="P445" s="2">
        <f t="shared" si="225"/>
        <v>1.3337913250557214</v>
      </c>
      <c r="Q445" s="137">
        <f t="shared" si="236"/>
        <v>4.306368999999969</v>
      </c>
      <c r="R445" s="125">
        <f t="shared" si="237"/>
        <v>2066.8864628820966</v>
      </c>
      <c r="T445" s="111">
        <v>11.992000000000001</v>
      </c>
      <c r="U445" s="2">
        <f t="shared" si="238"/>
        <v>-0.24100000000000144</v>
      </c>
      <c r="V445" s="2">
        <f t="shared" si="239"/>
        <v>1.0788916198402232</v>
      </c>
      <c r="W445" s="2">
        <f t="shared" si="240"/>
        <v>1199200</v>
      </c>
      <c r="X445" s="2">
        <f t="shared" si="241"/>
        <v>-24100</v>
      </c>
      <c r="Y445" s="2">
        <f t="shared" si="242"/>
        <v>6.0788916198402232</v>
      </c>
      <c r="Z445" s="2">
        <f t="shared" si="226"/>
        <v>1.3436077242464128</v>
      </c>
      <c r="AA445" s="137">
        <f t="shared" si="243"/>
        <v>4.3291119999999683</v>
      </c>
      <c r="AB445" s="125">
        <f t="shared" si="244"/>
        <v>2076.3604210648086</v>
      </c>
      <c r="AD445" s="111">
        <v>11.135999999999999</v>
      </c>
      <c r="AE445" s="2">
        <f t="shared" si="245"/>
        <v>-0.22299999999999898</v>
      </c>
      <c r="AF445" s="2">
        <f t="shared" si="246"/>
        <v>1.0467292222664868</v>
      </c>
      <c r="AG445" s="2">
        <f t="shared" si="247"/>
        <v>1113600</v>
      </c>
      <c r="AH445" s="2">
        <f t="shared" si="248"/>
        <v>-22300</v>
      </c>
      <c r="AI445" s="2">
        <f t="shared" si="249"/>
        <v>6.046729222266487</v>
      </c>
      <c r="AJ445" s="2">
        <f t="shared" si="227"/>
        <v>1.3387728619332302</v>
      </c>
      <c r="AK445" s="137">
        <f t="shared" si="250"/>
        <v>4.0200959999999712</v>
      </c>
      <c r="AL445" s="125">
        <f t="shared" si="251"/>
        <v>1947.634894010816</v>
      </c>
      <c r="AN445" s="111">
        <v>10.448</v>
      </c>
      <c r="AO445" s="2">
        <f t="shared" si="252"/>
        <v>-0.21199999999999974</v>
      </c>
      <c r="AP445" s="2">
        <f t="shared" si="253"/>
        <v>1.0190331639309986</v>
      </c>
      <c r="AQ445" s="2">
        <f t="shared" si="254"/>
        <v>1044800</v>
      </c>
      <c r="AR445" s="2">
        <f t="shared" si="255"/>
        <v>-21199.999999999884</v>
      </c>
      <c r="AS445" s="2">
        <f t="shared" si="256"/>
        <v>6.0190331639309989</v>
      </c>
      <c r="AT445" s="2">
        <f t="shared" si="228"/>
        <v>1.3567276199539795</v>
      </c>
      <c r="AU445" s="137">
        <f t="shared" si="257"/>
        <v>3.7717279999999729</v>
      </c>
      <c r="AV445" s="125">
        <f t="shared" si="258"/>
        <v>1844.1732554440559</v>
      </c>
    </row>
    <row r="446" spans="2:48" x14ac:dyDescent="0.25">
      <c r="B446" s="111">
        <v>82</v>
      </c>
      <c r="C446" s="3">
        <v>240.73</v>
      </c>
      <c r="D446" s="2">
        <f t="shared" si="222"/>
        <v>3.5900000000000034</v>
      </c>
      <c r="E446" s="2">
        <f t="shared" si="223"/>
        <v>2.3815302158362703</v>
      </c>
      <c r="F446" s="21">
        <f t="shared" si="229"/>
        <v>2.4072999999999998E-4</v>
      </c>
      <c r="G446" s="21">
        <f t="shared" si="230"/>
        <v>3.5899999999999843E-6</v>
      </c>
      <c r="H446" s="113">
        <f t="shared" si="224"/>
        <v>-3.6184697841637297</v>
      </c>
      <c r="J446" s="124">
        <v>11.691000000000001</v>
      </c>
      <c r="K446" s="2">
        <f t="shared" si="231"/>
        <v>-0.23300000000000054</v>
      </c>
      <c r="L446" s="2">
        <f t="shared" si="232"/>
        <v>1.0678516605123527</v>
      </c>
      <c r="M446" s="2">
        <f t="shared" si="233"/>
        <v>1169100</v>
      </c>
      <c r="N446" s="2">
        <f t="shared" si="234"/>
        <v>-23300</v>
      </c>
      <c r="O446" s="2">
        <f t="shared" si="235"/>
        <v>6.0678516605123525</v>
      </c>
      <c r="P446" s="2">
        <f t="shared" si="225"/>
        <v>1.3599485638837094</v>
      </c>
      <c r="Q446" s="137">
        <f t="shared" si="236"/>
        <v>4.1970689999999813</v>
      </c>
      <c r="R446" s="125">
        <f t="shared" si="237"/>
        <v>2057.8618381098358</v>
      </c>
      <c r="T446" s="111">
        <v>11.750999999999999</v>
      </c>
      <c r="U446" s="2">
        <f t="shared" si="238"/>
        <v>-0.23099999999999987</v>
      </c>
      <c r="V446" s="2">
        <f t="shared" si="239"/>
        <v>1.0700748262675284</v>
      </c>
      <c r="W446" s="2">
        <f t="shared" si="240"/>
        <v>1175100</v>
      </c>
      <c r="X446" s="2">
        <f t="shared" si="241"/>
        <v>-23100</v>
      </c>
      <c r="Y446" s="2">
        <f t="shared" si="242"/>
        <v>6.0700748262675281</v>
      </c>
      <c r="Z446" s="2">
        <f t="shared" si="226"/>
        <v>1.3412055098496025</v>
      </c>
      <c r="AA446" s="137">
        <f t="shared" si="243"/>
        <v>4.2186089999999812</v>
      </c>
      <c r="AB446" s="125">
        <f t="shared" si="244"/>
        <v>2067.0220220364963</v>
      </c>
      <c r="AD446" s="111">
        <v>10.913</v>
      </c>
      <c r="AE446" s="2">
        <f t="shared" si="245"/>
        <v>-0.21700000000000053</v>
      </c>
      <c r="AF446" s="2">
        <f t="shared" si="246"/>
        <v>1.0379441552030986</v>
      </c>
      <c r="AG446" s="2">
        <f t="shared" si="247"/>
        <v>1091300</v>
      </c>
      <c r="AH446" s="2">
        <f t="shared" si="248"/>
        <v>-21700</v>
      </c>
      <c r="AI446" s="2">
        <f t="shared" si="249"/>
        <v>6.0379441552030988</v>
      </c>
      <c r="AJ446" s="2">
        <f t="shared" si="227"/>
        <v>1.3568248646738044</v>
      </c>
      <c r="AK446" s="137">
        <f t="shared" si="250"/>
        <v>3.9177669999999827</v>
      </c>
      <c r="AL446" s="125">
        <f t="shared" si="251"/>
        <v>1939.0847865274686</v>
      </c>
      <c r="AN446" s="111">
        <v>10.236000000000001</v>
      </c>
      <c r="AO446" s="2">
        <f t="shared" si="252"/>
        <v>-0.20500000000000007</v>
      </c>
      <c r="AP446" s="2">
        <f t="shared" si="253"/>
        <v>1.0101302772151479</v>
      </c>
      <c r="AQ446" s="2">
        <f t="shared" si="254"/>
        <v>1023600.0000000001</v>
      </c>
      <c r="AR446" s="2">
        <f t="shared" si="255"/>
        <v>-20500</v>
      </c>
      <c r="AS446" s="2">
        <f t="shared" si="256"/>
        <v>6.0101302772151479</v>
      </c>
      <c r="AT446" s="2">
        <f t="shared" si="228"/>
        <v>1.3666689749617829</v>
      </c>
      <c r="AU446" s="137">
        <f t="shared" si="257"/>
        <v>3.6747239999999843</v>
      </c>
      <c r="AV446" s="125">
        <f t="shared" si="258"/>
        <v>1835.7273778883139</v>
      </c>
    </row>
    <row r="447" spans="2:48" x14ac:dyDescent="0.25">
      <c r="B447" s="111">
        <v>83</v>
      </c>
      <c r="C447" s="3">
        <v>244.32</v>
      </c>
      <c r="D447" s="2">
        <f t="shared" si="222"/>
        <v>3.5800000000000125</v>
      </c>
      <c r="E447" s="2">
        <f t="shared" si="223"/>
        <v>2.3879590197123459</v>
      </c>
      <c r="F447" s="21">
        <f t="shared" si="229"/>
        <v>2.4431999999999996E-4</v>
      </c>
      <c r="G447" s="21">
        <f t="shared" si="230"/>
        <v>3.5800000000000437E-6</v>
      </c>
      <c r="H447" s="113">
        <f t="shared" si="224"/>
        <v>-3.6120409802876541</v>
      </c>
      <c r="J447" s="124">
        <v>11.458</v>
      </c>
      <c r="K447" s="2">
        <f t="shared" si="231"/>
        <v>-0.22799999999999976</v>
      </c>
      <c r="L447" s="2">
        <f t="shared" si="232"/>
        <v>1.0591088179135937</v>
      </c>
      <c r="M447" s="2">
        <f t="shared" si="233"/>
        <v>1145800</v>
      </c>
      <c r="N447" s="2">
        <f t="shared" si="234"/>
        <v>-22800</v>
      </c>
      <c r="O447" s="2">
        <f t="shared" si="235"/>
        <v>6.0591088179135939</v>
      </c>
      <c r="P447" s="2">
        <f t="shared" si="225"/>
        <v>1.3817256673374303</v>
      </c>
      <c r="Q447" s="137">
        <f t="shared" si="236"/>
        <v>4.1019640000000503</v>
      </c>
      <c r="R447" s="125">
        <f t="shared" si="237"/>
        <v>2048.3769020138479</v>
      </c>
      <c r="T447" s="111">
        <v>11.52</v>
      </c>
      <c r="U447" s="2">
        <f t="shared" si="238"/>
        <v>-0.2289999999999992</v>
      </c>
      <c r="V447" s="2">
        <f t="shared" si="239"/>
        <v>1.0614524790871933</v>
      </c>
      <c r="W447" s="2">
        <f t="shared" si="240"/>
        <v>1152000</v>
      </c>
      <c r="X447" s="2">
        <f t="shared" si="241"/>
        <v>-22900</v>
      </c>
      <c r="Y447" s="2">
        <f t="shared" si="242"/>
        <v>6.0614524790871931</v>
      </c>
      <c r="Z447" s="2">
        <f t="shared" si="226"/>
        <v>1.380302642704162</v>
      </c>
      <c r="AA447" s="137">
        <f t="shared" si="243"/>
        <v>4.1241600000000505</v>
      </c>
      <c r="AB447" s="125">
        <f t="shared" si="244"/>
        <v>2057.9835844998715</v>
      </c>
      <c r="AD447" s="111">
        <v>10.696</v>
      </c>
      <c r="AE447" s="2">
        <f t="shared" si="245"/>
        <v>-0.20800000000000018</v>
      </c>
      <c r="AF447" s="2">
        <f t="shared" si="246"/>
        <v>1.0292213942539279</v>
      </c>
      <c r="AG447" s="2">
        <f t="shared" si="247"/>
        <v>1069600</v>
      </c>
      <c r="AH447" s="2">
        <f t="shared" si="248"/>
        <v>-20800</v>
      </c>
      <c r="AI447" s="2">
        <f t="shared" si="249"/>
        <v>6.0292213942539279</v>
      </c>
      <c r="AJ447" s="2">
        <f t="shared" si="227"/>
        <v>1.35001282895411</v>
      </c>
      <c r="AK447" s="137">
        <f t="shared" si="250"/>
        <v>3.8291680000000468</v>
      </c>
      <c r="AL447" s="125">
        <f t="shared" si="251"/>
        <v>1930.3076753307835</v>
      </c>
      <c r="AN447" s="111">
        <v>10.031000000000001</v>
      </c>
      <c r="AO447" s="2">
        <f t="shared" si="252"/>
        <v>-0.19599999999999973</v>
      </c>
      <c r="AP447" s="2">
        <f t="shared" si="253"/>
        <v>1.0013442304116014</v>
      </c>
      <c r="AQ447" s="2">
        <f t="shared" si="254"/>
        <v>1003100.0000000001</v>
      </c>
      <c r="AR447" s="2">
        <f t="shared" si="255"/>
        <v>-19600</v>
      </c>
      <c r="AS447" s="2">
        <f t="shared" si="256"/>
        <v>6.0013442304116014</v>
      </c>
      <c r="AT447" s="2">
        <f t="shared" si="228"/>
        <v>1.3565265667282629</v>
      </c>
      <c r="AU447" s="137">
        <f t="shared" si="257"/>
        <v>3.5910980000000441</v>
      </c>
      <c r="AV447" s="125">
        <f t="shared" si="258"/>
        <v>1827.2682583435949</v>
      </c>
    </row>
    <row r="448" spans="2:48" x14ac:dyDescent="0.25">
      <c r="B448" s="111">
        <v>84</v>
      </c>
      <c r="C448" s="3">
        <v>247.9</v>
      </c>
      <c r="D448" s="2">
        <f t="shared" si="222"/>
        <v>3.5699999999999932</v>
      </c>
      <c r="E448" s="2">
        <f t="shared" si="223"/>
        <v>2.3942765267678214</v>
      </c>
      <c r="F448" s="21">
        <f t="shared" si="229"/>
        <v>2.4790000000000001E-4</v>
      </c>
      <c r="G448" s="21">
        <f t="shared" si="230"/>
        <v>3.5699999999999946E-6</v>
      </c>
      <c r="H448" s="113">
        <f t="shared" si="224"/>
        <v>-3.6057234732321786</v>
      </c>
      <c r="J448" s="124">
        <v>11.23</v>
      </c>
      <c r="K448" s="2">
        <f t="shared" si="231"/>
        <v>-0.22700000000000031</v>
      </c>
      <c r="L448" s="2">
        <f t="shared" si="232"/>
        <v>1.0503797562614579</v>
      </c>
      <c r="M448" s="2">
        <f t="shared" si="233"/>
        <v>1123000</v>
      </c>
      <c r="N448" s="2">
        <f t="shared" si="234"/>
        <v>-22700</v>
      </c>
      <c r="O448" s="2">
        <f t="shared" si="235"/>
        <v>6.0503797562614574</v>
      </c>
      <c r="P448" s="2">
        <f t="shared" si="225"/>
        <v>1.4282022541895185</v>
      </c>
      <c r="Q448" s="137">
        <f t="shared" si="236"/>
        <v>4.0091099999999944</v>
      </c>
      <c r="R448" s="125">
        <f t="shared" si="237"/>
        <v>2038.5458921168567</v>
      </c>
      <c r="T448" s="111">
        <v>11.291</v>
      </c>
      <c r="U448" s="2">
        <f t="shared" si="238"/>
        <v>-0.22300000000000075</v>
      </c>
      <c r="V448" s="2">
        <f t="shared" si="239"/>
        <v>1.0527324074032183</v>
      </c>
      <c r="W448" s="2">
        <f t="shared" si="240"/>
        <v>1129100</v>
      </c>
      <c r="X448" s="2">
        <f t="shared" si="241"/>
        <v>-22300</v>
      </c>
      <c r="Y448" s="2">
        <f t="shared" si="242"/>
        <v>6.0527324074032185</v>
      </c>
      <c r="Z448" s="2">
        <f t="shared" si="226"/>
        <v>1.3951269276122391</v>
      </c>
      <c r="AA448" s="137">
        <f t="shared" si="243"/>
        <v>4.0308869999999937</v>
      </c>
      <c r="AB448" s="125">
        <f t="shared" si="244"/>
        <v>2048.1361235878385</v>
      </c>
      <c r="AD448" s="111">
        <v>10.488</v>
      </c>
      <c r="AE448" s="2">
        <f t="shared" si="245"/>
        <v>-0.1980000000000004</v>
      </c>
      <c r="AF448" s="2">
        <f t="shared" si="246"/>
        <v>1.0206926786820278</v>
      </c>
      <c r="AG448" s="2">
        <f t="shared" si="247"/>
        <v>1048800</v>
      </c>
      <c r="AH448" s="2">
        <f t="shared" si="248"/>
        <v>-19800.000000000116</v>
      </c>
      <c r="AI448" s="2">
        <f t="shared" si="249"/>
        <v>6.0206926786820283</v>
      </c>
      <c r="AJ448" s="2">
        <f t="shared" si="227"/>
        <v>1.3329732309486275</v>
      </c>
      <c r="AK448" s="137">
        <f t="shared" si="250"/>
        <v>3.7442159999999944</v>
      </c>
      <c r="AL448" s="125">
        <f t="shared" si="251"/>
        <v>1921.8909453714687</v>
      </c>
      <c r="AN448" s="111">
        <v>9.8350000000000009</v>
      </c>
      <c r="AO448" s="2">
        <f t="shared" si="252"/>
        <v>-0.19100000000000072</v>
      </c>
      <c r="AP448" s="2">
        <f t="shared" si="253"/>
        <v>0.99277436425535559</v>
      </c>
      <c r="AQ448" s="2">
        <f t="shared" si="254"/>
        <v>983500.00000000012</v>
      </c>
      <c r="AR448" s="2">
        <f t="shared" si="255"/>
        <v>-19100.000000000116</v>
      </c>
      <c r="AS448" s="2">
        <f t="shared" si="256"/>
        <v>5.9927743642553555</v>
      </c>
      <c r="AT448" s="2">
        <f t="shared" si="228"/>
        <v>1.371599954887621</v>
      </c>
      <c r="AU448" s="137">
        <f t="shared" si="257"/>
        <v>3.5110949999999952</v>
      </c>
      <c r="AV448" s="125">
        <f t="shared" si="258"/>
        <v>1819.2283035591529</v>
      </c>
    </row>
    <row r="449" spans="2:48" x14ac:dyDescent="0.25">
      <c r="B449" s="111">
        <v>85</v>
      </c>
      <c r="C449" s="3">
        <v>251.47</v>
      </c>
      <c r="D449" s="2">
        <f t="shared" si="222"/>
        <v>3.5600000000000023</v>
      </c>
      <c r="E449" s="2">
        <f t="shared" si="223"/>
        <v>2.4004861817912042</v>
      </c>
      <c r="F449" s="21">
        <f t="shared" si="229"/>
        <v>2.5147E-4</v>
      </c>
      <c r="G449" s="21">
        <f t="shared" si="230"/>
        <v>3.5599999999999998E-6</v>
      </c>
      <c r="H449" s="113">
        <f t="shared" si="224"/>
        <v>-3.5995138182087958</v>
      </c>
      <c r="J449" s="124">
        <v>11.003</v>
      </c>
      <c r="K449" s="2">
        <f t="shared" si="231"/>
        <v>-0.22100000000000009</v>
      </c>
      <c r="L449" s="2">
        <f t="shared" si="232"/>
        <v>1.0415111129593233</v>
      </c>
      <c r="M449" s="2">
        <f t="shared" si="233"/>
        <v>1100300</v>
      </c>
      <c r="N449" s="2">
        <f t="shared" si="234"/>
        <v>-22100</v>
      </c>
      <c r="O449" s="2">
        <f t="shared" si="235"/>
        <v>6.0415111129593235</v>
      </c>
      <c r="P449" s="2">
        <f t="shared" si="225"/>
        <v>1.4433508362918239</v>
      </c>
      <c r="Q449" s="137">
        <f t="shared" si="236"/>
        <v>3.917068</v>
      </c>
      <c r="R449" s="125">
        <f t="shared" si="237"/>
        <v>2027.7692786363091</v>
      </c>
      <c r="T449" s="111">
        <v>11.068</v>
      </c>
      <c r="U449" s="2">
        <f t="shared" si="238"/>
        <v>-0.21400000000000041</v>
      </c>
      <c r="V449" s="2">
        <f t="shared" si="239"/>
        <v>1.0440691504689144</v>
      </c>
      <c r="W449" s="2">
        <f t="shared" si="240"/>
        <v>1106800</v>
      </c>
      <c r="X449" s="2">
        <f t="shared" si="241"/>
        <v>-21400</v>
      </c>
      <c r="Y449" s="2">
        <f t="shared" si="242"/>
        <v>6.0440691504689141</v>
      </c>
      <c r="Z449" s="2">
        <f t="shared" si="226"/>
        <v>1.388895899520302</v>
      </c>
      <c r="AA449" s="137">
        <f t="shared" si="243"/>
        <v>3.9402079999999997</v>
      </c>
      <c r="AB449" s="125">
        <f t="shared" si="244"/>
        <v>2038.1355426653338</v>
      </c>
      <c r="AD449" s="111">
        <v>10.29</v>
      </c>
      <c r="AE449" s="2">
        <f t="shared" si="245"/>
        <v>-0.1899999999999995</v>
      </c>
      <c r="AF449" s="2">
        <f t="shared" si="246"/>
        <v>1.0124153747624329</v>
      </c>
      <c r="AG449" s="2">
        <f t="shared" si="247"/>
        <v>1028999.9999999999</v>
      </c>
      <c r="AH449" s="2">
        <f t="shared" si="248"/>
        <v>-18999.999999999884</v>
      </c>
      <c r="AI449" s="2">
        <f t="shared" si="249"/>
        <v>6.0124153747624325</v>
      </c>
      <c r="AJ449" s="2">
        <f t="shared" si="227"/>
        <v>1.3257793357847765</v>
      </c>
      <c r="AK449" s="137">
        <f t="shared" si="250"/>
        <v>3.6632399999999992</v>
      </c>
      <c r="AL449" s="125">
        <f t="shared" si="251"/>
        <v>1914.0593362871598</v>
      </c>
      <c r="AN449" s="111">
        <v>9.6440000000000001</v>
      </c>
      <c r="AO449" s="2">
        <f t="shared" si="252"/>
        <v>-0.19299999999999962</v>
      </c>
      <c r="AP449" s="2">
        <f t="shared" si="253"/>
        <v>0.98425720170541608</v>
      </c>
      <c r="AQ449" s="2">
        <f t="shared" si="254"/>
        <v>964400</v>
      </c>
      <c r="AR449" s="2">
        <f t="shared" si="255"/>
        <v>-19300</v>
      </c>
      <c r="AS449" s="2">
        <f t="shared" si="256"/>
        <v>5.9842572017054163</v>
      </c>
      <c r="AT449" s="2">
        <f t="shared" si="228"/>
        <v>1.4380524816563693</v>
      </c>
      <c r="AU449" s="137">
        <f t="shared" si="257"/>
        <v>3.4332639999999999</v>
      </c>
      <c r="AV449" s="125">
        <f t="shared" si="258"/>
        <v>1811.0346199371593</v>
      </c>
    </row>
    <row r="450" spans="2:48" x14ac:dyDescent="0.25">
      <c r="B450" s="111">
        <v>86</v>
      </c>
      <c r="C450" s="3">
        <v>255.03</v>
      </c>
      <c r="D450" s="2">
        <f t="shared" si="222"/>
        <v>3.539999999999992</v>
      </c>
      <c r="E450" s="2">
        <f t="shared" si="223"/>
        <v>2.406591270897152</v>
      </c>
      <c r="F450" s="21">
        <f t="shared" si="229"/>
        <v>2.5503E-4</v>
      </c>
      <c r="G450" s="21">
        <f t="shared" si="230"/>
        <v>3.5399999999999559E-6</v>
      </c>
      <c r="H450" s="113">
        <f t="shared" si="224"/>
        <v>-3.593408729102848</v>
      </c>
      <c r="J450" s="124">
        <v>10.782</v>
      </c>
      <c r="K450" s="2">
        <f t="shared" si="231"/>
        <v>-0.22600000000000087</v>
      </c>
      <c r="L450" s="2">
        <f t="shared" si="232"/>
        <v>1.0326993274926175</v>
      </c>
      <c r="M450" s="2">
        <f t="shared" si="233"/>
        <v>1078200</v>
      </c>
      <c r="N450" s="2">
        <f t="shared" si="234"/>
        <v>-22600</v>
      </c>
      <c r="O450" s="2">
        <f t="shared" si="235"/>
        <v>6.0326993274926171</v>
      </c>
      <c r="P450" s="2">
        <f t="shared" si="225"/>
        <v>1.5366885106842083</v>
      </c>
      <c r="Q450" s="137">
        <f t="shared" si="236"/>
        <v>3.8168279999999526</v>
      </c>
      <c r="R450" s="125">
        <f t="shared" si="237"/>
        <v>2016.8668662604778</v>
      </c>
      <c r="T450" s="111">
        <v>10.853999999999999</v>
      </c>
      <c r="U450" s="2">
        <f t="shared" si="238"/>
        <v>-0.20099999999999874</v>
      </c>
      <c r="V450" s="2">
        <f t="shared" si="239"/>
        <v>1.0355898172434574</v>
      </c>
      <c r="W450" s="2">
        <f t="shared" si="240"/>
        <v>1085400</v>
      </c>
      <c r="X450" s="2">
        <f t="shared" si="241"/>
        <v>-20100</v>
      </c>
      <c r="Y450" s="2">
        <f t="shared" si="242"/>
        <v>6.0355898172434577</v>
      </c>
      <c r="Z450" s="2">
        <f t="shared" si="226"/>
        <v>1.3559502099828677</v>
      </c>
      <c r="AA450" s="137">
        <f t="shared" si="243"/>
        <v>3.8423159999999523</v>
      </c>
      <c r="AB450" s="125">
        <f t="shared" si="244"/>
        <v>2028.512054015139</v>
      </c>
      <c r="AD450" s="111">
        <v>10.1</v>
      </c>
      <c r="AE450" s="2">
        <f t="shared" si="245"/>
        <v>-0.18399999999999928</v>
      </c>
      <c r="AF450" s="2">
        <f t="shared" si="246"/>
        <v>1.0043213737826426</v>
      </c>
      <c r="AG450" s="2">
        <f t="shared" si="247"/>
        <v>1010000</v>
      </c>
      <c r="AH450" s="2">
        <f t="shared" si="248"/>
        <v>-18400</v>
      </c>
      <c r="AI450" s="2">
        <f t="shared" si="249"/>
        <v>6.0043213737826422</v>
      </c>
      <c r="AJ450" s="2">
        <f t="shared" si="227"/>
        <v>1.3337291400785025</v>
      </c>
      <c r="AK450" s="137">
        <f t="shared" si="250"/>
        <v>3.5753999999999553</v>
      </c>
      <c r="AL450" s="125">
        <f t="shared" si="251"/>
        <v>1906.5610600288285</v>
      </c>
      <c r="AN450" s="111">
        <v>9.4510000000000005</v>
      </c>
      <c r="AO450" s="2">
        <f t="shared" si="252"/>
        <v>-0.19200000000000017</v>
      </c>
      <c r="AP450" s="2">
        <f t="shared" si="253"/>
        <v>0.97547776316587465</v>
      </c>
      <c r="AQ450" s="2">
        <f t="shared" si="254"/>
        <v>945100</v>
      </c>
      <c r="AR450" s="2">
        <f t="shared" si="255"/>
        <v>-19200</v>
      </c>
      <c r="AS450" s="2">
        <f t="shared" si="256"/>
        <v>5.9754777631658742</v>
      </c>
      <c r="AT450" s="2">
        <f t="shared" si="228"/>
        <v>1.4888726841510069</v>
      </c>
      <c r="AU450" s="137">
        <f t="shared" si="257"/>
        <v>3.3456539999999584</v>
      </c>
      <c r="AV450" s="125">
        <f t="shared" si="258"/>
        <v>1801.592631518065</v>
      </c>
    </row>
    <row r="451" spans="2:48" x14ac:dyDescent="0.25">
      <c r="B451" s="111">
        <v>87</v>
      </c>
      <c r="C451" s="3">
        <v>258.57</v>
      </c>
      <c r="D451" s="2">
        <f t="shared" si="222"/>
        <v>3.5199999999999818</v>
      </c>
      <c r="E451" s="2">
        <f t="shared" si="223"/>
        <v>2.4125781354312723</v>
      </c>
      <c r="F451" s="21">
        <f t="shared" si="229"/>
        <v>2.5856999999999996E-4</v>
      </c>
      <c r="G451" s="21">
        <f t="shared" si="230"/>
        <v>3.5200000000000205E-6</v>
      </c>
      <c r="H451" s="113">
        <f t="shared" si="224"/>
        <v>-3.5874218645687277</v>
      </c>
      <c r="J451" s="124">
        <v>10.555999999999999</v>
      </c>
      <c r="K451" s="2">
        <f t="shared" si="231"/>
        <v>-0.21299999999999919</v>
      </c>
      <c r="L451" s="2">
        <f t="shared" si="232"/>
        <v>1.023499381548012</v>
      </c>
      <c r="M451" s="2">
        <f t="shared" si="233"/>
        <v>1055600</v>
      </c>
      <c r="N451" s="2">
        <f t="shared" si="234"/>
        <v>-21300</v>
      </c>
      <c r="O451" s="2">
        <f t="shared" si="235"/>
        <v>6.023499381548012</v>
      </c>
      <c r="P451" s="2">
        <f t="shared" si="225"/>
        <v>1.5075581373790612</v>
      </c>
      <c r="Q451" s="137">
        <f t="shared" si="236"/>
        <v>3.7157120000000217</v>
      </c>
      <c r="R451" s="125">
        <f t="shared" si="237"/>
        <v>2004.0126620811843</v>
      </c>
      <c r="T451" s="111">
        <v>10.653</v>
      </c>
      <c r="U451" s="2">
        <f t="shared" si="238"/>
        <v>-0.1850000000000005</v>
      </c>
      <c r="V451" s="2">
        <f t="shared" si="239"/>
        <v>1.027471927021278</v>
      </c>
      <c r="W451" s="2">
        <f t="shared" si="240"/>
        <v>1065300</v>
      </c>
      <c r="X451" s="2">
        <f t="shared" si="241"/>
        <v>-18500</v>
      </c>
      <c r="Y451" s="2">
        <f t="shared" si="242"/>
        <v>6.0274719270212778</v>
      </c>
      <c r="Z451" s="2">
        <f t="shared" si="226"/>
        <v>1.2956070199538077</v>
      </c>
      <c r="AA451" s="137">
        <f t="shared" si="243"/>
        <v>3.7498560000000221</v>
      </c>
      <c r="AB451" s="125">
        <f t="shared" si="244"/>
        <v>2019.9190876421803</v>
      </c>
      <c r="AD451" s="111">
        <v>9.9160000000000004</v>
      </c>
      <c r="AE451" s="2">
        <f t="shared" si="245"/>
        <v>-0.17399999999999949</v>
      </c>
      <c r="AF451" s="2">
        <f t="shared" si="246"/>
        <v>0.99633651809578383</v>
      </c>
      <c r="AG451" s="2">
        <f t="shared" si="247"/>
        <v>991600</v>
      </c>
      <c r="AH451" s="2">
        <f t="shared" si="248"/>
        <v>-17399.999999999884</v>
      </c>
      <c r="AI451" s="2">
        <f t="shared" si="249"/>
        <v>5.9963365180957835</v>
      </c>
      <c r="AJ451" s="2">
        <f t="shared" si="227"/>
        <v>1.3092608857902668</v>
      </c>
      <c r="AK451" s="137">
        <f t="shared" si="250"/>
        <v>3.4904320000000202</v>
      </c>
      <c r="AL451" s="125">
        <f t="shared" si="251"/>
        <v>1899.0630501323437</v>
      </c>
      <c r="AN451" s="111">
        <v>9.2590000000000003</v>
      </c>
      <c r="AO451" s="2">
        <f t="shared" si="252"/>
        <v>-0.1850000000000005</v>
      </c>
      <c r="AP451" s="2">
        <f t="shared" si="253"/>
        <v>0.96656408409731043</v>
      </c>
      <c r="AQ451" s="2">
        <f t="shared" si="254"/>
        <v>925900</v>
      </c>
      <c r="AR451" s="2">
        <f t="shared" si="255"/>
        <v>-18500</v>
      </c>
      <c r="AS451" s="2">
        <f t="shared" si="256"/>
        <v>5.9665640840973104</v>
      </c>
      <c r="AT451" s="2">
        <f t="shared" si="228"/>
        <v>1.4926495892631129</v>
      </c>
      <c r="AU451" s="137">
        <f t="shared" si="257"/>
        <v>3.2591680000000189</v>
      </c>
      <c r="AV451" s="125">
        <f t="shared" si="258"/>
        <v>1791.3257141161123</v>
      </c>
    </row>
    <row r="452" spans="2:48" x14ac:dyDescent="0.25">
      <c r="B452" s="111">
        <v>88</v>
      </c>
      <c r="C452" s="3">
        <v>262.08999999999997</v>
      </c>
      <c r="D452" s="2">
        <f t="shared" ref="D452:D515" si="259">C453-C452</f>
        <v>3.5100000000000477</v>
      </c>
      <c r="E452" s="2">
        <f t="shared" ref="E452:E515" si="260">LOG(C452)</f>
        <v>2.4184504508295834</v>
      </c>
      <c r="F452" s="21">
        <f t="shared" si="229"/>
        <v>2.6208999999999998E-4</v>
      </c>
      <c r="G452" s="21">
        <f t="shared" si="230"/>
        <v>3.5100000000000257E-6</v>
      </c>
      <c r="H452" s="113">
        <f t="shared" ref="H452:H515" si="261">LOG(F452)</f>
        <v>-3.5815495491704166</v>
      </c>
      <c r="J452" s="124">
        <v>10.343</v>
      </c>
      <c r="K452" s="2">
        <f t="shared" si="231"/>
        <v>-0.20199999999999996</v>
      </c>
      <c r="L452" s="2">
        <f t="shared" si="232"/>
        <v>1.0146465246840317</v>
      </c>
      <c r="M452" s="2">
        <f t="shared" si="233"/>
        <v>1034300</v>
      </c>
      <c r="N452" s="2">
        <f t="shared" si="234"/>
        <v>-20200</v>
      </c>
      <c r="O452" s="2">
        <f t="shared" si="235"/>
        <v>6.0146465246840322</v>
      </c>
      <c r="P452" s="2">
        <f t="shared" ref="P452:P515" si="262">(L453-L452)/(E452-E453)</f>
        <v>1.4825727836054829</v>
      </c>
      <c r="Q452" s="137">
        <f t="shared" si="236"/>
        <v>3.6303930000000264</v>
      </c>
      <c r="R452" s="125">
        <f t="shared" si="237"/>
        <v>1992.1734804563973</v>
      </c>
      <c r="T452" s="111">
        <v>10.468</v>
      </c>
      <c r="U452" s="2">
        <f t="shared" si="238"/>
        <v>-0.17500000000000071</v>
      </c>
      <c r="V452" s="2">
        <f t="shared" si="239"/>
        <v>1.0198637139678433</v>
      </c>
      <c r="W452" s="2">
        <f t="shared" si="240"/>
        <v>1046800</v>
      </c>
      <c r="X452" s="2">
        <f t="shared" si="241"/>
        <v>-17500.000000000116</v>
      </c>
      <c r="Y452" s="2">
        <f t="shared" si="242"/>
        <v>6.019863713967843</v>
      </c>
      <c r="Z452" s="2">
        <f t="shared" ref="Z452:Z515" si="263">(V453-V452)/(E452-E453)</f>
        <v>1.2672590723027142</v>
      </c>
      <c r="AA452" s="137">
        <f t="shared" si="243"/>
        <v>3.6742680000000267</v>
      </c>
      <c r="AB452" s="125">
        <f t="shared" si="244"/>
        <v>2012.9504972848849</v>
      </c>
      <c r="AD452" s="111">
        <v>9.7420000000000009</v>
      </c>
      <c r="AE452" s="2">
        <f t="shared" si="245"/>
        <v>-0.17300000000000004</v>
      </c>
      <c r="AF452" s="2">
        <f t="shared" si="246"/>
        <v>0.98864812523575119</v>
      </c>
      <c r="AG452" s="2">
        <f t="shared" si="247"/>
        <v>974200.00000000012</v>
      </c>
      <c r="AH452" s="2">
        <f t="shared" si="248"/>
        <v>-17300</v>
      </c>
      <c r="AI452" s="2">
        <f t="shared" si="249"/>
        <v>5.9886481252357511</v>
      </c>
      <c r="AJ452" s="2">
        <f t="shared" ref="AJ452:AJ515" si="264">(AF453-AF452)/(E452-E453)</f>
        <v>1.3468471158739075</v>
      </c>
      <c r="AK452" s="137">
        <f t="shared" si="250"/>
        <v>3.4194420000000254</v>
      </c>
      <c r="AL452" s="125">
        <f t="shared" si="251"/>
        <v>1892.2775835450279</v>
      </c>
      <c r="AN452" s="111">
        <v>9.0739999999999998</v>
      </c>
      <c r="AO452" s="2">
        <f t="shared" si="252"/>
        <v>-0.17099999999999937</v>
      </c>
      <c r="AP452" s="2">
        <f t="shared" si="253"/>
        <v>0.95779877492999788</v>
      </c>
      <c r="AQ452" s="2">
        <f t="shared" si="254"/>
        <v>907400</v>
      </c>
      <c r="AR452" s="2">
        <f t="shared" si="255"/>
        <v>-17100</v>
      </c>
      <c r="AS452" s="2">
        <f t="shared" si="256"/>
        <v>5.9577987749299979</v>
      </c>
      <c r="AT452" s="2">
        <f t="shared" ref="AT452:AT515" si="265">(AP453-AP452)/(E452-E453)</f>
        <v>1.4300701231506283</v>
      </c>
      <c r="AU452" s="137">
        <f t="shared" si="257"/>
        <v>3.1849740000000235</v>
      </c>
      <c r="AV452" s="125">
        <f t="shared" si="258"/>
        <v>1781.2452056135887</v>
      </c>
    </row>
    <row r="453" spans="2:48" x14ac:dyDescent="0.25">
      <c r="B453" s="111">
        <v>89</v>
      </c>
      <c r="C453" s="3">
        <v>265.60000000000002</v>
      </c>
      <c r="D453" s="2">
        <f t="shared" si="259"/>
        <v>3.4899999999999523</v>
      </c>
      <c r="E453" s="2">
        <f t="shared" si="260"/>
        <v>2.42422807069598</v>
      </c>
      <c r="F453" s="21">
        <f t="shared" ref="F453:F516" si="266">C453*10^-6</f>
        <v>2.656E-4</v>
      </c>
      <c r="G453" s="21">
        <f t="shared" ref="G453:G516" si="267">F454-F453</f>
        <v>3.4899999999999818E-6</v>
      </c>
      <c r="H453" s="113">
        <f t="shared" si="261"/>
        <v>-3.57577192930402</v>
      </c>
      <c r="J453" s="124">
        <v>10.141</v>
      </c>
      <c r="K453" s="2">
        <f t="shared" ref="K453:K516" si="268">J454-J453</f>
        <v>-0.18800000000000061</v>
      </c>
      <c r="L453" s="2">
        <f t="shared" ref="L453:L516" si="269">LOG(J453)</f>
        <v>1.0060807827160938</v>
      </c>
      <c r="M453" s="2">
        <f t="shared" ref="M453:M516" si="270">J453*100000</f>
        <v>1014100</v>
      </c>
      <c r="N453" s="2">
        <f t="shared" ref="N453:N516" si="271">M454-M453</f>
        <v>-18800.000000000116</v>
      </c>
      <c r="O453" s="2">
        <f t="shared" ref="O453:O516" si="272">LOG(M453)</f>
        <v>6.0060807827160936</v>
      </c>
      <c r="P453" s="2">
        <f t="shared" si="262"/>
        <v>1.4334237340922866</v>
      </c>
      <c r="Q453" s="137">
        <f t="shared" ref="Q453:Q516" si="273">G453*M453</f>
        <v>3.5392089999999814</v>
      </c>
      <c r="R453" s="125">
        <f t="shared" ref="R453:R516" si="274">(M453*F453)/((BE$4+BE$5)*286.9)+273</f>
        <v>1981.1719307378023</v>
      </c>
      <c r="T453" s="111">
        <v>10.292999999999999</v>
      </c>
      <c r="U453" s="2">
        <f t="shared" ref="U453:U516" si="275">T454-T453</f>
        <v>-0.16000000000000014</v>
      </c>
      <c r="V453" s="2">
        <f t="shared" ref="V453:V516" si="276">LOG(T453)</f>
        <v>1.0125419727758358</v>
      </c>
      <c r="W453" s="2">
        <f t="shared" ref="W453:W516" si="277">T453*100000</f>
        <v>1029299.9999999999</v>
      </c>
      <c r="X453" s="2">
        <f t="shared" ref="X453:X516" si="278">W454-W453</f>
        <v>-16000</v>
      </c>
      <c r="Y453" s="2">
        <f t="shared" ref="Y453:Y516" si="279">LOG(W453)</f>
        <v>6.0125419727758356</v>
      </c>
      <c r="Z453" s="2">
        <f t="shared" si="263"/>
        <v>1.2000960465937387</v>
      </c>
      <c r="AA453" s="137">
        <f t="shared" ref="AA453:AA516" si="280">W453*G453</f>
        <v>3.5922569999999809</v>
      </c>
      <c r="AB453" s="125">
        <f t="shared" ref="AB453:AB516" si="281">(W453*F453)/((BE$4+BE$5)*286.9)+273</f>
        <v>2006.775138850626</v>
      </c>
      <c r="AD453" s="111">
        <v>9.5690000000000008</v>
      </c>
      <c r="AE453" s="2">
        <f t="shared" ref="AE453:AE516" si="282">AD454-AD453</f>
        <v>-0.16500000000000092</v>
      </c>
      <c r="AF453" s="2">
        <f t="shared" ref="AF453:AF516" si="283">LOG(AD453)</f>
        <v>0.98086655458207916</v>
      </c>
      <c r="AG453" s="2">
        <f t="shared" ref="AG453:AG516" si="284">AD453*100000</f>
        <v>956900.00000000012</v>
      </c>
      <c r="AH453" s="2">
        <f t="shared" ref="AH453:AH516" si="285">AG454-AG453</f>
        <v>-16500.000000000116</v>
      </c>
      <c r="AI453" s="2">
        <f t="shared" ref="AI453:AI516" si="286">LOG(AG453)</f>
        <v>5.9808665545820787</v>
      </c>
      <c r="AJ453" s="2">
        <f t="shared" si="264"/>
        <v>1.3323838309465501</v>
      </c>
      <c r="AK453" s="137">
        <f t="shared" ref="AK453:AK516" si="287">AG453*G453</f>
        <v>3.339580999999983</v>
      </c>
      <c r="AL453" s="125">
        <f t="shared" ref="AL453:AL516" si="288">(AG453*F453)/((BE$4+BE$5)*286.9)+273</f>
        <v>1884.8230159974394</v>
      </c>
      <c r="AN453" s="111">
        <v>8.9030000000000005</v>
      </c>
      <c r="AO453" s="2">
        <f t="shared" ref="AO453:AO516" si="289">(AN454-AN453)</f>
        <v>-0.15200000000000102</v>
      </c>
      <c r="AP453" s="2">
        <f t="shared" ref="AP453:AP516" si="290">LOG(AN453)</f>
        <v>0.94953637337614261</v>
      </c>
      <c r="AQ453" s="2">
        <f t="shared" ref="AQ453:AQ516" si="291">AN453*100000</f>
        <v>890300</v>
      </c>
      <c r="AR453" s="2">
        <f t="shared" ref="AR453:AR516" si="292">AQ454-AQ453</f>
        <v>-15200</v>
      </c>
      <c r="AS453" s="2">
        <f t="shared" ref="AS453:AS516" si="293">LOG(AQ453)</f>
        <v>5.9495363733761426</v>
      </c>
      <c r="AT453" s="2">
        <f t="shared" si="265"/>
        <v>1.3191119809052252</v>
      </c>
      <c r="AU453" s="137">
        <f t="shared" ref="AU453:AU516" si="294">AQ453*G453</f>
        <v>3.1071469999999839</v>
      </c>
      <c r="AV453" s="125">
        <f t="shared" ref="AV453:AV516" si="295">(AQ453*F453)/((BE$4+BE$5)*286.9)+273</f>
        <v>1772.6405383451981</v>
      </c>
    </row>
    <row r="454" spans="2:48" x14ac:dyDescent="0.25">
      <c r="B454" s="111">
        <v>90</v>
      </c>
      <c r="C454" s="3">
        <v>269.08999999999997</v>
      </c>
      <c r="D454" s="2">
        <f t="shared" si="259"/>
        <v>3.4800000000000182</v>
      </c>
      <c r="E454" s="2">
        <f t="shared" si="260"/>
        <v>2.4298975586871476</v>
      </c>
      <c r="F454" s="21">
        <f t="shared" si="266"/>
        <v>2.6908999999999999E-4</v>
      </c>
      <c r="G454" s="21">
        <f t="shared" si="267"/>
        <v>3.479999999999987E-6</v>
      </c>
      <c r="H454" s="113">
        <f t="shared" si="261"/>
        <v>-3.5701024413128524</v>
      </c>
      <c r="J454" s="124">
        <v>9.9529999999999994</v>
      </c>
      <c r="K454" s="2">
        <f t="shared" si="268"/>
        <v>-0.17399999999999949</v>
      </c>
      <c r="L454" s="2">
        <f t="shared" si="269"/>
        <v>0.99795400406940293</v>
      </c>
      <c r="M454" s="2">
        <f t="shared" si="270"/>
        <v>995299.99999999988</v>
      </c>
      <c r="N454" s="2">
        <f t="shared" si="271"/>
        <v>-17399.999999999884</v>
      </c>
      <c r="O454" s="2">
        <f t="shared" si="272"/>
        <v>5.9979540040694026</v>
      </c>
      <c r="P454" s="2">
        <f t="shared" si="262"/>
        <v>1.3725587562398822</v>
      </c>
      <c r="Q454" s="137">
        <f t="shared" si="273"/>
        <v>3.4636439999999866</v>
      </c>
      <c r="R454" s="125">
        <f t="shared" si="274"/>
        <v>1971.5341790448824</v>
      </c>
      <c r="T454" s="111">
        <v>10.132999999999999</v>
      </c>
      <c r="U454" s="2">
        <f t="shared" si="275"/>
        <v>-0.15899999999999892</v>
      </c>
      <c r="V454" s="2">
        <f t="shared" si="276"/>
        <v>1.0057380426514249</v>
      </c>
      <c r="W454" s="2">
        <f t="shared" si="277"/>
        <v>1013299.9999999999</v>
      </c>
      <c r="X454" s="2">
        <f t="shared" si="278"/>
        <v>-15899.999999999884</v>
      </c>
      <c r="Y454" s="2">
        <f t="shared" si="279"/>
        <v>6.0057380426514246</v>
      </c>
      <c r="Z454" s="2">
        <f t="shared" si="263"/>
        <v>1.2308367220359191</v>
      </c>
      <c r="AA454" s="137">
        <f t="shared" si="280"/>
        <v>3.5262839999999867</v>
      </c>
      <c r="AB454" s="125">
        <f t="shared" si="281"/>
        <v>2002.2521688196314</v>
      </c>
      <c r="AD454" s="111">
        <v>9.4039999999999999</v>
      </c>
      <c r="AE454" s="2">
        <f t="shared" si="282"/>
        <v>-0.16099999999999959</v>
      </c>
      <c r="AF454" s="2">
        <f t="shared" si="283"/>
        <v>0.97331262045290179</v>
      </c>
      <c r="AG454" s="2">
        <f t="shared" si="284"/>
        <v>940400</v>
      </c>
      <c r="AH454" s="2">
        <f t="shared" si="285"/>
        <v>-16100</v>
      </c>
      <c r="AI454" s="2">
        <f t="shared" si="286"/>
        <v>5.9733126204529015</v>
      </c>
      <c r="AJ454" s="2">
        <f t="shared" si="264"/>
        <v>1.3439070845166756</v>
      </c>
      <c r="AK454" s="137">
        <f t="shared" si="287"/>
        <v>3.272591999999988</v>
      </c>
      <c r="AL454" s="125">
        <f t="shared" si="288"/>
        <v>1877.8443102318975</v>
      </c>
      <c r="AN454" s="111">
        <v>8.7509999999999994</v>
      </c>
      <c r="AO454" s="2">
        <f t="shared" si="289"/>
        <v>-0.1379999999999999</v>
      </c>
      <c r="AP454" s="2">
        <f t="shared" si="290"/>
        <v>0.9420576838413951</v>
      </c>
      <c r="AQ454" s="2">
        <f t="shared" si="291"/>
        <v>875100</v>
      </c>
      <c r="AR454" s="2">
        <f t="shared" si="292"/>
        <v>-13800</v>
      </c>
      <c r="AS454" s="2">
        <f t="shared" si="293"/>
        <v>5.9420576838413952</v>
      </c>
      <c r="AT454" s="2">
        <f t="shared" si="265"/>
        <v>1.2370293363376457</v>
      </c>
      <c r="AU454" s="137">
        <f t="shared" si="294"/>
        <v>3.0453479999999886</v>
      </c>
      <c r="AV454" s="125">
        <f t="shared" si="295"/>
        <v>1766.406269549057</v>
      </c>
    </row>
    <row r="455" spans="2:48" x14ac:dyDescent="0.25">
      <c r="B455" s="111">
        <v>91</v>
      </c>
      <c r="C455" s="3">
        <v>272.57</v>
      </c>
      <c r="D455" s="2">
        <f t="shared" si="259"/>
        <v>3.4499999999999886</v>
      </c>
      <c r="E455" s="2">
        <f t="shared" si="260"/>
        <v>2.4354780541713246</v>
      </c>
      <c r="F455" s="21">
        <f t="shared" si="266"/>
        <v>2.7256999999999997E-4</v>
      </c>
      <c r="G455" s="21">
        <f t="shared" si="267"/>
        <v>3.4500000000000025E-6</v>
      </c>
      <c r="H455" s="113">
        <f t="shared" si="261"/>
        <v>-3.5645219458286754</v>
      </c>
      <c r="J455" s="124">
        <v>9.7789999999999999</v>
      </c>
      <c r="K455" s="2">
        <f t="shared" si="268"/>
        <v>-0.17399999999999949</v>
      </c>
      <c r="L455" s="2">
        <f t="shared" si="269"/>
        <v>0.99029444612843875</v>
      </c>
      <c r="M455" s="2">
        <f t="shared" si="270"/>
        <v>977900</v>
      </c>
      <c r="N455" s="2">
        <f t="shared" si="271"/>
        <v>-17400</v>
      </c>
      <c r="O455" s="2">
        <f t="shared" si="272"/>
        <v>5.9902944461284386</v>
      </c>
      <c r="P455" s="2">
        <f t="shared" si="262"/>
        <v>1.4273831921491835</v>
      </c>
      <c r="Q455" s="137">
        <f t="shared" si="273"/>
        <v>3.3737550000000023</v>
      </c>
      <c r="R455" s="125">
        <f t="shared" si="274"/>
        <v>1963.4223572972749</v>
      </c>
      <c r="T455" s="111">
        <v>9.9740000000000002</v>
      </c>
      <c r="U455" s="2">
        <f t="shared" si="275"/>
        <v>-0.16600000000000037</v>
      </c>
      <c r="V455" s="2">
        <f t="shared" si="276"/>
        <v>0.99886936388234426</v>
      </c>
      <c r="W455" s="2">
        <f t="shared" si="277"/>
        <v>997400</v>
      </c>
      <c r="X455" s="2">
        <f t="shared" si="278"/>
        <v>-16600</v>
      </c>
      <c r="Y455" s="2">
        <f t="shared" si="279"/>
        <v>5.9988693638823438</v>
      </c>
      <c r="Z455" s="2">
        <f t="shared" si="263"/>
        <v>1.3343542736059442</v>
      </c>
      <c r="AA455" s="137">
        <f t="shared" si="280"/>
        <v>3.4410300000000027</v>
      </c>
      <c r="AB455" s="125">
        <f t="shared" si="281"/>
        <v>1997.1305441950117</v>
      </c>
      <c r="AD455" s="111">
        <v>9.2430000000000003</v>
      </c>
      <c r="AE455" s="2">
        <f t="shared" si="282"/>
        <v>-0.15600000000000058</v>
      </c>
      <c r="AF455" s="2">
        <f t="shared" si="283"/>
        <v>0.96581295303660308</v>
      </c>
      <c r="AG455" s="2">
        <f t="shared" si="284"/>
        <v>924300</v>
      </c>
      <c r="AH455" s="2">
        <f t="shared" si="285"/>
        <v>-15600</v>
      </c>
      <c r="AI455" s="2">
        <f t="shared" si="286"/>
        <v>5.9658129530366031</v>
      </c>
      <c r="AJ455" s="2">
        <f t="shared" si="264"/>
        <v>1.3533049968924136</v>
      </c>
      <c r="AK455" s="137">
        <f t="shared" si="287"/>
        <v>3.1888350000000023</v>
      </c>
      <c r="AL455" s="125">
        <f t="shared" si="288"/>
        <v>1870.7680589527263</v>
      </c>
      <c r="AN455" s="111">
        <v>8.6129999999999995</v>
      </c>
      <c r="AO455" s="2">
        <f t="shared" si="289"/>
        <v>-0.13299999999999912</v>
      </c>
      <c r="AP455" s="2">
        <f t="shared" si="290"/>
        <v>0.93515444721616847</v>
      </c>
      <c r="AQ455" s="2">
        <f t="shared" si="291"/>
        <v>861300</v>
      </c>
      <c r="AR455" s="2">
        <f t="shared" si="292"/>
        <v>-13300</v>
      </c>
      <c r="AS455" s="2">
        <f t="shared" si="293"/>
        <v>5.9351544472161688</v>
      </c>
      <c r="AT455" s="2">
        <f t="shared" si="265"/>
        <v>1.2372719845373028</v>
      </c>
      <c r="AU455" s="137">
        <f t="shared" si="294"/>
        <v>2.9714850000000022</v>
      </c>
      <c r="AV455" s="125">
        <f t="shared" si="295"/>
        <v>1761.8646858984996</v>
      </c>
    </row>
    <row r="456" spans="2:48" x14ac:dyDescent="0.25">
      <c r="B456" s="111">
        <v>92</v>
      </c>
      <c r="C456" s="3">
        <v>276.02</v>
      </c>
      <c r="D456" s="2">
        <f t="shared" si="259"/>
        <v>3.4300000000000068</v>
      </c>
      <c r="E456" s="2">
        <f t="shared" si="260"/>
        <v>2.4409405515396636</v>
      </c>
      <c r="F456" s="21">
        <f t="shared" si="266"/>
        <v>2.7601999999999998E-4</v>
      </c>
      <c r="G456" s="21">
        <f t="shared" si="267"/>
        <v>3.4300000000000129E-6</v>
      </c>
      <c r="H456" s="113">
        <f t="shared" si="261"/>
        <v>-3.5590594484603364</v>
      </c>
      <c r="J456" s="124">
        <v>9.6050000000000004</v>
      </c>
      <c r="K456" s="2">
        <f t="shared" si="268"/>
        <v>-0.16099999999999959</v>
      </c>
      <c r="L456" s="2">
        <f t="shared" si="269"/>
        <v>0.98249736919771247</v>
      </c>
      <c r="M456" s="2">
        <f t="shared" si="270"/>
        <v>960500</v>
      </c>
      <c r="N456" s="2">
        <f t="shared" si="271"/>
        <v>-16099.999999999884</v>
      </c>
      <c r="O456" s="2">
        <f t="shared" si="272"/>
        <v>5.9824973691977128</v>
      </c>
      <c r="P456" s="2">
        <f t="shared" si="262"/>
        <v>1.3687527480321053</v>
      </c>
      <c r="Q456" s="137">
        <f t="shared" si="273"/>
        <v>3.2945150000000125</v>
      </c>
      <c r="R456" s="125">
        <f t="shared" si="274"/>
        <v>1954.359756935936</v>
      </c>
      <c r="T456" s="111">
        <v>9.8079999999999998</v>
      </c>
      <c r="U456" s="2">
        <f t="shared" si="275"/>
        <v>-0.16499999999999915</v>
      </c>
      <c r="V456" s="2">
        <f t="shared" si="276"/>
        <v>0.99158045717433985</v>
      </c>
      <c r="W456" s="2">
        <f t="shared" si="277"/>
        <v>980800</v>
      </c>
      <c r="X456" s="2">
        <f t="shared" si="278"/>
        <v>-16499.999999999884</v>
      </c>
      <c r="Y456" s="2">
        <f t="shared" si="279"/>
        <v>5.9915804571743401</v>
      </c>
      <c r="Z456" s="2">
        <f t="shared" si="263"/>
        <v>1.3737680009210191</v>
      </c>
      <c r="AA456" s="137">
        <f t="shared" si="280"/>
        <v>3.3641440000000125</v>
      </c>
      <c r="AB456" s="125">
        <f t="shared" si="281"/>
        <v>1989.895002189241</v>
      </c>
      <c r="AD456" s="111">
        <v>9.0869999999999997</v>
      </c>
      <c r="AE456" s="2">
        <f t="shared" si="282"/>
        <v>-0.15000000000000036</v>
      </c>
      <c r="AF456" s="2">
        <f t="shared" si="283"/>
        <v>0.95842052805251821</v>
      </c>
      <c r="AG456" s="2">
        <f t="shared" si="284"/>
        <v>908700</v>
      </c>
      <c r="AH456" s="2">
        <f t="shared" si="285"/>
        <v>-15000.000000000116</v>
      </c>
      <c r="AI456" s="2">
        <f t="shared" si="286"/>
        <v>5.9584205280525184</v>
      </c>
      <c r="AJ456" s="2">
        <f t="shared" si="264"/>
        <v>1.347755383863583</v>
      </c>
      <c r="AK456" s="137">
        <f t="shared" si="287"/>
        <v>3.1168410000000115</v>
      </c>
      <c r="AL456" s="125">
        <f t="shared" si="288"/>
        <v>1863.6836138757781</v>
      </c>
      <c r="AN456" s="111">
        <v>8.48</v>
      </c>
      <c r="AO456" s="2">
        <f t="shared" si="289"/>
        <v>-0.13199999999999967</v>
      </c>
      <c r="AP456" s="2">
        <f t="shared" si="290"/>
        <v>0.92839585225671384</v>
      </c>
      <c r="AQ456" s="2">
        <f t="shared" si="291"/>
        <v>848000</v>
      </c>
      <c r="AR456" s="2">
        <f t="shared" si="292"/>
        <v>-13199.999999999884</v>
      </c>
      <c r="AS456" s="2">
        <f t="shared" si="293"/>
        <v>5.9283958522567142</v>
      </c>
      <c r="AT456" s="2">
        <f t="shared" si="265"/>
        <v>1.270314641575337</v>
      </c>
      <c r="AU456" s="137">
        <f t="shared" si="294"/>
        <v>2.9086400000000108</v>
      </c>
      <c r="AV456" s="125">
        <f t="shared" si="295"/>
        <v>1757.4279790543192</v>
      </c>
    </row>
    <row r="457" spans="2:48" x14ac:dyDescent="0.25">
      <c r="B457" s="111">
        <v>93</v>
      </c>
      <c r="C457" s="3">
        <v>279.45</v>
      </c>
      <c r="D457" s="2">
        <f t="shared" si="259"/>
        <v>3.410000000000025</v>
      </c>
      <c r="E457" s="2">
        <f t="shared" si="260"/>
        <v>2.4463041139519239</v>
      </c>
      <c r="F457" s="21">
        <f t="shared" si="266"/>
        <v>2.7944999999999999E-4</v>
      </c>
      <c r="G457" s="21">
        <f t="shared" si="267"/>
        <v>3.4100000000000233E-6</v>
      </c>
      <c r="H457" s="113">
        <f t="shared" si="261"/>
        <v>-3.5536958860480761</v>
      </c>
      <c r="J457" s="124">
        <v>9.4440000000000008</v>
      </c>
      <c r="K457" s="2">
        <f t="shared" si="268"/>
        <v>-0.15700000000000003</v>
      </c>
      <c r="L457" s="2">
        <f t="shared" si="269"/>
        <v>0.97515597840668944</v>
      </c>
      <c r="M457" s="2">
        <f t="shared" si="270"/>
        <v>944400.00000000012</v>
      </c>
      <c r="N457" s="2">
        <f t="shared" si="271"/>
        <v>-15700</v>
      </c>
      <c r="O457" s="2">
        <f t="shared" si="272"/>
        <v>5.9751559784066899</v>
      </c>
      <c r="P457" s="2">
        <f t="shared" si="262"/>
        <v>1.3821811423898425</v>
      </c>
      <c r="Q457" s="137">
        <f t="shared" si="273"/>
        <v>3.2204040000000225</v>
      </c>
      <c r="R457" s="125">
        <f t="shared" si="274"/>
        <v>1946.7200552206168</v>
      </c>
      <c r="T457" s="111">
        <v>9.6430000000000007</v>
      </c>
      <c r="U457" s="2">
        <f t="shared" si="275"/>
        <v>-0.15800000000000125</v>
      </c>
      <c r="V457" s="2">
        <f t="shared" si="276"/>
        <v>0.98421216676143386</v>
      </c>
      <c r="W457" s="2">
        <f t="shared" si="277"/>
        <v>964300.00000000012</v>
      </c>
      <c r="X457" s="2">
        <f t="shared" si="278"/>
        <v>-15800.000000000116</v>
      </c>
      <c r="Y457" s="2">
        <f t="shared" si="279"/>
        <v>5.9842121667614343</v>
      </c>
      <c r="Z457" s="2">
        <f t="shared" si="263"/>
        <v>1.3621141532425578</v>
      </c>
      <c r="AA457" s="137">
        <f t="shared" si="280"/>
        <v>3.2882630000000228</v>
      </c>
      <c r="AB457" s="125">
        <f t="shared" si="281"/>
        <v>1981.9879809924189</v>
      </c>
      <c r="AD457" s="111">
        <v>8.9369999999999994</v>
      </c>
      <c r="AE457" s="2">
        <f t="shared" si="282"/>
        <v>-0.14700000000000024</v>
      </c>
      <c r="AF457" s="2">
        <f t="shared" si="283"/>
        <v>0.95119175793470601</v>
      </c>
      <c r="AG457" s="2">
        <f t="shared" si="284"/>
        <v>893699.99999999988</v>
      </c>
      <c r="AH457" s="2">
        <f t="shared" si="285"/>
        <v>-14700</v>
      </c>
      <c r="AI457" s="2">
        <f t="shared" si="286"/>
        <v>5.9511917579347058</v>
      </c>
      <c r="AJ457" s="2">
        <f t="shared" si="264"/>
        <v>1.3674395891764024</v>
      </c>
      <c r="AK457" s="137">
        <f t="shared" si="287"/>
        <v>3.0475170000000205</v>
      </c>
      <c r="AL457" s="125">
        <f t="shared" si="288"/>
        <v>1856.8665960934611</v>
      </c>
      <c r="AN457" s="111">
        <v>8.3480000000000008</v>
      </c>
      <c r="AO457" s="2">
        <f t="shared" si="289"/>
        <v>-0.13600000000000101</v>
      </c>
      <c r="AP457" s="2">
        <f t="shared" si="290"/>
        <v>0.92158244039341641</v>
      </c>
      <c r="AQ457" s="2">
        <f t="shared" si="291"/>
        <v>834800.00000000012</v>
      </c>
      <c r="AR457" s="2">
        <f t="shared" si="292"/>
        <v>-13600.000000000116</v>
      </c>
      <c r="AS457" s="2">
        <f t="shared" si="293"/>
        <v>5.9215824403934167</v>
      </c>
      <c r="AT457" s="2">
        <f t="shared" si="265"/>
        <v>1.3542674621349104</v>
      </c>
      <c r="AU457" s="137">
        <f t="shared" si="294"/>
        <v>2.8466680000000197</v>
      </c>
      <c r="AV457" s="125">
        <f t="shared" si="295"/>
        <v>1752.4806248392322</v>
      </c>
    </row>
    <row r="458" spans="2:48" x14ac:dyDescent="0.25">
      <c r="B458" s="111">
        <v>94</v>
      </c>
      <c r="C458" s="3">
        <v>282.86</v>
      </c>
      <c r="D458" s="2">
        <f t="shared" si="259"/>
        <v>3.3799999999999955</v>
      </c>
      <c r="E458" s="2">
        <f t="shared" si="260"/>
        <v>2.4515715370380673</v>
      </c>
      <c r="F458" s="21">
        <f t="shared" si="266"/>
        <v>2.8286000000000001E-4</v>
      </c>
      <c r="G458" s="21">
        <f t="shared" si="267"/>
        <v>3.3799999999999846E-6</v>
      </c>
      <c r="H458" s="113">
        <f t="shared" si="261"/>
        <v>-3.5484284629619327</v>
      </c>
      <c r="J458" s="124">
        <v>9.2870000000000008</v>
      </c>
      <c r="K458" s="2">
        <f t="shared" si="268"/>
        <v>-0.15400000000000169</v>
      </c>
      <c r="L458" s="2">
        <f t="shared" si="269"/>
        <v>0.96787544554803318</v>
      </c>
      <c r="M458" s="2">
        <f t="shared" si="270"/>
        <v>928700.00000000012</v>
      </c>
      <c r="N458" s="2">
        <f t="shared" si="271"/>
        <v>-15400.000000000233</v>
      </c>
      <c r="O458" s="2">
        <f t="shared" si="272"/>
        <v>5.9678754455480334</v>
      </c>
      <c r="P458" s="2">
        <f t="shared" si="262"/>
        <v>1.4076931354347293</v>
      </c>
      <c r="Q458" s="137">
        <f t="shared" si="273"/>
        <v>3.139005999999986</v>
      </c>
      <c r="R458" s="125">
        <f t="shared" si="274"/>
        <v>1938.9797194626294</v>
      </c>
      <c r="T458" s="111">
        <v>9.4849999999999994</v>
      </c>
      <c r="U458" s="2">
        <f t="shared" si="275"/>
        <v>-0.15499999999999936</v>
      </c>
      <c r="V458" s="2">
        <f t="shared" si="276"/>
        <v>0.97703733522468139</v>
      </c>
      <c r="W458" s="2">
        <f t="shared" si="277"/>
        <v>948500</v>
      </c>
      <c r="X458" s="2">
        <f t="shared" si="278"/>
        <v>-15500</v>
      </c>
      <c r="Y458" s="2">
        <f t="shared" si="279"/>
        <v>5.9770373352246811</v>
      </c>
      <c r="Z458" s="2">
        <f t="shared" si="263"/>
        <v>1.3870882066537369</v>
      </c>
      <c r="AA458" s="137">
        <f t="shared" si="280"/>
        <v>3.2059299999999853</v>
      </c>
      <c r="AB458" s="125">
        <f t="shared" si="281"/>
        <v>1974.4986151720725</v>
      </c>
      <c r="AD458" s="111">
        <v>8.7899999999999991</v>
      </c>
      <c r="AE458" s="2">
        <f t="shared" si="282"/>
        <v>-0.14299999999999891</v>
      </c>
      <c r="AF458" s="2">
        <f t="shared" si="283"/>
        <v>0.94398887507377183</v>
      </c>
      <c r="AG458" s="2">
        <f t="shared" si="284"/>
        <v>878999.99999999988</v>
      </c>
      <c r="AH458" s="2">
        <f t="shared" si="285"/>
        <v>-14299.999999999884</v>
      </c>
      <c r="AI458" s="2">
        <f t="shared" si="286"/>
        <v>5.9439888750737717</v>
      </c>
      <c r="AJ458" s="2">
        <f t="shared" si="264"/>
        <v>1.3808318163182454</v>
      </c>
      <c r="AK458" s="137">
        <f t="shared" si="287"/>
        <v>2.971019999999986</v>
      </c>
      <c r="AL458" s="125">
        <f t="shared" si="288"/>
        <v>1849.8237034646827</v>
      </c>
      <c r="AN458" s="111">
        <v>8.2119999999999997</v>
      </c>
      <c r="AO458" s="2">
        <f t="shared" si="289"/>
        <v>-0.13299999999999912</v>
      </c>
      <c r="AP458" s="2">
        <f t="shared" si="290"/>
        <v>0.9144489406985542</v>
      </c>
      <c r="AQ458" s="2">
        <f t="shared" si="291"/>
        <v>821200</v>
      </c>
      <c r="AR458" s="2">
        <f t="shared" si="292"/>
        <v>-13299.999999999884</v>
      </c>
      <c r="AS458" s="2">
        <f t="shared" si="293"/>
        <v>5.9144489406985539</v>
      </c>
      <c r="AT458" s="2">
        <f t="shared" si="265"/>
        <v>1.3746126148208357</v>
      </c>
      <c r="AU458" s="137">
        <f t="shared" si="294"/>
        <v>2.7756559999999872</v>
      </c>
      <c r="AV458" s="125">
        <f t="shared" si="295"/>
        <v>1746.1372301310555</v>
      </c>
    </row>
    <row r="459" spans="2:48" x14ac:dyDescent="0.25">
      <c r="B459" s="111">
        <v>95</v>
      </c>
      <c r="C459" s="3">
        <v>286.24</v>
      </c>
      <c r="D459" s="2">
        <f t="shared" si="259"/>
        <v>3.3700000000000045</v>
      </c>
      <c r="E459" s="2">
        <f t="shared" si="260"/>
        <v>2.4567303232232978</v>
      </c>
      <c r="F459" s="21">
        <f t="shared" si="266"/>
        <v>2.8624E-4</v>
      </c>
      <c r="G459" s="21">
        <f t="shared" si="267"/>
        <v>3.3699999999999898E-6</v>
      </c>
      <c r="H459" s="113">
        <f t="shared" si="261"/>
        <v>-3.5432696767767022</v>
      </c>
      <c r="J459" s="124">
        <v>9.1329999999999991</v>
      </c>
      <c r="K459" s="2">
        <f t="shared" si="268"/>
        <v>-0.14499999999999957</v>
      </c>
      <c r="L459" s="2">
        <f t="shared" si="269"/>
        <v>0.96061345764790873</v>
      </c>
      <c r="M459" s="2">
        <f t="shared" si="270"/>
        <v>913299.99999999988</v>
      </c>
      <c r="N459" s="2">
        <f t="shared" si="271"/>
        <v>-14499.999999999884</v>
      </c>
      <c r="O459" s="2">
        <f t="shared" si="272"/>
        <v>5.9606134576479084</v>
      </c>
      <c r="P459" s="2">
        <f t="shared" si="262"/>
        <v>1.3673182906965511</v>
      </c>
      <c r="Q459" s="137">
        <f t="shared" si="273"/>
        <v>3.0778209999999904</v>
      </c>
      <c r="R459" s="125">
        <f t="shared" si="274"/>
        <v>1930.93121573128</v>
      </c>
      <c r="T459" s="111">
        <v>9.33</v>
      </c>
      <c r="U459" s="2">
        <f t="shared" si="275"/>
        <v>-0.15399999999999991</v>
      </c>
      <c r="V459" s="2">
        <f t="shared" si="276"/>
        <v>0.96988164374649999</v>
      </c>
      <c r="W459" s="2">
        <f t="shared" si="277"/>
        <v>933000</v>
      </c>
      <c r="X459" s="2">
        <f t="shared" si="278"/>
        <v>-15400</v>
      </c>
      <c r="Y459" s="2">
        <f t="shared" si="279"/>
        <v>5.9698816437464997</v>
      </c>
      <c r="Z459" s="2">
        <f t="shared" si="263"/>
        <v>1.4219774209434048</v>
      </c>
      <c r="AA459" s="137">
        <f t="shared" si="280"/>
        <v>3.1442099999999904</v>
      </c>
      <c r="AB459" s="125">
        <f t="shared" si="281"/>
        <v>1966.6930080776135</v>
      </c>
      <c r="AD459" s="111">
        <v>8.6470000000000002</v>
      </c>
      <c r="AE459" s="2">
        <f t="shared" si="282"/>
        <v>-0.13700000000000045</v>
      </c>
      <c r="AF459" s="2">
        <f t="shared" si="283"/>
        <v>0.93686545897562257</v>
      </c>
      <c r="AG459" s="2">
        <f t="shared" si="284"/>
        <v>864700</v>
      </c>
      <c r="AH459" s="2">
        <f t="shared" si="285"/>
        <v>-13700</v>
      </c>
      <c r="AI459" s="2">
        <f t="shared" si="286"/>
        <v>5.9368654589756229</v>
      </c>
      <c r="AJ459" s="2">
        <f t="shared" si="264"/>
        <v>1.3644667556206254</v>
      </c>
      <c r="AK459" s="137">
        <f t="shared" si="287"/>
        <v>2.9140389999999909</v>
      </c>
      <c r="AL459" s="125">
        <f t="shared" si="288"/>
        <v>1842.7066924809351</v>
      </c>
      <c r="AN459" s="111">
        <v>8.0790000000000006</v>
      </c>
      <c r="AO459" s="2">
        <f t="shared" si="289"/>
        <v>-0.1330000000000009</v>
      </c>
      <c r="AP459" s="2">
        <f t="shared" si="290"/>
        <v>0.90735760813117294</v>
      </c>
      <c r="AQ459" s="2">
        <f t="shared" si="291"/>
        <v>807900.00000000012</v>
      </c>
      <c r="AR459" s="2">
        <f t="shared" si="292"/>
        <v>-13300.000000000116</v>
      </c>
      <c r="AS459" s="2">
        <f t="shared" si="293"/>
        <v>5.9073576081311732</v>
      </c>
      <c r="AT459" s="2">
        <f t="shared" si="265"/>
        <v>1.4182019789602227</v>
      </c>
      <c r="AU459" s="137">
        <f t="shared" si="294"/>
        <v>2.722622999999992</v>
      </c>
      <c r="AV459" s="125">
        <f t="shared" si="295"/>
        <v>1739.596550081355</v>
      </c>
    </row>
    <row r="460" spans="2:48" x14ac:dyDescent="0.25">
      <c r="B460" s="111">
        <v>96</v>
      </c>
      <c r="C460" s="3">
        <v>289.61</v>
      </c>
      <c r="D460" s="2">
        <f t="shared" si="259"/>
        <v>3.339999999999975</v>
      </c>
      <c r="E460" s="2">
        <f t="shared" si="260"/>
        <v>2.4618135536226196</v>
      </c>
      <c r="F460" s="21">
        <f t="shared" si="266"/>
        <v>2.8960999999999999E-4</v>
      </c>
      <c r="G460" s="21">
        <f t="shared" si="267"/>
        <v>3.3400000000000053E-6</v>
      </c>
      <c r="H460" s="113">
        <f t="shared" si="261"/>
        <v>-3.5381864463773804</v>
      </c>
      <c r="J460" s="124">
        <v>8.9879999999999995</v>
      </c>
      <c r="K460" s="2">
        <f t="shared" si="268"/>
        <v>-0.15299999999999869</v>
      </c>
      <c r="L460" s="2">
        <f t="shared" si="269"/>
        <v>0.95366306374709131</v>
      </c>
      <c r="M460" s="2">
        <f t="shared" si="270"/>
        <v>898800</v>
      </c>
      <c r="N460" s="2">
        <f t="shared" si="271"/>
        <v>-15299.999999999884</v>
      </c>
      <c r="O460" s="2">
        <f t="shared" si="272"/>
        <v>5.9536630637470909</v>
      </c>
      <c r="P460" s="2">
        <f t="shared" si="262"/>
        <v>1.4973065632163063</v>
      </c>
      <c r="Q460" s="137">
        <f t="shared" si="273"/>
        <v>3.0019920000000049</v>
      </c>
      <c r="R460" s="125">
        <f t="shared" si="274"/>
        <v>1923.8185680082681</v>
      </c>
      <c r="T460" s="111">
        <v>9.1760000000000002</v>
      </c>
      <c r="U460" s="2">
        <f t="shared" si="275"/>
        <v>-0.15600000000000058</v>
      </c>
      <c r="V460" s="2">
        <f t="shared" si="276"/>
        <v>0.96265340489321127</v>
      </c>
      <c r="W460" s="2">
        <f t="shared" si="277"/>
        <v>917600</v>
      </c>
      <c r="X460" s="2">
        <f t="shared" si="278"/>
        <v>-15600</v>
      </c>
      <c r="Y460" s="2">
        <f t="shared" si="279"/>
        <v>5.9626534048932109</v>
      </c>
      <c r="Z460" s="2">
        <f t="shared" si="263"/>
        <v>1.4953702876481836</v>
      </c>
      <c r="AA460" s="137">
        <f t="shared" si="280"/>
        <v>3.0647840000000048</v>
      </c>
      <c r="AB460" s="125">
        <f t="shared" si="281"/>
        <v>1958.3483733916185</v>
      </c>
      <c r="AD460" s="111">
        <v>8.51</v>
      </c>
      <c r="AE460" s="2">
        <f t="shared" si="282"/>
        <v>-0.13100000000000023</v>
      </c>
      <c r="AF460" s="2">
        <f t="shared" si="283"/>
        <v>0.92992956008458783</v>
      </c>
      <c r="AG460" s="2">
        <f t="shared" si="284"/>
        <v>851000</v>
      </c>
      <c r="AH460" s="2">
        <f t="shared" si="285"/>
        <v>-13100</v>
      </c>
      <c r="AI460" s="2">
        <f t="shared" si="286"/>
        <v>5.929929560084588</v>
      </c>
      <c r="AJ460" s="2">
        <f t="shared" si="264"/>
        <v>1.3528994054944692</v>
      </c>
      <c r="AK460" s="137">
        <f t="shared" si="287"/>
        <v>2.8423400000000045</v>
      </c>
      <c r="AL460" s="125">
        <f t="shared" si="288"/>
        <v>1836.0247011293236</v>
      </c>
      <c r="AN460" s="111">
        <v>7.9459999999999997</v>
      </c>
      <c r="AO460" s="2">
        <f t="shared" si="289"/>
        <v>-0.125</v>
      </c>
      <c r="AP460" s="2">
        <f t="shared" si="290"/>
        <v>0.90014856071934402</v>
      </c>
      <c r="AQ460" s="2">
        <f t="shared" si="291"/>
        <v>794600</v>
      </c>
      <c r="AR460" s="2">
        <f t="shared" si="292"/>
        <v>-12500</v>
      </c>
      <c r="AS460" s="2">
        <f t="shared" si="293"/>
        <v>5.9001485607193445</v>
      </c>
      <c r="AT460" s="2">
        <f t="shared" si="265"/>
        <v>1.3828003494152301</v>
      </c>
      <c r="AU460" s="137">
        <f t="shared" si="294"/>
        <v>2.6539640000000042</v>
      </c>
      <c r="AV460" s="125">
        <f t="shared" si="295"/>
        <v>1732.4352849792722</v>
      </c>
    </row>
    <row r="461" spans="2:48" x14ac:dyDescent="0.25">
      <c r="B461" s="111">
        <v>97</v>
      </c>
      <c r="C461" s="3">
        <v>292.95</v>
      </c>
      <c r="D461" s="2">
        <f t="shared" si="259"/>
        <v>3.3100000000000023</v>
      </c>
      <c r="E461" s="2">
        <f t="shared" si="260"/>
        <v>2.4667935023435357</v>
      </c>
      <c r="F461" s="21">
        <f t="shared" si="266"/>
        <v>2.9294999999999999E-4</v>
      </c>
      <c r="G461" s="21">
        <f t="shared" si="267"/>
        <v>3.3099999999999666E-6</v>
      </c>
      <c r="H461" s="113">
        <f t="shared" si="261"/>
        <v>-3.5332064976564643</v>
      </c>
      <c r="J461" s="124">
        <v>8.8350000000000009</v>
      </c>
      <c r="K461" s="2">
        <f t="shared" si="268"/>
        <v>-0.15400000000000169</v>
      </c>
      <c r="L461" s="2">
        <f t="shared" si="269"/>
        <v>0.94620655384278296</v>
      </c>
      <c r="M461" s="2">
        <f t="shared" si="270"/>
        <v>883500.00000000012</v>
      </c>
      <c r="N461" s="2">
        <f t="shared" si="271"/>
        <v>-15400.000000000233</v>
      </c>
      <c r="O461" s="2">
        <f t="shared" si="272"/>
        <v>5.9462065538427833</v>
      </c>
      <c r="P461" s="2">
        <f t="shared" si="262"/>
        <v>1.5650727196510905</v>
      </c>
      <c r="Q461" s="137">
        <f t="shared" si="273"/>
        <v>2.9243849999999707</v>
      </c>
      <c r="R461" s="125">
        <f t="shared" si="274"/>
        <v>1914.4315769686807</v>
      </c>
      <c r="T461" s="111">
        <v>9.02</v>
      </c>
      <c r="U461" s="2">
        <f t="shared" si="275"/>
        <v>-0.14100000000000001</v>
      </c>
      <c r="V461" s="2">
        <f t="shared" si="276"/>
        <v>0.95520653754194174</v>
      </c>
      <c r="W461" s="2">
        <f t="shared" si="277"/>
        <v>902000</v>
      </c>
      <c r="X461" s="2">
        <f t="shared" si="278"/>
        <v>-14100</v>
      </c>
      <c r="Y461" s="2">
        <f t="shared" si="279"/>
        <v>5.9552065375419421</v>
      </c>
      <c r="Z461" s="2">
        <f t="shared" si="263"/>
        <v>1.4022868936256478</v>
      </c>
      <c r="AA461" s="137">
        <f t="shared" si="280"/>
        <v>2.9856199999999697</v>
      </c>
      <c r="AB461" s="125">
        <f t="shared" si="281"/>
        <v>1948.8022438322016</v>
      </c>
      <c r="AD461" s="111">
        <v>8.3789999999999996</v>
      </c>
      <c r="AE461" s="2">
        <f t="shared" si="282"/>
        <v>-0.12399999999999878</v>
      </c>
      <c r="AF461" s="2">
        <f t="shared" si="283"/>
        <v>0.92319219042066747</v>
      </c>
      <c r="AG461" s="2">
        <f t="shared" si="284"/>
        <v>837900</v>
      </c>
      <c r="AH461" s="2">
        <f t="shared" si="285"/>
        <v>-12399.999999999884</v>
      </c>
      <c r="AI461" s="2">
        <f t="shared" si="286"/>
        <v>5.9231921904206679</v>
      </c>
      <c r="AJ461" s="2">
        <f t="shared" si="264"/>
        <v>1.3269989511471825</v>
      </c>
      <c r="AK461" s="137">
        <f t="shared" si="287"/>
        <v>2.7734489999999719</v>
      </c>
      <c r="AL461" s="125">
        <f t="shared" si="288"/>
        <v>1829.7125278348133</v>
      </c>
      <c r="AN461" s="111">
        <v>7.8209999999999997</v>
      </c>
      <c r="AO461" s="2">
        <f t="shared" si="289"/>
        <v>-0.12199999999999989</v>
      </c>
      <c r="AP461" s="2">
        <f t="shared" si="290"/>
        <v>0.89326228588799128</v>
      </c>
      <c r="AQ461" s="2">
        <f t="shared" si="291"/>
        <v>782100</v>
      </c>
      <c r="AR461" s="2">
        <f t="shared" si="292"/>
        <v>-12200</v>
      </c>
      <c r="AS461" s="2">
        <f t="shared" si="293"/>
        <v>5.8932622858879915</v>
      </c>
      <c r="AT461" s="2">
        <f t="shared" si="265"/>
        <v>1.3993121530870893</v>
      </c>
      <c r="AU461" s="137">
        <f t="shared" si="294"/>
        <v>2.588750999999974</v>
      </c>
      <c r="AV461" s="125">
        <f t="shared" si="295"/>
        <v>1726.0431650788967</v>
      </c>
    </row>
    <row r="462" spans="2:48" x14ac:dyDescent="0.25">
      <c r="B462" s="111">
        <v>98</v>
      </c>
      <c r="C462" s="3">
        <v>296.26</v>
      </c>
      <c r="D462" s="2">
        <f t="shared" si="259"/>
        <v>3.2800000000000296</v>
      </c>
      <c r="E462" s="2">
        <f t="shared" si="260"/>
        <v>2.4716730185000912</v>
      </c>
      <c r="F462" s="21">
        <f t="shared" si="266"/>
        <v>2.9625999999999996E-4</v>
      </c>
      <c r="G462" s="21">
        <f t="shared" si="267"/>
        <v>3.2800000000000364E-6</v>
      </c>
      <c r="H462" s="113">
        <f t="shared" si="261"/>
        <v>-3.5283269814999088</v>
      </c>
      <c r="J462" s="124">
        <v>8.6809999999999992</v>
      </c>
      <c r="K462" s="2">
        <f t="shared" si="268"/>
        <v>-0.14899999999999913</v>
      </c>
      <c r="L462" s="2">
        <f t="shared" si="269"/>
        <v>0.93856975622106109</v>
      </c>
      <c r="M462" s="2">
        <f t="shared" si="270"/>
        <v>868099.99999999988</v>
      </c>
      <c r="N462" s="2">
        <f t="shared" si="271"/>
        <v>-14899.999999999884</v>
      </c>
      <c r="O462" s="2">
        <f t="shared" si="272"/>
        <v>5.9385697562210611</v>
      </c>
      <c r="P462" s="2">
        <f t="shared" si="262"/>
        <v>1.5723992029931884</v>
      </c>
      <c r="Q462" s="137">
        <f t="shared" si="273"/>
        <v>2.847368000000031</v>
      </c>
      <c r="R462" s="125">
        <f t="shared" si="274"/>
        <v>1904.0433444292066</v>
      </c>
      <c r="T462" s="111">
        <v>8.8789999999999996</v>
      </c>
      <c r="U462" s="2">
        <f t="shared" si="275"/>
        <v>-0.11899999999999977</v>
      </c>
      <c r="V462" s="2">
        <f t="shared" si="276"/>
        <v>0.94836405598836926</v>
      </c>
      <c r="W462" s="2">
        <f t="shared" si="277"/>
        <v>887900</v>
      </c>
      <c r="X462" s="2">
        <f t="shared" si="278"/>
        <v>-11900</v>
      </c>
      <c r="Y462" s="2">
        <f t="shared" si="279"/>
        <v>5.9483640559883693</v>
      </c>
      <c r="Z462" s="2">
        <f t="shared" si="263"/>
        <v>1.2254676686868633</v>
      </c>
      <c r="AA462" s="137">
        <f t="shared" si="280"/>
        <v>2.9123120000000324</v>
      </c>
      <c r="AB462" s="125">
        <f t="shared" si="281"/>
        <v>1941.2448859793719</v>
      </c>
      <c r="AD462" s="111">
        <v>8.2550000000000008</v>
      </c>
      <c r="AE462" s="2">
        <f t="shared" si="282"/>
        <v>-0.12100000000000044</v>
      </c>
      <c r="AF462" s="2">
        <f t="shared" si="283"/>
        <v>0.91671707759881249</v>
      </c>
      <c r="AG462" s="2">
        <f t="shared" si="284"/>
        <v>825500.00000000012</v>
      </c>
      <c r="AH462" s="2">
        <f t="shared" si="285"/>
        <v>-12100.000000000116</v>
      </c>
      <c r="AI462" s="2">
        <f t="shared" si="286"/>
        <v>5.9167170775988129</v>
      </c>
      <c r="AJ462" s="2">
        <f t="shared" si="264"/>
        <v>1.3411059023608769</v>
      </c>
      <c r="AK462" s="137">
        <f t="shared" si="287"/>
        <v>2.7076400000000302</v>
      </c>
      <c r="AL462" s="125">
        <f t="shared" si="288"/>
        <v>1824.0036641243066</v>
      </c>
      <c r="AN462" s="111">
        <v>7.6989999999999998</v>
      </c>
      <c r="AO462" s="2">
        <f t="shared" si="289"/>
        <v>-0.11699999999999999</v>
      </c>
      <c r="AP462" s="2">
        <f t="shared" si="290"/>
        <v>0.88643431962893826</v>
      </c>
      <c r="AQ462" s="2">
        <f t="shared" si="291"/>
        <v>769900</v>
      </c>
      <c r="AR462" s="2">
        <f t="shared" si="292"/>
        <v>-11700</v>
      </c>
      <c r="AS462" s="2">
        <f t="shared" si="293"/>
        <v>5.8864343196289379</v>
      </c>
      <c r="AT462" s="2">
        <f t="shared" si="265"/>
        <v>1.3908005074660443</v>
      </c>
      <c r="AU462" s="137">
        <f t="shared" si="294"/>
        <v>2.5252720000000282</v>
      </c>
      <c r="AV462" s="125">
        <f t="shared" si="295"/>
        <v>1719.5387292662672</v>
      </c>
    </row>
    <row r="463" spans="2:48" x14ac:dyDescent="0.25">
      <c r="B463" s="111">
        <v>99</v>
      </c>
      <c r="C463" s="3">
        <v>299.54000000000002</v>
      </c>
      <c r="D463" s="2">
        <f t="shared" si="259"/>
        <v>3.2599999999999909</v>
      </c>
      <c r="E463" s="2">
        <f t="shared" si="260"/>
        <v>2.4764548254543031</v>
      </c>
      <c r="F463" s="21">
        <f t="shared" si="266"/>
        <v>2.9954E-4</v>
      </c>
      <c r="G463" s="21">
        <f t="shared" si="267"/>
        <v>3.2599999999999925E-6</v>
      </c>
      <c r="H463" s="113">
        <f t="shared" si="261"/>
        <v>-3.5235451745456969</v>
      </c>
      <c r="J463" s="124">
        <v>8.532</v>
      </c>
      <c r="K463" s="2">
        <f t="shared" si="268"/>
        <v>-0.13000000000000078</v>
      </c>
      <c r="L463" s="2">
        <f t="shared" si="269"/>
        <v>0.93105084677739114</v>
      </c>
      <c r="M463" s="2">
        <f t="shared" si="270"/>
        <v>853200</v>
      </c>
      <c r="N463" s="2">
        <f t="shared" si="271"/>
        <v>-13000.000000000116</v>
      </c>
      <c r="O463" s="2">
        <f t="shared" si="272"/>
        <v>5.9310508467773912</v>
      </c>
      <c r="P463" s="2">
        <f t="shared" si="262"/>
        <v>1.4184439938992064</v>
      </c>
      <c r="Q463" s="137">
        <f t="shared" si="273"/>
        <v>2.7814319999999935</v>
      </c>
      <c r="R463" s="125">
        <f t="shared" si="274"/>
        <v>1893.7961631717458</v>
      </c>
      <c r="T463" s="111">
        <v>8.76</v>
      </c>
      <c r="U463" s="2">
        <f t="shared" si="275"/>
        <v>-0.10200000000000031</v>
      </c>
      <c r="V463" s="2">
        <f t="shared" si="276"/>
        <v>0.94250410616808067</v>
      </c>
      <c r="W463" s="2">
        <f t="shared" si="277"/>
        <v>876000</v>
      </c>
      <c r="X463" s="2">
        <f t="shared" si="278"/>
        <v>-10200</v>
      </c>
      <c r="Y463" s="2">
        <f t="shared" si="279"/>
        <v>5.942504106168081</v>
      </c>
      <c r="Z463" s="2">
        <f t="shared" si="263"/>
        <v>1.0819986378699076</v>
      </c>
      <c r="AA463" s="137">
        <f t="shared" si="280"/>
        <v>2.8557599999999934</v>
      </c>
      <c r="AB463" s="125">
        <f t="shared" si="281"/>
        <v>1937.1085782213424</v>
      </c>
      <c r="AD463" s="111">
        <v>8.1340000000000003</v>
      </c>
      <c r="AE463" s="2">
        <f t="shared" si="282"/>
        <v>-0.10899999999999999</v>
      </c>
      <c r="AF463" s="2">
        <f t="shared" si="283"/>
        <v>0.91030416806856873</v>
      </c>
      <c r="AG463" s="2">
        <f t="shared" si="284"/>
        <v>813400</v>
      </c>
      <c r="AH463" s="2">
        <f t="shared" si="285"/>
        <v>-10900</v>
      </c>
      <c r="AI463" s="2">
        <f t="shared" si="286"/>
        <v>5.9103041680685688</v>
      </c>
      <c r="AJ463" s="2">
        <f t="shared" si="264"/>
        <v>1.2463455520761013</v>
      </c>
      <c r="AK463" s="137">
        <f t="shared" si="287"/>
        <v>2.6516839999999937</v>
      </c>
      <c r="AL463" s="125">
        <f t="shared" si="288"/>
        <v>1818.1894035676255</v>
      </c>
      <c r="AN463" s="111">
        <v>7.5819999999999999</v>
      </c>
      <c r="AO463" s="2">
        <f t="shared" si="289"/>
        <v>-0.11599999999999966</v>
      </c>
      <c r="AP463" s="2">
        <f t="shared" si="290"/>
        <v>0.8797837800904158</v>
      </c>
      <c r="AQ463" s="2">
        <f t="shared" si="291"/>
        <v>758200</v>
      </c>
      <c r="AR463" s="2">
        <f t="shared" si="292"/>
        <v>-11600</v>
      </c>
      <c r="AS463" s="2">
        <f t="shared" si="293"/>
        <v>5.879783780090416</v>
      </c>
      <c r="AT463" s="2">
        <f t="shared" si="265"/>
        <v>1.4243203304405077</v>
      </c>
      <c r="AU463" s="137">
        <f t="shared" si="294"/>
        <v>2.4717319999999945</v>
      </c>
      <c r="AV463" s="125">
        <f t="shared" si="295"/>
        <v>1713.3277671317601</v>
      </c>
    </row>
    <row r="464" spans="2:48" x14ac:dyDescent="0.25">
      <c r="B464" s="111">
        <v>100</v>
      </c>
      <c r="C464" s="3">
        <v>302.8</v>
      </c>
      <c r="D464" s="2">
        <f t="shared" si="259"/>
        <v>3.2299999999999613</v>
      </c>
      <c r="E464" s="2">
        <f t="shared" si="260"/>
        <v>2.4811558708280352</v>
      </c>
      <c r="F464" s="21">
        <f t="shared" si="266"/>
        <v>3.0279999999999999E-4</v>
      </c>
      <c r="G464" s="21">
        <f t="shared" si="267"/>
        <v>3.2299999999999538E-6</v>
      </c>
      <c r="H464" s="113">
        <f t="shared" si="261"/>
        <v>-3.5188441291719648</v>
      </c>
      <c r="J464" s="124">
        <v>8.4019999999999992</v>
      </c>
      <c r="K464" s="2">
        <f t="shared" si="268"/>
        <v>-0.1039999999999992</v>
      </c>
      <c r="L464" s="2">
        <f t="shared" si="269"/>
        <v>0.92438267720197309</v>
      </c>
      <c r="M464" s="2">
        <f t="shared" si="270"/>
        <v>840199.99999999988</v>
      </c>
      <c r="N464" s="2">
        <f t="shared" si="271"/>
        <v>-10399.999999999884</v>
      </c>
      <c r="O464" s="2">
        <f t="shared" si="272"/>
        <v>5.9243826772019732</v>
      </c>
      <c r="P464" s="2">
        <f t="shared" si="262"/>
        <v>1.1738481767713063</v>
      </c>
      <c r="Q464" s="137">
        <f t="shared" si="273"/>
        <v>2.7138459999999607</v>
      </c>
      <c r="R464" s="125">
        <f t="shared" si="274"/>
        <v>1886.4714153149437</v>
      </c>
      <c r="T464" s="111">
        <v>8.6579999999999995</v>
      </c>
      <c r="U464" s="2">
        <f t="shared" si="275"/>
        <v>-0.10599999999999987</v>
      </c>
      <c r="V464" s="2">
        <f t="shared" si="276"/>
        <v>0.93741758147713783</v>
      </c>
      <c r="W464" s="2">
        <f t="shared" si="277"/>
        <v>865800</v>
      </c>
      <c r="X464" s="2">
        <f t="shared" si="278"/>
        <v>-10600</v>
      </c>
      <c r="Y464" s="2">
        <f t="shared" si="279"/>
        <v>5.9374175814771375</v>
      </c>
      <c r="Z464" s="2">
        <f t="shared" si="263"/>
        <v>1.160967156957164</v>
      </c>
      <c r="AA464" s="137">
        <f t="shared" si="280"/>
        <v>2.7965339999999599</v>
      </c>
      <c r="AB464" s="125">
        <f t="shared" si="281"/>
        <v>1935.6321725537712</v>
      </c>
      <c r="AD464" s="111">
        <v>8.0250000000000004</v>
      </c>
      <c r="AE464" s="2">
        <f t="shared" si="282"/>
        <v>-0.10400000000000009</v>
      </c>
      <c r="AF464" s="2">
        <f t="shared" si="283"/>
        <v>0.90444504107690971</v>
      </c>
      <c r="AG464" s="2">
        <f t="shared" si="284"/>
        <v>802500</v>
      </c>
      <c r="AH464" s="2">
        <f t="shared" si="285"/>
        <v>-10400</v>
      </c>
      <c r="AI464" s="2">
        <f t="shared" si="286"/>
        <v>5.9044450410769098</v>
      </c>
      <c r="AJ464" s="2">
        <f t="shared" si="264"/>
        <v>1.229354639739406</v>
      </c>
      <c r="AK464" s="137">
        <f t="shared" si="287"/>
        <v>2.592074999999963</v>
      </c>
      <c r="AL464" s="125">
        <f t="shared" si="288"/>
        <v>1814.0745189124523</v>
      </c>
      <c r="AN464" s="111">
        <v>7.4660000000000002</v>
      </c>
      <c r="AO464" s="2">
        <f t="shared" si="289"/>
        <v>-0.10800000000000054</v>
      </c>
      <c r="AP464" s="2">
        <f t="shared" si="290"/>
        <v>0.87308798559028578</v>
      </c>
      <c r="AQ464" s="2">
        <f t="shared" si="291"/>
        <v>746600</v>
      </c>
      <c r="AR464" s="2">
        <f t="shared" si="292"/>
        <v>-10800</v>
      </c>
      <c r="AS464" s="2">
        <f t="shared" si="293"/>
        <v>5.8730879855902858</v>
      </c>
      <c r="AT464" s="2">
        <f t="shared" si="265"/>
        <v>1.373268569776867</v>
      </c>
      <c r="AU464" s="137">
        <f t="shared" si="294"/>
        <v>2.4115179999999654</v>
      </c>
      <c r="AV464" s="125">
        <f t="shared" si="295"/>
        <v>1706.7273966604823</v>
      </c>
    </row>
    <row r="465" spans="2:48" x14ac:dyDescent="0.25">
      <c r="B465" s="111">
        <v>101</v>
      </c>
      <c r="C465" s="3">
        <v>306.02999999999997</v>
      </c>
      <c r="D465" s="2">
        <f t="shared" si="259"/>
        <v>3.2000000000000455</v>
      </c>
      <c r="E465" s="2">
        <f t="shared" si="260"/>
        <v>2.4857640022849474</v>
      </c>
      <c r="F465" s="21">
        <f t="shared" si="266"/>
        <v>3.0602999999999994E-4</v>
      </c>
      <c r="G465" s="21">
        <f t="shared" si="267"/>
        <v>3.2000000000000778E-6</v>
      </c>
      <c r="H465" s="113">
        <f t="shared" si="261"/>
        <v>-3.5142359977150526</v>
      </c>
      <c r="J465" s="124">
        <v>8.298</v>
      </c>
      <c r="K465" s="2">
        <f t="shared" si="268"/>
        <v>-0.10899999999999999</v>
      </c>
      <c r="L465" s="2">
        <f t="shared" si="269"/>
        <v>0.91897343049295421</v>
      </c>
      <c r="M465" s="2">
        <f t="shared" si="270"/>
        <v>829800</v>
      </c>
      <c r="N465" s="2">
        <f t="shared" si="271"/>
        <v>-10900</v>
      </c>
      <c r="O465" s="2">
        <f t="shared" si="272"/>
        <v>5.9189734304929544</v>
      </c>
      <c r="P465" s="2">
        <f t="shared" si="262"/>
        <v>1.271147578229251</v>
      </c>
      <c r="Q465" s="137">
        <f t="shared" si="273"/>
        <v>2.6553600000000643</v>
      </c>
      <c r="R465" s="125">
        <f t="shared" si="274"/>
        <v>1883.4978911752037</v>
      </c>
      <c r="T465" s="111">
        <v>8.5519999999999996</v>
      </c>
      <c r="U465" s="2">
        <f t="shared" si="275"/>
        <v>-0.10899999999999999</v>
      </c>
      <c r="V465" s="2">
        <f t="shared" si="276"/>
        <v>0.93206769220072161</v>
      </c>
      <c r="W465" s="2">
        <f t="shared" si="277"/>
        <v>855200</v>
      </c>
      <c r="X465" s="2">
        <f t="shared" si="278"/>
        <v>-10900</v>
      </c>
      <c r="Y465" s="2">
        <f t="shared" si="279"/>
        <v>5.9320676922007216</v>
      </c>
      <c r="Z465" s="2">
        <f t="shared" si="263"/>
        <v>1.2331504642780511</v>
      </c>
      <c r="AA465" s="137">
        <f t="shared" si="280"/>
        <v>2.7366400000000666</v>
      </c>
      <c r="AB465" s="125">
        <f t="shared" si="281"/>
        <v>1932.7948861569464</v>
      </c>
      <c r="AD465" s="111">
        <v>7.9210000000000003</v>
      </c>
      <c r="AE465" s="2">
        <f t="shared" si="282"/>
        <v>-0.10200000000000031</v>
      </c>
      <c r="AF465" s="2">
        <f t="shared" si="283"/>
        <v>0.8987800132898256</v>
      </c>
      <c r="AG465" s="2">
        <f t="shared" si="284"/>
        <v>792100</v>
      </c>
      <c r="AH465" s="2">
        <f t="shared" si="285"/>
        <v>-10200</v>
      </c>
      <c r="AI465" s="2">
        <f t="shared" si="286"/>
        <v>5.8987800132898256</v>
      </c>
      <c r="AJ465" s="2">
        <f t="shared" si="264"/>
        <v>1.2459663399117937</v>
      </c>
      <c r="AK465" s="137">
        <f t="shared" si="287"/>
        <v>2.5347200000000618</v>
      </c>
      <c r="AL465" s="125">
        <f t="shared" si="288"/>
        <v>1810.3287293322232</v>
      </c>
      <c r="AN465" s="111">
        <v>7.3579999999999997</v>
      </c>
      <c r="AO465" s="2">
        <f t="shared" si="289"/>
        <v>-0.10599999999999987</v>
      </c>
      <c r="AP465" s="2">
        <f t="shared" si="290"/>
        <v>0.86675978349510818</v>
      </c>
      <c r="AQ465" s="2">
        <f t="shared" si="291"/>
        <v>735800</v>
      </c>
      <c r="AR465" s="2">
        <f t="shared" si="292"/>
        <v>-10600</v>
      </c>
      <c r="AS465" s="2">
        <f t="shared" si="293"/>
        <v>5.866759783495108</v>
      </c>
      <c r="AT465" s="2">
        <f t="shared" si="265"/>
        <v>1.3949802424397622</v>
      </c>
      <c r="AU465" s="137">
        <f t="shared" si="294"/>
        <v>2.3545600000000571</v>
      </c>
      <c r="AV465" s="125">
        <f t="shared" si="295"/>
        <v>1701.0601932112738</v>
      </c>
    </row>
    <row r="466" spans="2:48" x14ac:dyDescent="0.25">
      <c r="B466" s="111">
        <v>102</v>
      </c>
      <c r="C466" s="3">
        <v>309.23</v>
      </c>
      <c r="D466" s="2">
        <f t="shared" si="259"/>
        <v>3.1699999999999591</v>
      </c>
      <c r="E466" s="2">
        <f t="shared" si="260"/>
        <v>2.4902816204417575</v>
      </c>
      <c r="F466" s="21">
        <f t="shared" si="266"/>
        <v>3.0923000000000002E-4</v>
      </c>
      <c r="G466" s="21">
        <f t="shared" si="267"/>
        <v>3.1699999999999307E-6</v>
      </c>
      <c r="H466" s="113">
        <f t="shared" si="261"/>
        <v>-3.5097183795582425</v>
      </c>
      <c r="J466" s="124">
        <v>8.1890000000000001</v>
      </c>
      <c r="K466" s="2">
        <f t="shared" si="268"/>
        <v>-0.11100000000000065</v>
      </c>
      <c r="L466" s="2">
        <f t="shared" si="269"/>
        <v>0.9132308711135606</v>
      </c>
      <c r="M466" s="2">
        <f t="shared" si="270"/>
        <v>818900</v>
      </c>
      <c r="N466" s="2">
        <f t="shared" si="271"/>
        <v>-11100.000000000116</v>
      </c>
      <c r="O466" s="2">
        <f t="shared" si="272"/>
        <v>5.9132308711135604</v>
      </c>
      <c r="P466" s="2">
        <f t="shared" si="262"/>
        <v>1.3381080745713085</v>
      </c>
      <c r="Q466" s="137">
        <f t="shared" si="273"/>
        <v>2.5959129999999431</v>
      </c>
      <c r="R466" s="125">
        <f t="shared" si="274"/>
        <v>1878.9618313620024</v>
      </c>
      <c r="T466" s="111">
        <v>8.4429999999999996</v>
      </c>
      <c r="U466" s="2">
        <f t="shared" si="275"/>
        <v>-0.10500000000000043</v>
      </c>
      <c r="V466" s="2">
        <f t="shared" si="276"/>
        <v>0.92649678927322032</v>
      </c>
      <c r="W466" s="2">
        <f t="shared" si="277"/>
        <v>844300</v>
      </c>
      <c r="X466" s="2">
        <f t="shared" si="278"/>
        <v>-10500.000000000116</v>
      </c>
      <c r="Y466" s="2">
        <f t="shared" si="279"/>
        <v>5.9264967892732203</v>
      </c>
      <c r="Z466" s="2">
        <f t="shared" si="263"/>
        <v>1.227004252968886</v>
      </c>
      <c r="AA466" s="137">
        <f t="shared" si="280"/>
        <v>2.6764309999999414</v>
      </c>
      <c r="AB466" s="125">
        <f t="shared" si="281"/>
        <v>1928.7742999376464</v>
      </c>
      <c r="AD466" s="111">
        <v>7.819</v>
      </c>
      <c r="AE466" s="2">
        <f t="shared" si="282"/>
        <v>-9.6999999999999531E-2</v>
      </c>
      <c r="AF466" s="2">
        <f t="shared" si="283"/>
        <v>0.8931512131298659</v>
      </c>
      <c r="AG466" s="2">
        <f t="shared" si="284"/>
        <v>781900</v>
      </c>
      <c r="AH466" s="2">
        <f t="shared" si="285"/>
        <v>-9700</v>
      </c>
      <c r="AI466" s="2">
        <f t="shared" si="286"/>
        <v>5.8931512131298662</v>
      </c>
      <c r="AJ466" s="2">
        <f t="shared" si="264"/>
        <v>1.2239603583992773</v>
      </c>
      <c r="AK466" s="137">
        <f t="shared" si="287"/>
        <v>2.4786229999999456</v>
      </c>
      <c r="AL466" s="125">
        <f t="shared" si="288"/>
        <v>1806.4003613896077</v>
      </c>
      <c r="AN466" s="111">
        <v>7.2519999999999998</v>
      </c>
      <c r="AO466" s="2">
        <f t="shared" si="289"/>
        <v>-9.6999999999999531E-2</v>
      </c>
      <c r="AP466" s="2">
        <f t="shared" si="290"/>
        <v>0.86045779542347101</v>
      </c>
      <c r="AQ466" s="2">
        <f t="shared" si="291"/>
        <v>725200</v>
      </c>
      <c r="AR466" s="2">
        <f t="shared" si="292"/>
        <v>-9700</v>
      </c>
      <c r="AS466" s="2">
        <f t="shared" si="293"/>
        <v>5.8604577954234713</v>
      </c>
      <c r="AT466" s="2">
        <f t="shared" si="265"/>
        <v>1.3203032100068601</v>
      </c>
      <c r="AU466" s="137">
        <f t="shared" si="294"/>
        <v>2.2988839999999495</v>
      </c>
      <c r="AV466" s="125">
        <f t="shared" si="295"/>
        <v>1695.2048114589377</v>
      </c>
    </row>
    <row r="467" spans="2:48" x14ac:dyDescent="0.25">
      <c r="B467" s="111">
        <v>103</v>
      </c>
      <c r="C467" s="3">
        <v>312.39999999999998</v>
      </c>
      <c r="D467" s="2">
        <f t="shared" si="259"/>
        <v>3.1400000000000432</v>
      </c>
      <c r="E467" s="2">
        <f t="shared" si="260"/>
        <v>2.4947110252052629</v>
      </c>
      <c r="F467" s="21">
        <f t="shared" si="266"/>
        <v>3.1239999999999995E-4</v>
      </c>
      <c r="G467" s="21">
        <f t="shared" si="267"/>
        <v>3.1400000000000546E-6</v>
      </c>
      <c r="H467" s="113">
        <f t="shared" si="261"/>
        <v>-3.5052889747947376</v>
      </c>
      <c r="J467" s="124">
        <v>8.0779999999999994</v>
      </c>
      <c r="K467" s="2">
        <f t="shared" si="268"/>
        <v>-9.9999999999999645E-2</v>
      </c>
      <c r="L467" s="2">
        <f t="shared" si="269"/>
        <v>0.90730384883396942</v>
      </c>
      <c r="M467" s="2">
        <f t="shared" si="270"/>
        <v>807799.99999999988</v>
      </c>
      <c r="N467" s="2">
        <f t="shared" si="271"/>
        <v>-9999.9999999998836</v>
      </c>
      <c r="O467" s="2">
        <f t="shared" si="272"/>
        <v>5.9073038488339691</v>
      </c>
      <c r="P467" s="2">
        <f t="shared" si="262"/>
        <v>1.2455269725152061</v>
      </c>
      <c r="Q467" s="137">
        <f t="shared" si="273"/>
        <v>2.5364920000000439</v>
      </c>
      <c r="R467" s="125">
        <f t="shared" si="274"/>
        <v>1873.4333834093604</v>
      </c>
      <c r="T467" s="111">
        <v>8.3379999999999992</v>
      </c>
      <c r="U467" s="2">
        <f t="shared" si="275"/>
        <v>-0.10299999999999976</v>
      </c>
      <c r="V467" s="2">
        <f t="shared" si="276"/>
        <v>0.92106189079027856</v>
      </c>
      <c r="W467" s="2">
        <f t="shared" si="277"/>
        <v>833799.99999999988</v>
      </c>
      <c r="X467" s="2">
        <f t="shared" si="278"/>
        <v>-10299.999999999884</v>
      </c>
      <c r="Y467" s="2">
        <f t="shared" si="279"/>
        <v>5.9210618907902788</v>
      </c>
      <c r="Z467" s="2">
        <f t="shared" si="263"/>
        <v>1.2428724653818763</v>
      </c>
      <c r="AA467" s="137">
        <f t="shared" si="280"/>
        <v>2.618132000000045</v>
      </c>
      <c r="AB467" s="125">
        <f t="shared" si="281"/>
        <v>1924.9452278865124</v>
      </c>
      <c r="AD467" s="111">
        <v>7.7220000000000004</v>
      </c>
      <c r="AE467" s="2">
        <f t="shared" si="282"/>
        <v>-9.8000000000000753E-2</v>
      </c>
      <c r="AF467" s="2">
        <f t="shared" si="283"/>
        <v>0.88772979728803036</v>
      </c>
      <c r="AG467" s="2">
        <f t="shared" si="284"/>
        <v>772200</v>
      </c>
      <c r="AH467" s="2">
        <f t="shared" si="285"/>
        <v>-9800</v>
      </c>
      <c r="AI467" s="2">
        <f t="shared" si="286"/>
        <v>5.8877297972880305</v>
      </c>
      <c r="AJ467" s="2">
        <f t="shared" si="264"/>
        <v>1.2770904767108588</v>
      </c>
      <c r="AK467" s="137">
        <f t="shared" si="287"/>
        <v>2.4247080000000421</v>
      </c>
      <c r="AL467" s="125">
        <f t="shared" si="288"/>
        <v>1802.9017809714142</v>
      </c>
      <c r="AN467" s="111">
        <v>7.1550000000000002</v>
      </c>
      <c r="AO467" s="2">
        <f t="shared" si="289"/>
        <v>-9.2000000000000526E-2</v>
      </c>
      <c r="AP467" s="2">
        <f t="shared" si="290"/>
        <v>0.85460963809579515</v>
      </c>
      <c r="AQ467" s="2">
        <f t="shared" si="291"/>
        <v>715500</v>
      </c>
      <c r="AR467" s="2">
        <f t="shared" si="292"/>
        <v>-9200</v>
      </c>
      <c r="AS467" s="2">
        <f t="shared" si="293"/>
        <v>5.8546096380957948</v>
      </c>
      <c r="AT467" s="2">
        <f t="shared" si="265"/>
        <v>1.2940178273382399</v>
      </c>
      <c r="AU467" s="137">
        <f t="shared" si="294"/>
        <v>2.246670000000039</v>
      </c>
      <c r="AV467" s="125">
        <f t="shared" si="295"/>
        <v>1690.5663355154711</v>
      </c>
    </row>
    <row r="468" spans="2:48" x14ac:dyDescent="0.25">
      <c r="B468" s="111">
        <v>104</v>
      </c>
      <c r="C468" s="3">
        <v>315.54000000000002</v>
      </c>
      <c r="D468" s="2">
        <f t="shared" si="259"/>
        <v>3.1099999999999568</v>
      </c>
      <c r="E468" s="2">
        <f t="shared" si="260"/>
        <v>2.4990544211971009</v>
      </c>
      <c r="F468" s="21">
        <f t="shared" si="266"/>
        <v>3.1554E-4</v>
      </c>
      <c r="G468" s="21">
        <f t="shared" si="267"/>
        <v>3.1099999999999618E-6</v>
      </c>
      <c r="H468" s="113">
        <f t="shared" si="261"/>
        <v>-3.5009455788028991</v>
      </c>
      <c r="J468" s="124">
        <v>7.9779999999999998</v>
      </c>
      <c r="K468" s="2">
        <f t="shared" si="268"/>
        <v>-8.1999999999999851E-2</v>
      </c>
      <c r="L468" s="2">
        <f t="shared" si="269"/>
        <v>0.90189403197382079</v>
      </c>
      <c r="M468" s="2">
        <f t="shared" si="270"/>
        <v>797800</v>
      </c>
      <c r="N468" s="2">
        <f t="shared" si="271"/>
        <v>-8200</v>
      </c>
      <c r="O468" s="2">
        <f t="shared" si="272"/>
        <v>5.9018940319738205</v>
      </c>
      <c r="P468" s="2">
        <f t="shared" si="262"/>
        <v>1.0533843425376419</v>
      </c>
      <c r="Q468" s="137">
        <f t="shared" si="273"/>
        <v>2.4811579999999696</v>
      </c>
      <c r="R468" s="125">
        <f t="shared" si="274"/>
        <v>1869.5083005961942</v>
      </c>
      <c r="T468" s="111">
        <v>8.2349999999999994</v>
      </c>
      <c r="U468" s="2">
        <f t="shared" si="275"/>
        <v>-0.10599999999999987</v>
      </c>
      <c r="V468" s="2">
        <f t="shared" si="276"/>
        <v>0.91566360350577314</v>
      </c>
      <c r="W468" s="2">
        <f t="shared" si="277"/>
        <v>823500</v>
      </c>
      <c r="X468" s="2">
        <f t="shared" si="278"/>
        <v>-10600</v>
      </c>
      <c r="Y468" s="2">
        <f t="shared" si="279"/>
        <v>5.9156636035057728</v>
      </c>
      <c r="Z468" s="2">
        <f t="shared" si="263"/>
        <v>1.3209244780916622</v>
      </c>
      <c r="AA468" s="137">
        <f t="shared" si="280"/>
        <v>2.5610849999999683</v>
      </c>
      <c r="AB468" s="125">
        <f t="shared" si="281"/>
        <v>1920.9375602168036</v>
      </c>
      <c r="AD468" s="111">
        <v>7.6239999999999997</v>
      </c>
      <c r="AE468" s="2">
        <f t="shared" si="282"/>
        <v>-0.10699999999999932</v>
      </c>
      <c r="AF468" s="2">
        <f t="shared" si="283"/>
        <v>0.88218288763026997</v>
      </c>
      <c r="AG468" s="2">
        <f t="shared" si="284"/>
        <v>762400</v>
      </c>
      <c r="AH468" s="2">
        <f t="shared" si="285"/>
        <v>-10700</v>
      </c>
      <c r="AI468" s="2">
        <f t="shared" si="286"/>
        <v>5.88218288763027</v>
      </c>
      <c r="AJ468" s="2">
        <f t="shared" si="264"/>
        <v>1.4410928633307323</v>
      </c>
      <c r="AK468" s="137">
        <f t="shared" si="287"/>
        <v>2.3710639999999708</v>
      </c>
      <c r="AL468" s="125">
        <f t="shared" si="288"/>
        <v>1798.6679974611914</v>
      </c>
      <c r="AN468" s="111">
        <v>7.0629999999999997</v>
      </c>
      <c r="AO468" s="2">
        <f t="shared" si="289"/>
        <v>-8.8000000000000078E-2</v>
      </c>
      <c r="AP468" s="2">
        <f t="shared" si="290"/>
        <v>0.84898920625116736</v>
      </c>
      <c r="AQ468" s="2">
        <f t="shared" si="291"/>
        <v>706300</v>
      </c>
      <c r="AR468" s="2">
        <f t="shared" si="292"/>
        <v>-8800</v>
      </c>
      <c r="AS468" s="2">
        <f t="shared" si="293"/>
        <v>5.8489892062511677</v>
      </c>
      <c r="AT468" s="2">
        <f t="shared" si="265"/>
        <v>1.2783172288327826</v>
      </c>
      <c r="AU468" s="137">
        <f t="shared" si="294"/>
        <v>2.1965929999999729</v>
      </c>
      <c r="AV468" s="125">
        <f t="shared" si="295"/>
        <v>1686.4041272387717</v>
      </c>
    </row>
    <row r="469" spans="2:48" x14ac:dyDescent="0.25">
      <c r="B469" s="111">
        <v>105</v>
      </c>
      <c r="C469" s="3">
        <v>318.64999999999998</v>
      </c>
      <c r="D469" s="2">
        <f t="shared" si="259"/>
        <v>3.0800000000000409</v>
      </c>
      <c r="E469" s="2">
        <f t="shared" si="260"/>
        <v>2.5033139228158845</v>
      </c>
      <c r="F469" s="21">
        <f t="shared" si="266"/>
        <v>3.1864999999999997E-4</v>
      </c>
      <c r="G469" s="21">
        <f t="shared" si="267"/>
        <v>3.0800000000000315E-6</v>
      </c>
      <c r="H469" s="113">
        <f t="shared" si="261"/>
        <v>-3.4966860771841155</v>
      </c>
      <c r="J469" s="124">
        <v>7.8959999999999999</v>
      </c>
      <c r="K469" s="2">
        <f t="shared" si="268"/>
        <v>-7.3999999999999844E-2</v>
      </c>
      <c r="L469" s="2">
        <f t="shared" si="269"/>
        <v>0.89740713966158037</v>
      </c>
      <c r="M469" s="2">
        <f t="shared" si="270"/>
        <v>789600</v>
      </c>
      <c r="N469" s="2">
        <f t="shared" si="271"/>
        <v>-7400</v>
      </c>
      <c r="O469" s="2">
        <f t="shared" si="272"/>
        <v>5.8974071396615804</v>
      </c>
      <c r="P469" s="2">
        <f t="shared" si="262"/>
        <v>0.97886170531463079</v>
      </c>
      <c r="Q469" s="137">
        <f t="shared" si="273"/>
        <v>2.4319680000000248</v>
      </c>
      <c r="R469" s="125">
        <f t="shared" si="274"/>
        <v>1868.6726093263178</v>
      </c>
      <c r="T469" s="111">
        <v>8.1289999999999996</v>
      </c>
      <c r="U469" s="2">
        <f t="shared" si="275"/>
        <v>-0.11099999999999888</v>
      </c>
      <c r="V469" s="2">
        <f t="shared" si="276"/>
        <v>0.91003712355305078</v>
      </c>
      <c r="W469" s="2">
        <f t="shared" si="277"/>
        <v>812900</v>
      </c>
      <c r="X469" s="2">
        <f t="shared" si="278"/>
        <v>-11099.999999999884</v>
      </c>
      <c r="Y469" s="2">
        <f t="shared" si="279"/>
        <v>5.9100371235530504</v>
      </c>
      <c r="Z469" s="2">
        <f t="shared" si="263"/>
        <v>1.4292943245631153</v>
      </c>
      <c r="AA469" s="137">
        <f t="shared" si="280"/>
        <v>2.5037320000000256</v>
      </c>
      <c r="AB469" s="125">
        <f t="shared" si="281"/>
        <v>1915.7586931628214</v>
      </c>
      <c r="AD469" s="111">
        <v>7.5170000000000003</v>
      </c>
      <c r="AE469" s="2">
        <f t="shared" si="282"/>
        <v>-9.9000000000000199E-2</v>
      </c>
      <c r="AF469" s="2">
        <f t="shared" si="283"/>
        <v>0.87604455024609518</v>
      </c>
      <c r="AG469" s="2">
        <f t="shared" si="284"/>
        <v>751700</v>
      </c>
      <c r="AH469" s="2">
        <f t="shared" si="285"/>
        <v>-9900</v>
      </c>
      <c r="AI469" s="2">
        <f t="shared" si="286"/>
        <v>5.8760445502460952</v>
      </c>
      <c r="AJ469" s="2">
        <f t="shared" si="264"/>
        <v>1.3782246819685982</v>
      </c>
      <c r="AK469" s="137">
        <f t="shared" si="287"/>
        <v>2.3152360000000236</v>
      </c>
      <c r="AL469" s="125">
        <f t="shared" si="288"/>
        <v>1792.0819407682282</v>
      </c>
      <c r="AN469" s="111">
        <v>6.9749999999999996</v>
      </c>
      <c r="AO469" s="2">
        <f t="shared" si="289"/>
        <v>-9.1999999999999638E-2</v>
      </c>
      <c r="AP469" s="2">
        <f t="shared" si="290"/>
        <v>0.84354421194563511</v>
      </c>
      <c r="AQ469" s="2">
        <f t="shared" si="291"/>
        <v>697500</v>
      </c>
      <c r="AR469" s="2">
        <f t="shared" si="292"/>
        <v>-9200</v>
      </c>
      <c r="AS469" s="2">
        <f t="shared" si="293"/>
        <v>5.8435442119456349</v>
      </c>
      <c r="AT469" s="2">
        <f t="shared" si="265"/>
        <v>1.3803122592697188</v>
      </c>
      <c r="AU469" s="137">
        <f t="shared" si="294"/>
        <v>2.1483000000000221</v>
      </c>
      <c r="AV469" s="125">
        <f t="shared" si="295"/>
        <v>1682.5512221442586</v>
      </c>
    </row>
    <row r="470" spans="2:48" x14ac:dyDescent="0.25">
      <c r="B470" s="111">
        <v>106</v>
      </c>
      <c r="C470" s="3">
        <v>321.73</v>
      </c>
      <c r="D470" s="2">
        <f t="shared" si="259"/>
        <v>3.0399999999999636</v>
      </c>
      <c r="E470" s="2">
        <f t="shared" si="260"/>
        <v>2.507491558965369</v>
      </c>
      <c r="F470" s="21">
        <f t="shared" si="266"/>
        <v>3.2173E-4</v>
      </c>
      <c r="G470" s="21">
        <f t="shared" si="267"/>
        <v>3.0399999999999438E-6</v>
      </c>
      <c r="H470" s="113">
        <f t="shared" si="261"/>
        <v>-3.492508441034631</v>
      </c>
      <c r="J470" s="124">
        <v>7.8220000000000001</v>
      </c>
      <c r="K470" s="2">
        <f t="shared" si="268"/>
        <v>-7.6999999999999957E-2</v>
      </c>
      <c r="L470" s="2">
        <f t="shared" si="269"/>
        <v>0.8933178116161119</v>
      </c>
      <c r="M470" s="2">
        <f t="shared" si="270"/>
        <v>782200</v>
      </c>
      <c r="N470" s="2">
        <f t="shared" si="271"/>
        <v>-7700</v>
      </c>
      <c r="O470" s="2">
        <f t="shared" si="272"/>
        <v>5.8933178116161118</v>
      </c>
      <c r="P470" s="2">
        <f t="shared" si="262"/>
        <v>1.0519160615806116</v>
      </c>
      <c r="Q470" s="137">
        <f t="shared" si="273"/>
        <v>2.377887999999956</v>
      </c>
      <c r="R470" s="125">
        <f t="shared" si="274"/>
        <v>1868.9971014757464</v>
      </c>
      <c r="T470" s="111">
        <v>8.0180000000000007</v>
      </c>
      <c r="U470" s="2">
        <f t="shared" si="275"/>
        <v>-0.11200000000000099</v>
      </c>
      <c r="V470" s="2">
        <f t="shared" si="276"/>
        <v>0.90406605191450284</v>
      </c>
      <c r="W470" s="2">
        <f t="shared" si="277"/>
        <v>801800.00000000012</v>
      </c>
      <c r="X470" s="2">
        <f t="shared" si="278"/>
        <v>-11200.000000000116</v>
      </c>
      <c r="Y470" s="2">
        <f t="shared" si="279"/>
        <v>5.9040660519145032</v>
      </c>
      <c r="Z470" s="2">
        <f t="shared" si="263"/>
        <v>1.4957697981973117</v>
      </c>
      <c r="AA470" s="137">
        <f t="shared" si="280"/>
        <v>2.4374719999999552</v>
      </c>
      <c r="AB470" s="125">
        <f t="shared" si="281"/>
        <v>1908.9888467952615</v>
      </c>
      <c r="AD470" s="111">
        <v>7.4180000000000001</v>
      </c>
      <c r="AE470" s="2">
        <f t="shared" si="282"/>
        <v>-9.2999999999999972E-2</v>
      </c>
      <c r="AF470" s="2">
        <f t="shared" si="283"/>
        <v>0.87028682899259135</v>
      </c>
      <c r="AG470" s="2">
        <f t="shared" si="284"/>
        <v>741800</v>
      </c>
      <c r="AH470" s="2">
        <f t="shared" si="285"/>
        <v>-9300</v>
      </c>
      <c r="AI470" s="2">
        <f t="shared" si="286"/>
        <v>5.8702868289925911</v>
      </c>
      <c r="AJ470" s="2">
        <f t="shared" si="264"/>
        <v>1.3415120815499753</v>
      </c>
      <c r="AK470" s="137">
        <f t="shared" si="287"/>
        <v>2.2550719999999584</v>
      </c>
      <c r="AL470" s="125">
        <f t="shared" si="288"/>
        <v>1786.5651366334807</v>
      </c>
      <c r="AN470" s="111">
        <v>6.883</v>
      </c>
      <c r="AO470" s="2">
        <f t="shared" si="289"/>
        <v>-9.1000000000000192E-2</v>
      </c>
      <c r="AP470" s="2">
        <f t="shared" si="290"/>
        <v>0.83777776955373329</v>
      </c>
      <c r="AQ470" s="2">
        <f t="shared" si="291"/>
        <v>688300</v>
      </c>
      <c r="AR470" s="2">
        <f t="shared" si="292"/>
        <v>-9100</v>
      </c>
      <c r="AS470" s="2">
        <f t="shared" si="293"/>
        <v>5.8377777695537336</v>
      </c>
      <c r="AT470" s="2">
        <f t="shared" si="265"/>
        <v>1.4151817280515422</v>
      </c>
      <c r="AU470" s="137">
        <f t="shared" si="294"/>
        <v>2.0924319999999614</v>
      </c>
      <c r="AV470" s="125">
        <f t="shared" si="295"/>
        <v>1677.4039950725596</v>
      </c>
    </row>
    <row r="471" spans="2:48" x14ac:dyDescent="0.25">
      <c r="B471" s="111">
        <v>107</v>
      </c>
      <c r="C471" s="3">
        <v>324.77</v>
      </c>
      <c r="D471" s="2">
        <f t="shared" si="259"/>
        <v>3.0200000000000387</v>
      </c>
      <c r="E471" s="2">
        <f t="shared" si="260"/>
        <v>2.511575905309916</v>
      </c>
      <c r="F471" s="21">
        <f t="shared" si="266"/>
        <v>3.2476999999999994E-4</v>
      </c>
      <c r="G471" s="21">
        <f t="shared" si="267"/>
        <v>3.0200000000000626E-6</v>
      </c>
      <c r="H471" s="113">
        <f t="shared" si="261"/>
        <v>-3.4884240946900844</v>
      </c>
      <c r="J471" s="124">
        <v>7.7450000000000001</v>
      </c>
      <c r="K471" s="2">
        <f t="shared" si="268"/>
        <v>-7.6000000000000512E-2</v>
      </c>
      <c r="L471" s="2">
        <f t="shared" si="269"/>
        <v>0.88902142209522483</v>
      </c>
      <c r="M471" s="2">
        <f t="shared" si="270"/>
        <v>774500</v>
      </c>
      <c r="N471" s="2">
        <f t="shared" si="271"/>
        <v>-7600</v>
      </c>
      <c r="O471" s="2">
        <f t="shared" si="272"/>
        <v>5.8890214220952251</v>
      </c>
      <c r="P471" s="2">
        <f t="shared" si="262"/>
        <v>1.0653987006226384</v>
      </c>
      <c r="Q471" s="137">
        <f t="shared" si="273"/>
        <v>2.3389900000000483</v>
      </c>
      <c r="R471" s="125">
        <f t="shared" si="274"/>
        <v>1868.2180501501011</v>
      </c>
      <c r="T471" s="111">
        <v>7.9059999999999997</v>
      </c>
      <c r="U471" s="2">
        <f t="shared" si="275"/>
        <v>-0.10899999999999999</v>
      </c>
      <c r="V471" s="2">
        <f t="shared" si="276"/>
        <v>0.89795681000695182</v>
      </c>
      <c r="W471" s="2">
        <f t="shared" si="277"/>
        <v>790600</v>
      </c>
      <c r="X471" s="2">
        <f t="shared" si="278"/>
        <v>-10900</v>
      </c>
      <c r="Y471" s="2">
        <f t="shared" si="279"/>
        <v>5.8979568100069519</v>
      </c>
      <c r="Z471" s="2">
        <f t="shared" si="263"/>
        <v>1.4998963500549931</v>
      </c>
      <c r="AA471" s="137">
        <f t="shared" si="280"/>
        <v>2.3876120000000496</v>
      </c>
      <c r="AB471" s="125">
        <f t="shared" si="281"/>
        <v>1901.3788127161654</v>
      </c>
      <c r="AD471" s="111">
        <v>7.3250000000000002</v>
      </c>
      <c r="AE471" s="2">
        <f t="shared" si="282"/>
        <v>-9.1000000000000192E-2</v>
      </c>
      <c r="AF471" s="2">
        <f t="shared" si="283"/>
        <v>0.86480762902614705</v>
      </c>
      <c r="AG471" s="2">
        <f t="shared" si="284"/>
        <v>732500</v>
      </c>
      <c r="AH471" s="2">
        <f t="shared" si="285"/>
        <v>-9100</v>
      </c>
      <c r="AI471" s="2">
        <f t="shared" si="286"/>
        <v>5.8648076290261475</v>
      </c>
      <c r="AJ471" s="2">
        <f t="shared" si="264"/>
        <v>1.3505973952771344</v>
      </c>
      <c r="AK471" s="137">
        <f t="shared" si="287"/>
        <v>2.212150000000046</v>
      </c>
      <c r="AL471" s="125">
        <f t="shared" si="288"/>
        <v>1781.7117130212384</v>
      </c>
      <c r="AN471" s="111">
        <v>6.7919999999999998</v>
      </c>
      <c r="AO471" s="2">
        <f t="shared" si="289"/>
        <v>-8.599999999999941E-2</v>
      </c>
      <c r="AP471" s="2">
        <f t="shared" si="290"/>
        <v>0.83199767723589624</v>
      </c>
      <c r="AQ471" s="2">
        <f t="shared" si="291"/>
        <v>679200</v>
      </c>
      <c r="AR471" s="2">
        <f t="shared" si="292"/>
        <v>-8600</v>
      </c>
      <c r="AS471" s="2">
        <f t="shared" si="293"/>
        <v>5.8319976772358961</v>
      </c>
      <c r="AT471" s="2">
        <f t="shared" si="265"/>
        <v>1.3767190118351811</v>
      </c>
      <c r="AU471" s="137">
        <f t="shared" si="294"/>
        <v>2.0511840000000423</v>
      </c>
      <c r="AV471" s="125">
        <f t="shared" si="295"/>
        <v>1671.9310518553243</v>
      </c>
    </row>
    <row r="472" spans="2:48" x14ac:dyDescent="0.25">
      <c r="B472" s="111">
        <v>108</v>
      </c>
      <c r="C472" s="3">
        <v>327.79</v>
      </c>
      <c r="D472" s="2">
        <f t="shared" si="259"/>
        <v>2.9699999999999704</v>
      </c>
      <c r="E472" s="2">
        <f t="shared" si="260"/>
        <v>2.5155957002684515</v>
      </c>
      <c r="F472" s="21">
        <f t="shared" si="266"/>
        <v>3.2779E-4</v>
      </c>
      <c r="G472" s="21">
        <f t="shared" si="267"/>
        <v>2.96999999999998E-6</v>
      </c>
      <c r="H472" s="113">
        <f t="shared" si="261"/>
        <v>-3.4844042997315485</v>
      </c>
      <c r="J472" s="124">
        <v>7.6689999999999996</v>
      </c>
      <c r="K472" s="2">
        <f t="shared" si="268"/>
        <v>-7.1999999999999176E-2</v>
      </c>
      <c r="L472" s="2">
        <f t="shared" si="269"/>
        <v>0.88473873776963174</v>
      </c>
      <c r="M472" s="2">
        <f t="shared" si="270"/>
        <v>766900</v>
      </c>
      <c r="N472" s="2">
        <f t="shared" si="271"/>
        <v>-7200</v>
      </c>
      <c r="O472" s="2">
        <f t="shared" si="272"/>
        <v>5.8847387377696316</v>
      </c>
      <c r="P472" s="2">
        <f t="shared" si="262"/>
        <v>1.0457787646866732</v>
      </c>
      <c r="Q472" s="137">
        <f t="shared" si="273"/>
        <v>2.2776929999999846</v>
      </c>
      <c r="R472" s="125">
        <f t="shared" si="274"/>
        <v>1867.2527167640033</v>
      </c>
      <c r="T472" s="111">
        <v>7.7969999999999997</v>
      </c>
      <c r="U472" s="2">
        <f t="shared" si="275"/>
        <v>-0.10899999999999999</v>
      </c>
      <c r="V472" s="2">
        <f t="shared" si="276"/>
        <v>0.89192753422067506</v>
      </c>
      <c r="W472" s="2">
        <f t="shared" si="277"/>
        <v>779700</v>
      </c>
      <c r="X472" s="2">
        <f t="shared" si="278"/>
        <v>-10900</v>
      </c>
      <c r="Y472" s="2">
        <f t="shared" si="279"/>
        <v>5.8919275342206747</v>
      </c>
      <c r="Z472" s="2">
        <f t="shared" si="263"/>
        <v>1.5608164069542878</v>
      </c>
      <c r="AA472" s="137">
        <f t="shared" si="280"/>
        <v>2.3157089999999845</v>
      </c>
      <c r="AB472" s="125">
        <f t="shared" si="281"/>
        <v>1893.8617072120137</v>
      </c>
      <c r="AD472" s="111">
        <v>7.234</v>
      </c>
      <c r="AE472" s="2">
        <f t="shared" si="282"/>
        <v>-8.8000000000000078E-2</v>
      </c>
      <c r="AF472" s="2">
        <f t="shared" si="283"/>
        <v>0.85937850442560093</v>
      </c>
      <c r="AG472" s="2">
        <f t="shared" si="284"/>
        <v>723400</v>
      </c>
      <c r="AH472" s="2">
        <f t="shared" si="285"/>
        <v>-8800</v>
      </c>
      <c r="AI472" s="2">
        <f t="shared" si="286"/>
        <v>5.8593785044256013</v>
      </c>
      <c r="AJ472" s="2">
        <f t="shared" si="264"/>
        <v>1.3569335107700029</v>
      </c>
      <c r="AK472" s="137">
        <f t="shared" si="287"/>
        <v>2.1484979999999854</v>
      </c>
      <c r="AL472" s="125">
        <f t="shared" si="288"/>
        <v>1776.8237257883427</v>
      </c>
      <c r="AN472" s="111">
        <v>6.7060000000000004</v>
      </c>
      <c r="AO472" s="2">
        <f t="shared" si="289"/>
        <v>-8.1000000000000405E-2</v>
      </c>
      <c r="AP472" s="2">
        <f t="shared" si="290"/>
        <v>0.82646354909280129</v>
      </c>
      <c r="AQ472" s="2">
        <f t="shared" si="291"/>
        <v>670600</v>
      </c>
      <c r="AR472" s="2">
        <f t="shared" si="292"/>
        <v>-8100</v>
      </c>
      <c r="AS472" s="2">
        <f t="shared" si="293"/>
        <v>5.826463549092801</v>
      </c>
      <c r="AT472" s="2">
        <f t="shared" si="265"/>
        <v>1.3472773089258669</v>
      </c>
      <c r="AU472" s="137">
        <f t="shared" si="294"/>
        <v>1.9916819999999866</v>
      </c>
      <c r="AV472" s="125">
        <f t="shared" si="295"/>
        <v>1667.0616401902994</v>
      </c>
    </row>
    <row r="473" spans="2:48" x14ac:dyDescent="0.25">
      <c r="B473" s="111">
        <v>109</v>
      </c>
      <c r="C473" s="3">
        <v>330.76</v>
      </c>
      <c r="D473" s="2">
        <f t="shared" si="259"/>
        <v>2.9499999999999886</v>
      </c>
      <c r="E473" s="2">
        <f t="shared" si="260"/>
        <v>2.5195129832576257</v>
      </c>
      <c r="F473" s="21">
        <f t="shared" si="266"/>
        <v>3.3075999999999998E-4</v>
      </c>
      <c r="G473" s="21">
        <f t="shared" si="267"/>
        <v>2.9499999999999904E-6</v>
      </c>
      <c r="H473" s="113">
        <f t="shared" si="261"/>
        <v>-3.4804870167423743</v>
      </c>
      <c r="J473" s="124">
        <v>7.5970000000000004</v>
      </c>
      <c r="K473" s="2">
        <f t="shared" si="268"/>
        <v>-7.6000000000000512E-2</v>
      </c>
      <c r="L473" s="2">
        <f t="shared" si="269"/>
        <v>0.88064212640428496</v>
      </c>
      <c r="M473" s="2">
        <f t="shared" si="270"/>
        <v>759700</v>
      </c>
      <c r="N473" s="2">
        <f t="shared" si="271"/>
        <v>-7600</v>
      </c>
      <c r="O473" s="2">
        <f t="shared" si="272"/>
        <v>5.8806421264042852</v>
      </c>
      <c r="P473" s="2">
        <f t="shared" si="262"/>
        <v>1.1323310549601837</v>
      </c>
      <c r="Q473" s="137">
        <f t="shared" si="273"/>
        <v>2.2411149999999926</v>
      </c>
      <c r="R473" s="125">
        <f t="shared" si="274"/>
        <v>1866.5945556653137</v>
      </c>
      <c r="T473" s="111">
        <v>7.6879999999999997</v>
      </c>
      <c r="U473" s="2">
        <f t="shared" si="275"/>
        <v>-0.10299999999999976</v>
      </c>
      <c r="V473" s="2">
        <f t="shared" si="276"/>
        <v>0.88581337466048893</v>
      </c>
      <c r="W473" s="2">
        <f t="shared" si="277"/>
        <v>768800</v>
      </c>
      <c r="X473" s="2">
        <f t="shared" si="278"/>
        <v>-10300</v>
      </c>
      <c r="Y473" s="2">
        <f t="shared" si="279"/>
        <v>5.885813374660489</v>
      </c>
      <c r="Z473" s="2">
        <f t="shared" si="263"/>
        <v>1.5190426426162607</v>
      </c>
      <c r="AA473" s="137">
        <f t="shared" si="280"/>
        <v>2.2679599999999924</v>
      </c>
      <c r="AB473" s="125">
        <f t="shared" si="281"/>
        <v>1885.6832886606467</v>
      </c>
      <c r="AD473" s="111">
        <v>7.1459999999999999</v>
      </c>
      <c r="AE473" s="2">
        <f t="shared" si="282"/>
        <v>-7.3999999999999844E-2</v>
      </c>
      <c r="AF473" s="2">
        <f t="shared" si="283"/>
        <v>0.85406301186642108</v>
      </c>
      <c r="AG473" s="2">
        <f t="shared" si="284"/>
        <v>714600</v>
      </c>
      <c r="AH473" s="2">
        <f t="shared" si="285"/>
        <v>-7400</v>
      </c>
      <c r="AI473" s="2">
        <f t="shared" si="286"/>
        <v>5.8540630118664208</v>
      </c>
      <c r="AJ473" s="2">
        <f t="shared" si="264"/>
        <v>1.1723239563760757</v>
      </c>
      <c r="AK473" s="137">
        <f t="shared" si="287"/>
        <v>2.108069999999993</v>
      </c>
      <c r="AL473" s="125">
        <f t="shared" si="288"/>
        <v>1771.9899558752575</v>
      </c>
      <c r="AN473" s="111">
        <v>6.625</v>
      </c>
      <c r="AO473" s="2">
        <f t="shared" si="289"/>
        <v>-7.5999999999999623E-2</v>
      </c>
      <c r="AP473" s="2">
        <f t="shared" si="290"/>
        <v>0.82118588260884551</v>
      </c>
      <c r="AQ473" s="2">
        <f t="shared" si="291"/>
        <v>662500</v>
      </c>
      <c r="AR473" s="2">
        <f t="shared" si="292"/>
        <v>-7600</v>
      </c>
      <c r="AS473" s="2">
        <f t="shared" si="293"/>
        <v>5.8211858826088454</v>
      </c>
      <c r="AT473" s="2">
        <f t="shared" si="265"/>
        <v>1.2994251244431425</v>
      </c>
      <c r="AU473" s="137">
        <f t="shared" si="294"/>
        <v>1.9543749999999935</v>
      </c>
      <c r="AV473" s="125">
        <f t="shared" si="295"/>
        <v>1662.7017153195609</v>
      </c>
    </row>
    <row r="474" spans="2:48" x14ac:dyDescent="0.25">
      <c r="B474" s="111">
        <v>110</v>
      </c>
      <c r="C474" s="3">
        <v>333.71</v>
      </c>
      <c r="D474" s="2">
        <f t="shared" si="259"/>
        <v>2.9000000000000341</v>
      </c>
      <c r="E474" s="2">
        <f t="shared" si="260"/>
        <v>2.5233692209782803</v>
      </c>
      <c r="F474" s="21">
        <f t="shared" si="266"/>
        <v>3.3370999999999997E-4</v>
      </c>
      <c r="G474" s="21">
        <f t="shared" si="267"/>
        <v>2.9000000000000163E-6</v>
      </c>
      <c r="H474" s="113">
        <f t="shared" si="261"/>
        <v>-3.4766307790217197</v>
      </c>
      <c r="J474" s="124">
        <v>7.5209999999999999</v>
      </c>
      <c r="K474" s="2">
        <f t="shared" si="268"/>
        <v>-7.6999999999999957E-2</v>
      </c>
      <c r="L474" s="2">
        <f t="shared" si="269"/>
        <v>0.87627558867787891</v>
      </c>
      <c r="M474" s="2">
        <f t="shared" si="270"/>
        <v>752100</v>
      </c>
      <c r="N474" s="2">
        <f t="shared" si="271"/>
        <v>-7700</v>
      </c>
      <c r="O474" s="2">
        <f t="shared" si="272"/>
        <v>5.8762755886778786</v>
      </c>
      <c r="P474" s="2">
        <f t="shared" si="262"/>
        <v>1.1893216003619975</v>
      </c>
      <c r="Q474" s="137">
        <f t="shared" si="273"/>
        <v>2.1810900000000122</v>
      </c>
      <c r="R474" s="125">
        <f t="shared" si="274"/>
        <v>1864.723167088026</v>
      </c>
      <c r="T474" s="111">
        <v>7.585</v>
      </c>
      <c r="U474" s="2">
        <f t="shared" si="275"/>
        <v>-9.9999999999999645E-2</v>
      </c>
      <c r="V474" s="2">
        <f t="shared" si="276"/>
        <v>0.8799555851227493</v>
      </c>
      <c r="W474" s="2">
        <f t="shared" si="277"/>
        <v>758500</v>
      </c>
      <c r="X474" s="2">
        <f t="shared" si="278"/>
        <v>-10000</v>
      </c>
      <c r="Y474" s="2">
        <f t="shared" si="279"/>
        <v>5.8799555851227492</v>
      </c>
      <c r="Z474" s="2">
        <f t="shared" si="263"/>
        <v>1.5338206913044263</v>
      </c>
      <c r="AA474" s="137">
        <f t="shared" si="280"/>
        <v>2.1996500000000125</v>
      </c>
      <c r="AB474" s="125">
        <f t="shared" si="281"/>
        <v>1878.2679460660386</v>
      </c>
      <c r="AD474" s="111">
        <v>7.0720000000000001</v>
      </c>
      <c r="AE474" s="2">
        <f t="shared" si="282"/>
        <v>-7.5999999999999623E-2</v>
      </c>
      <c r="AF474" s="2">
        <f t="shared" si="283"/>
        <v>0.84954225200501665</v>
      </c>
      <c r="AG474" s="2">
        <f t="shared" si="284"/>
        <v>707200</v>
      </c>
      <c r="AH474" s="2">
        <f t="shared" si="285"/>
        <v>-7600</v>
      </c>
      <c r="AI474" s="2">
        <f t="shared" si="286"/>
        <v>5.8495422520050164</v>
      </c>
      <c r="AJ474" s="2">
        <f t="shared" si="264"/>
        <v>1.2487253481180534</v>
      </c>
      <c r="AK474" s="137">
        <f t="shared" si="287"/>
        <v>2.0508800000000114</v>
      </c>
      <c r="AL474" s="125">
        <f t="shared" si="288"/>
        <v>1769.6980770704054</v>
      </c>
      <c r="AN474" s="111">
        <v>6.5490000000000004</v>
      </c>
      <c r="AO474" s="2">
        <f t="shared" si="289"/>
        <v>-7.3000000000000398E-2</v>
      </c>
      <c r="AP474" s="2">
        <f t="shared" si="290"/>
        <v>0.81617499042880159</v>
      </c>
      <c r="AQ474" s="2">
        <f t="shared" si="291"/>
        <v>654900</v>
      </c>
      <c r="AR474" s="2">
        <f t="shared" si="292"/>
        <v>-7300</v>
      </c>
      <c r="AS474" s="2">
        <f t="shared" si="293"/>
        <v>5.8161749904288014</v>
      </c>
      <c r="AT474" s="2">
        <f t="shared" si="265"/>
        <v>1.2954812911920113</v>
      </c>
      <c r="AU474" s="137">
        <f t="shared" si="294"/>
        <v>1.8992100000000107</v>
      </c>
      <c r="AV474" s="125">
        <f t="shared" si="295"/>
        <v>1659.0118363594577</v>
      </c>
    </row>
    <row r="475" spans="2:48" x14ac:dyDescent="0.25">
      <c r="B475" s="111">
        <v>111</v>
      </c>
      <c r="C475" s="3">
        <v>336.61</v>
      </c>
      <c r="D475" s="2">
        <f t="shared" si="259"/>
        <v>2.8799999999999955</v>
      </c>
      <c r="E475" s="2">
        <f t="shared" si="260"/>
        <v>2.5271270138391762</v>
      </c>
      <c r="F475" s="21">
        <f t="shared" si="266"/>
        <v>3.3660999999999999E-4</v>
      </c>
      <c r="G475" s="21">
        <f t="shared" si="267"/>
        <v>2.8800000000000266E-6</v>
      </c>
      <c r="H475" s="113">
        <f t="shared" si="261"/>
        <v>-3.4728729861608238</v>
      </c>
      <c r="J475" s="124">
        <v>7.444</v>
      </c>
      <c r="K475" s="2">
        <f t="shared" si="268"/>
        <v>-7.099999999999973E-2</v>
      </c>
      <c r="L475" s="2">
        <f t="shared" si="269"/>
        <v>0.87180636445872939</v>
      </c>
      <c r="M475" s="2">
        <f t="shared" si="270"/>
        <v>744400</v>
      </c>
      <c r="N475" s="2">
        <f t="shared" si="271"/>
        <v>-7100</v>
      </c>
      <c r="O475" s="2">
        <f t="shared" si="272"/>
        <v>5.8718063644587293</v>
      </c>
      <c r="P475" s="2">
        <f t="shared" si="262"/>
        <v>1.1249085384005451</v>
      </c>
      <c r="Q475" s="137">
        <f t="shared" si="273"/>
        <v>2.14387200000002</v>
      </c>
      <c r="R475" s="125">
        <f t="shared" si="274"/>
        <v>1862.117850150406</v>
      </c>
      <c r="T475" s="111">
        <v>7.4850000000000003</v>
      </c>
      <c r="U475" s="2">
        <f t="shared" si="275"/>
        <v>-9.6000000000000085E-2</v>
      </c>
      <c r="V475" s="2">
        <f t="shared" si="276"/>
        <v>0.8741918046790712</v>
      </c>
      <c r="W475" s="2">
        <f t="shared" si="277"/>
        <v>748500</v>
      </c>
      <c r="X475" s="2">
        <f t="shared" si="278"/>
        <v>-9600</v>
      </c>
      <c r="Y475" s="2">
        <f t="shared" si="279"/>
        <v>5.8741918046790715</v>
      </c>
      <c r="Z475" s="2">
        <f t="shared" si="263"/>
        <v>1.5151837633859608</v>
      </c>
      <c r="AA475" s="137">
        <f t="shared" si="280"/>
        <v>2.1556800000000198</v>
      </c>
      <c r="AB475" s="125">
        <f t="shared" si="281"/>
        <v>1870.8703799537598</v>
      </c>
      <c r="AD475" s="111">
        <v>6.9960000000000004</v>
      </c>
      <c r="AE475" s="2">
        <f t="shared" si="282"/>
        <v>-7.5000000000000178E-2</v>
      </c>
      <c r="AF475" s="2">
        <f t="shared" si="283"/>
        <v>0.84484980080663896</v>
      </c>
      <c r="AG475" s="2">
        <f t="shared" si="284"/>
        <v>699600</v>
      </c>
      <c r="AH475" s="2">
        <f t="shared" si="285"/>
        <v>-7500</v>
      </c>
      <c r="AI475" s="2">
        <f t="shared" si="286"/>
        <v>5.8448498008066387</v>
      </c>
      <c r="AJ475" s="2">
        <f t="shared" si="264"/>
        <v>1.2651314786792076</v>
      </c>
      <c r="AK475" s="137">
        <f t="shared" si="287"/>
        <v>2.0148480000000188</v>
      </c>
      <c r="AL475" s="125">
        <f t="shared" si="288"/>
        <v>1766.4804513235142</v>
      </c>
      <c r="AN475" s="111">
        <v>6.476</v>
      </c>
      <c r="AO475" s="2">
        <f t="shared" si="289"/>
        <v>-6.899999999999995E-2</v>
      </c>
      <c r="AP475" s="2">
        <f t="shared" si="290"/>
        <v>0.81130684008133613</v>
      </c>
      <c r="AQ475" s="2">
        <f t="shared" si="291"/>
        <v>647600</v>
      </c>
      <c r="AR475" s="2">
        <f t="shared" si="292"/>
        <v>-6900</v>
      </c>
      <c r="AS475" s="2">
        <f t="shared" si="293"/>
        <v>5.8113068400813361</v>
      </c>
      <c r="AT475" s="2">
        <f t="shared" si="265"/>
        <v>1.2573380485630694</v>
      </c>
      <c r="AU475" s="137">
        <f t="shared" si="294"/>
        <v>1.8650880000000172</v>
      </c>
      <c r="AV475" s="125">
        <f t="shared" si="295"/>
        <v>1655.4727562565863</v>
      </c>
    </row>
    <row r="476" spans="2:48" x14ac:dyDescent="0.25">
      <c r="B476" s="111">
        <v>112</v>
      </c>
      <c r="C476" s="3">
        <v>339.49</v>
      </c>
      <c r="D476" s="2">
        <f t="shared" si="259"/>
        <v>2.8299999999999841</v>
      </c>
      <c r="E476" s="2">
        <f t="shared" si="260"/>
        <v>2.5308269862489765</v>
      </c>
      <c r="F476" s="21">
        <f t="shared" si="266"/>
        <v>3.3949000000000002E-4</v>
      </c>
      <c r="G476" s="21">
        <f t="shared" si="267"/>
        <v>2.8299999999999441E-6</v>
      </c>
      <c r="H476" s="113">
        <f t="shared" si="261"/>
        <v>-3.4691730137510235</v>
      </c>
      <c r="J476" s="124">
        <v>7.3730000000000002</v>
      </c>
      <c r="K476" s="2">
        <f t="shared" si="268"/>
        <v>-7.0000000000000284E-2</v>
      </c>
      <c r="L476" s="2">
        <f t="shared" si="269"/>
        <v>0.86764423390309853</v>
      </c>
      <c r="M476" s="2">
        <f t="shared" si="270"/>
        <v>737300</v>
      </c>
      <c r="N476" s="2">
        <f t="shared" si="271"/>
        <v>-7000</v>
      </c>
      <c r="O476" s="2">
        <f t="shared" si="272"/>
        <v>5.8676442339030981</v>
      </c>
      <c r="P476" s="2">
        <f t="shared" si="262"/>
        <v>1.1491271016459081</v>
      </c>
      <c r="Q476" s="137">
        <f t="shared" si="273"/>
        <v>2.086558999999959</v>
      </c>
      <c r="R476" s="125">
        <f t="shared" si="274"/>
        <v>1860.4276764165254</v>
      </c>
      <c r="T476" s="111">
        <v>7.3890000000000002</v>
      </c>
      <c r="U476" s="2">
        <f t="shared" si="275"/>
        <v>-9.1000000000000192E-2</v>
      </c>
      <c r="V476" s="2">
        <f t="shared" si="276"/>
        <v>0.86858566655876568</v>
      </c>
      <c r="W476" s="2">
        <f t="shared" si="277"/>
        <v>738900</v>
      </c>
      <c r="X476" s="2">
        <f t="shared" si="278"/>
        <v>-9100</v>
      </c>
      <c r="Y476" s="2">
        <f t="shared" si="279"/>
        <v>5.8685856665587659</v>
      </c>
      <c r="Z476" s="2">
        <f t="shared" si="263"/>
        <v>1.4927541667086148</v>
      </c>
      <c r="AA476" s="137">
        <f t="shared" si="280"/>
        <v>2.0910869999999586</v>
      </c>
      <c r="AB476" s="125">
        <f t="shared" si="281"/>
        <v>1863.8725215030117</v>
      </c>
      <c r="AD476" s="111">
        <v>6.9210000000000003</v>
      </c>
      <c r="AE476" s="2">
        <f t="shared" si="282"/>
        <v>-5.7999999999999829E-2</v>
      </c>
      <c r="AF476" s="2">
        <f t="shared" si="283"/>
        <v>0.84016884924075597</v>
      </c>
      <c r="AG476" s="2">
        <f t="shared" si="284"/>
        <v>692100</v>
      </c>
      <c r="AH476" s="2">
        <f t="shared" si="285"/>
        <v>-5800</v>
      </c>
      <c r="AI476" s="2">
        <f t="shared" si="286"/>
        <v>5.8401688492407562</v>
      </c>
      <c r="AJ476" s="2">
        <f t="shared" si="264"/>
        <v>1.0137473438495557</v>
      </c>
      <c r="AK476" s="137">
        <f t="shared" si="287"/>
        <v>1.9586429999999613</v>
      </c>
      <c r="AL476" s="125">
        <f t="shared" si="288"/>
        <v>1763.110802723284</v>
      </c>
      <c r="AN476" s="111">
        <v>6.407</v>
      </c>
      <c r="AO476" s="2">
        <f t="shared" si="289"/>
        <v>-7.0000000000000284E-2</v>
      </c>
      <c r="AP476" s="2">
        <f t="shared" si="290"/>
        <v>0.80665472399186056</v>
      </c>
      <c r="AQ476" s="2">
        <f t="shared" si="291"/>
        <v>640700</v>
      </c>
      <c r="AR476" s="2">
        <f t="shared" si="292"/>
        <v>-7000</v>
      </c>
      <c r="AS476" s="2">
        <f t="shared" si="293"/>
        <v>5.8066547239918602</v>
      </c>
      <c r="AT476" s="2">
        <f t="shared" si="265"/>
        <v>1.3233389093172032</v>
      </c>
      <c r="AU476" s="137">
        <f t="shared" si="294"/>
        <v>1.8131809999999642</v>
      </c>
      <c r="AV476" s="125">
        <f t="shared" si="295"/>
        <v>1652.4451543199075</v>
      </c>
    </row>
    <row r="477" spans="2:48" x14ac:dyDescent="0.25">
      <c r="B477" s="111">
        <v>113</v>
      </c>
      <c r="C477" s="3">
        <v>342.32</v>
      </c>
      <c r="D477" s="2">
        <f t="shared" si="259"/>
        <v>2.8000000000000114</v>
      </c>
      <c r="E477" s="2">
        <f t="shared" si="260"/>
        <v>2.5344322734758764</v>
      </c>
      <c r="F477" s="21">
        <f t="shared" si="266"/>
        <v>3.4231999999999996E-4</v>
      </c>
      <c r="G477" s="21">
        <f t="shared" si="267"/>
        <v>2.8000000000000138E-6</v>
      </c>
      <c r="H477" s="113">
        <f t="shared" si="261"/>
        <v>-3.4655677265241236</v>
      </c>
      <c r="J477" s="124">
        <v>7.3029999999999999</v>
      </c>
      <c r="K477" s="2">
        <f t="shared" si="268"/>
        <v>-7.8000000000000291E-2</v>
      </c>
      <c r="L477" s="2">
        <f t="shared" si="269"/>
        <v>0.86350130064145003</v>
      </c>
      <c r="M477" s="2">
        <f t="shared" si="270"/>
        <v>730300</v>
      </c>
      <c r="N477" s="2">
        <f t="shared" si="271"/>
        <v>-7800</v>
      </c>
      <c r="O477" s="2">
        <f t="shared" si="272"/>
        <v>5.8635013006414498</v>
      </c>
      <c r="P477" s="2">
        <f t="shared" si="262"/>
        <v>1.3181575159297558</v>
      </c>
      <c r="Q477" s="137">
        <f t="shared" si="273"/>
        <v>2.04484000000001</v>
      </c>
      <c r="R477" s="125">
        <f t="shared" si="274"/>
        <v>1858.463695387577</v>
      </c>
      <c r="T477" s="111">
        <v>7.298</v>
      </c>
      <c r="U477" s="2">
        <f t="shared" si="275"/>
        <v>-8.3999999999999631E-2</v>
      </c>
      <c r="V477" s="2">
        <f t="shared" si="276"/>
        <v>0.86320385902862951</v>
      </c>
      <c r="W477" s="2">
        <f t="shared" si="277"/>
        <v>729800</v>
      </c>
      <c r="X477" s="2">
        <f t="shared" si="278"/>
        <v>-8400</v>
      </c>
      <c r="Y477" s="2">
        <f t="shared" si="279"/>
        <v>5.8632038590286291</v>
      </c>
      <c r="Z477" s="2">
        <f t="shared" si="263"/>
        <v>1.4211215738936052</v>
      </c>
      <c r="AA477" s="137">
        <f t="shared" si="280"/>
        <v>2.0434400000000101</v>
      </c>
      <c r="AB477" s="125">
        <f t="shared" si="281"/>
        <v>1857.3782074405772</v>
      </c>
      <c r="AD477" s="111">
        <v>6.8630000000000004</v>
      </c>
      <c r="AE477" s="2">
        <f t="shared" si="282"/>
        <v>-6.2000000000000277E-2</v>
      </c>
      <c r="AF477" s="2">
        <f t="shared" si="283"/>
        <v>0.83651399889067146</v>
      </c>
      <c r="AG477" s="2">
        <f t="shared" si="284"/>
        <v>686300</v>
      </c>
      <c r="AH477" s="2">
        <f t="shared" si="285"/>
        <v>-6200</v>
      </c>
      <c r="AI477" s="2">
        <f t="shared" si="286"/>
        <v>5.8365139988906716</v>
      </c>
      <c r="AJ477" s="2">
        <f t="shared" si="264"/>
        <v>1.1140153691131383</v>
      </c>
      <c r="AK477" s="137">
        <f t="shared" si="287"/>
        <v>1.9216400000000096</v>
      </c>
      <c r="AL477" s="125">
        <f t="shared" si="288"/>
        <v>1762.9407560516145</v>
      </c>
      <c r="AN477" s="111">
        <v>6.3369999999999997</v>
      </c>
      <c r="AO477" s="2">
        <f t="shared" si="289"/>
        <v>-6.4999999999999503E-2</v>
      </c>
      <c r="AP477" s="2">
        <f t="shared" si="290"/>
        <v>0.8018837071252396</v>
      </c>
      <c r="AQ477" s="2">
        <f t="shared" si="291"/>
        <v>633700</v>
      </c>
      <c r="AR477" s="2">
        <f t="shared" si="292"/>
        <v>-6500</v>
      </c>
      <c r="AS477" s="2">
        <f t="shared" si="293"/>
        <v>5.8018837071252394</v>
      </c>
      <c r="AT477" s="2">
        <f t="shared" si="265"/>
        <v>1.2656421353723548</v>
      </c>
      <c r="AU477" s="137">
        <f t="shared" si="294"/>
        <v>1.7743600000000088</v>
      </c>
      <c r="AV477" s="125">
        <f t="shared" si="295"/>
        <v>1648.7474240272593</v>
      </c>
    </row>
    <row r="478" spans="2:48" x14ac:dyDescent="0.25">
      <c r="B478" s="111">
        <v>114</v>
      </c>
      <c r="C478" s="3">
        <v>345.12</v>
      </c>
      <c r="D478" s="2">
        <f t="shared" si="259"/>
        <v>2.7699999999999818</v>
      </c>
      <c r="E478" s="2">
        <f t="shared" si="260"/>
        <v>2.5379701277584696</v>
      </c>
      <c r="F478" s="21">
        <f t="shared" si="266"/>
        <v>3.4511999999999998E-4</v>
      </c>
      <c r="G478" s="21">
        <f t="shared" si="267"/>
        <v>2.7699999999999752E-6</v>
      </c>
      <c r="H478" s="113">
        <f t="shared" si="261"/>
        <v>-3.4620298722415304</v>
      </c>
      <c r="J478" s="124">
        <v>7.2249999999999996</v>
      </c>
      <c r="K478" s="2">
        <f t="shared" si="268"/>
        <v>-8.8000000000000078E-2</v>
      </c>
      <c r="L478" s="2">
        <f t="shared" si="269"/>
        <v>0.85883785142858549</v>
      </c>
      <c r="M478" s="2">
        <f t="shared" si="270"/>
        <v>722500</v>
      </c>
      <c r="N478" s="2">
        <f t="shared" si="271"/>
        <v>-8800</v>
      </c>
      <c r="O478" s="2">
        <f t="shared" si="272"/>
        <v>5.8588378514285857</v>
      </c>
      <c r="P478" s="2">
        <f t="shared" si="262"/>
        <v>1.5329592289061604</v>
      </c>
      <c r="Q478" s="137">
        <f t="shared" si="273"/>
        <v>2.0013249999999823</v>
      </c>
      <c r="R478" s="125">
        <f t="shared" si="274"/>
        <v>1854.3598457232183</v>
      </c>
      <c r="T478" s="111">
        <v>7.2140000000000004</v>
      </c>
      <c r="U478" s="2">
        <f t="shared" si="275"/>
        <v>-7.7000000000000846E-2</v>
      </c>
      <c r="V478" s="2">
        <f t="shared" si="276"/>
        <v>0.85817613798234438</v>
      </c>
      <c r="W478" s="2">
        <f t="shared" si="277"/>
        <v>721400</v>
      </c>
      <c r="X478" s="2">
        <f t="shared" si="278"/>
        <v>-7700</v>
      </c>
      <c r="Y478" s="2">
        <f t="shared" si="279"/>
        <v>5.858176137982344</v>
      </c>
      <c r="Z478" s="2">
        <f t="shared" si="263"/>
        <v>1.3423635403387677</v>
      </c>
      <c r="AA478" s="137">
        <f t="shared" si="280"/>
        <v>1.998277999999982</v>
      </c>
      <c r="AB478" s="125">
        <f t="shared" si="281"/>
        <v>1851.9522390376881</v>
      </c>
      <c r="AD478" s="111">
        <v>6.8010000000000002</v>
      </c>
      <c r="AE478" s="2">
        <f t="shared" si="282"/>
        <v>-7.8999999999999737E-2</v>
      </c>
      <c r="AF478" s="2">
        <f t="shared" si="283"/>
        <v>0.83257277484617986</v>
      </c>
      <c r="AG478" s="2">
        <f t="shared" si="284"/>
        <v>680100</v>
      </c>
      <c r="AH478" s="2">
        <f t="shared" si="285"/>
        <v>-7900</v>
      </c>
      <c r="AI478" s="2">
        <f t="shared" si="286"/>
        <v>5.83257277484618</v>
      </c>
      <c r="AJ478" s="2">
        <f t="shared" si="264"/>
        <v>1.4615591742612042</v>
      </c>
      <c r="AK478" s="137">
        <f t="shared" si="287"/>
        <v>1.8838769999999831</v>
      </c>
      <c r="AL478" s="125">
        <f t="shared" si="288"/>
        <v>1761.557551662783</v>
      </c>
      <c r="AN478" s="111">
        <v>6.2720000000000002</v>
      </c>
      <c r="AO478" s="2">
        <f t="shared" si="289"/>
        <v>-6.7000000000000171E-2</v>
      </c>
      <c r="AP478" s="2">
        <f t="shared" si="290"/>
        <v>0.79740604967638207</v>
      </c>
      <c r="AQ478" s="2">
        <f t="shared" si="291"/>
        <v>627200</v>
      </c>
      <c r="AR478" s="2">
        <f t="shared" si="292"/>
        <v>-6700</v>
      </c>
      <c r="AS478" s="2">
        <f t="shared" si="293"/>
        <v>5.7974060496763817</v>
      </c>
      <c r="AT478" s="2">
        <f t="shared" si="265"/>
        <v>1.3434645821481419</v>
      </c>
      <c r="AU478" s="137">
        <f t="shared" si="294"/>
        <v>1.7373439999999845</v>
      </c>
      <c r="AV478" s="125">
        <f t="shared" si="295"/>
        <v>1645.7735574222872</v>
      </c>
    </row>
    <row r="479" spans="2:48" x14ac:dyDescent="0.25">
      <c r="B479" s="111">
        <v>115</v>
      </c>
      <c r="C479" s="3">
        <v>347.89</v>
      </c>
      <c r="D479" s="2">
        <f t="shared" si="259"/>
        <v>2.7200000000000273</v>
      </c>
      <c r="E479" s="2">
        <f t="shared" si="260"/>
        <v>2.5414419452545256</v>
      </c>
      <c r="F479" s="21">
        <f t="shared" si="266"/>
        <v>3.4788999999999995E-4</v>
      </c>
      <c r="G479" s="21">
        <f t="shared" si="267"/>
        <v>2.7200000000000553E-6</v>
      </c>
      <c r="H479" s="113">
        <f t="shared" si="261"/>
        <v>-3.4585580547454748</v>
      </c>
      <c r="J479" s="124">
        <v>7.1369999999999996</v>
      </c>
      <c r="K479" s="2">
        <f t="shared" si="268"/>
        <v>-8.1999999999999851E-2</v>
      </c>
      <c r="L479" s="2">
        <f t="shared" si="269"/>
        <v>0.85351569675692862</v>
      </c>
      <c r="M479" s="2">
        <f t="shared" si="270"/>
        <v>713700</v>
      </c>
      <c r="N479" s="2">
        <f t="shared" si="271"/>
        <v>-8200</v>
      </c>
      <c r="O479" s="2">
        <f t="shared" si="272"/>
        <v>5.8535156967569284</v>
      </c>
      <c r="P479" s="2">
        <f t="shared" si="262"/>
        <v>1.4837830105111911</v>
      </c>
      <c r="Q479" s="137">
        <f t="shared" si="273"/>
        <v>1.9412640000000394</v>
      </c>
      <c r="R479" s="125">
        <f t="shared" si="274"/>
        <v>1847.6367014662078</v>
      </c>
      <c r="T479" s="111">
        <v>7.1369999999999996</v>
      </c>
      <c r="U479" s="2">
        <f t="shared" si="275"/>
        <v>-8.0999999999999517E-2</v>
      </c>
      <c r="V479" s="2">
        <f t="shared" si="276"/>
        <v>0.85351569675692862</v>
      </c>
      <c r="W479" s="2">
        <f t="shared" si="277"/>
        <v>713700</v>
      </c>
      <c r="X479" s="2">
        <f t="shared" si="278"/>
        <v>-8100</v>
      </c>
      <c r="Y479" s="2">
        <f t="shared" si="279"/>
        <v>5.8535156967569284</v>
      </c>
      <c r="Z479" s="2">
        <f t="shared" si="263"/>
        <v>1.4655844297590548</v>
      </c>
      <c r="AA479" s="137">
        <f t="shared" si="280"/>
        <v>1.9412640000000394</v>
      </c>
      <c r="AB479" s="125">
        <f t="shared" si="281"/>
        <v>1847.6367014662078</v>
      </c>
      <c r="AD479" s="111">
        <v>6.7220000000000004</v>
      </c>
      <c r="AE479" s="2">
        <f t="shared" si="282"/>
        <v>-7.4000000000000732E-2</v>
      </c>
      <c r="AF479" s="2">
        <f t="shared" si="283"/>
        <v>0.82749850813345871</v>
      </c>
      <c r="AG479" s="2">
        <f t="shared" si="284"/>
        <v>672200</v>
      </c>
      <c r="AH479" s="2">
        <f t="shared" si="285"/>
        <v>-7400</v>
      </c>
      <c r="AI479" s="2">
        <f t="shared" si="286"/>
        <v>5.8274985081334583</v>
      </c>
      <c r="AJ479" s="2">
        <f t="shared" si="264"/>
        <v>1.4213468077804403</v>
      </c>
      <c r="AK479" s="137">
        <f t="shared" si="287"/>
        <v>1.8283840000000371</v>
      </c>
      <c r="AL479" s="125">
        <f t="shared" si="288"/>
        <v>1756.0752287033556</v>
      </c>
      <c r="AN479" s="111">
        <v>6.2050000000000001</v>
      </c>
      <c r="AO479" s="2">
        <f t="shared" si="289"/>
        <v>-5.7999999999999829E-2</v>
      </c>
      <c r="AP479" s="2">
        <f t="shared" si="290"/>
        <v>0.79274178583474864</v>
      </c>
      <c r="AQ479" s="2">
        <f t="shared" si="291"/>
        <v>620500</v>
      </c>
      <c r="AR479" s="2">
        <f t="shared" si="292"/>
        <v>-5800</v>
      </c>
      <c r="AS479" s="2">
        <f t="shared" si="293"/>
        <v>5.7927417858347487</v>
      </c>
      <c r="AT479" s="2">
        <f t="shared" si="265"/>
        <v>1.2058386882442036</v>
      </c>
      <c r="AU479" s="137">
        <f t="shared" si="294"/>
        <v>1.6877600000000343</v>
      </c>
      <c r="AV479" s="125">
        <f t="shared" si="295"/>
        <v>1642.0094903457784</v>
      </c>
    </row>
    <row r="480" spans="2:48" x14ac:dyDescent="0.25">
      <c r="B480" s="111">
        <v>116</v>
      </c>
      <c r="C480" s="3">
        <v>350.61</v>
      </c>
      <c r="D480" s="2">
        <f t="shared" si="259"/>
        <v>2.6899999999999977</v>
      </c>
      <c r="E480" s="2">
        <f t="shared" si="260"/>
        <v>2.5448242987597278</v>
      </c>
      <c r="F480" s="21">
        <f t="shared" si="266"/>
        <v>3.5061000000000001E-4</v>
      </c>
      <c r="G480" s="21">
        <f t="shared" si="267"/>
        <v>2.6900000000000166E-6</v>
      </c>
      <c r="H480" s="113">
        <f t="shared" si="261"/>
        <v>-3.4551757012402722</v>
      </c>
      <c r="J480" s="124">
        <v>7.0549999999999997</v>
      </c>
      <c r="K480" s="2">
        <f t="shared" si="268"/>
        <v>-7.5999999999999623E-2</v>
      </c>
      <c r="L480" s="2">
        <f t="shared" si="269"/>
        <v>0.84849701809036659</v>
      </c>
      <c r="M480" s="2">
        <f t="shared" si="270"/>
        <v>705500</v>
      </c>
      <c r="N480" s="2">
        <f t="shared" si="271"/>
        <v>-7600</v>
      </c>
      <c r="O480" s="2">
        <f t="shared" si="272"/>
        <v>5.8484970180903666</v>
      </c>
      <c r="P480" s="2">
        <f t="shared" si="262"/>
        <v>1.4170954593198837</v>
      </c>
      <c r="Q480" s="137">
        <f t="shared" si="273"/>
        <v>1.8977950000000117</v>
      </c>
      <c r="R480" s="125">
        <f t="shared" si="274"/>
        <v>1841.714982930011</v>
      </c>
      <c r="T480" s="111">
        <v>7.056</v>
      </c>
      <c r="U480" s="2">
        <f t="shared" si="275"/>
        <v>-7.5999999999999623E-2</v>
      </c>
      <c r="V480" s="2">
        <f t="shared" si="276"/>
        <v>0.84855857212376329</v>
      </c>
      <c r="W480" s="2">
        <f t="shared" si="277"/>
        <v>705600</v>
      </c>
      <c r="X480" s="2">
        <f t="shared" si="278"/>
        <v>-7600</v>
      </c>
      <c r="Y480" s="2">
        <f t="shared" si="279"/>
        <v>5.8485585721237632</v>
      </c>
      <c r="Z480" s="2">
        <f t="shared" si="263"/>
        <v>1.416893532394834</v>
      </c>
      <c r="AA480" s="137">
        <f t="shared" si="280"/>
        <v>1.8980640000000117</v>
      </c>
      <c r="AB480" s="125">
        <f t="shared" si="281"/>
        <v>1841.9373379949197</v>
      </c>
      <c r="AD480" s="111">
        <v>6.6479999999999997</v>
      </c>
      <c r="AE480" s="2">
        <f t="shared" si="282"/>
        <v>-7.5999999999999623E-2</v>
      </c>
      <c r="AF480" s="2">
        <f t="shared" si="283"/>
        <v>0.82269101077605455</v>
      </c>
      <c r="AG480" s="2">
        <f t="shared" si="284"/>
        <v>664800</v>
      </c>
      <c r="AH480" s="2">
        <f t="shared" si="285"/>
        <v>-7600</v>
      </c>
      <c r="AI480" s="2">
        <f t="shared" si="286"/>
        <v>5.8226910107760546</v>
      </c>
      <c r="AJ480" s="2">
        <f t="shared" si="264"/>
        <v>1.5043526743632432</v>
      </c>
      <c r="AK480" s="137">
        <f t="shared" si="287"/>
        <v>1.788312000000011</v>
      </c>
      <c r="AL480" s="125">
        <f t="shared" si="288"/>
        <v>1751.2164715122203</v>
      </c>
      <c r="AN480" s="111">
        <v>6.1470000000000002</v>
      </c>
      <c r="AO480" s="2">
        <f t="shared" si="289"/>
        <v>-5.7999999999999829E-2</v>
      </c>
      <c r="AP480" s="2">
        <f t="shared" si="290"/>
        <v>0.78866321312085741</v>
      </c>
      <c r="AQ480" s="2">
        <f t="shared" si="291"/>
        <v>614700</v>
      </c>
      <c r="AR480" s="2">
        <f t="shared" si="292"/>
        <v>-5800</v>
      </c>
      <c r="AS480" s="2">
        <f t="shared" si="293"/>
        <v>5.7886632131208575</v>
      </c>
      <c r="AT480" s="2">
        <f t="shared" si="265"/>
        <v>1.2403793253151321</v>
      </c>
      <c r="AU480" s="137">
        <f t="shared" si="294"/>
        <v>1.6535430000000102</v>
      </c>
      <c r="AV480" s="125">
        <f t="shared" si="295"/>
        <v>1639.8165839930232</v>
      </c>
    </row>
    <row r="481" spans="1:49" x14ac:dyDescent="0.25">
      <c r="B481" s="111">
        <v>117</v>
      </c>
      <c r="C481" s="3">
        <v>353.3</v>
      </c>
      <c r="D481" s="2">
        <f t="shared" si="259"/>
        <v>2.6499999999999773</v>
      </c>
      <c r="E481" s="2">
        <f t="shared" si="260"/>
        <v>2.5481436374348454</v>
      </c>
      <c r="F481" s="21">
        <f t="shared" si="266"/>
        <v>3.5330000000000002E-4</v>
      </c>
      <c r="G481" s="21">
        <f t="shared" si="267"/>
        <v>2.6499999999999289E-6</v>
      </c>
      <c r="H481" s="113">
        <f t="shared" si="261"/>
        <v>-3.4518563625651546</v>
      </c>
      <c r="J481" s="124">
        <v>6.9790000000000001</v>
      </c>
      <c r="K481" s="2">
        <f t="shared" si="268"/>
        <v>-7.099999999999973E-2</v>
      </c>
      <c r="L481" s="2">
        <f t="shared" si="269"/>
        <v>0.8437931983259126</v>
      </c>
      <c r="M481" s="2">
        <f t="shared" si="270"/>
        <v>697900</v>
      </c>
      <c r="N481" s="2">
        <f t="shared" si="271"/>
        <v>-7100</v>
      </c>
      <c r="O481" s="2">
        <f t="shared" si="272"/>
        <v>5.8437931983259128</v>
      </c>
      <c r="P481" s="2">
        <f t="shared" si="262"/>
        <v>1.3683750498954514</v>
      </c>
      <c r="Q481" s="137">
        <f t="shared" si="273"/>
        <v>1.8494349999999504</v>
      </c>
      <c r="R481" s="125">
        <f t="shared" si="274"/>
        <v>1836.7220618131989</v>
      </c>
      <c r="T481" s="111">
        <v>6.98</v>
      </c>
      <c r="U481" s="2">
        <f t="shared" si="275"/>
        <v>-7.1000000000000618E-2</v>
      </c>
      <c r="V481" s="2">
        <f t="shared" si="276"/>
        <v>0.84385542262316116</v>
      </c>
      <c r="W481" s="2">
        <f t="shared" si="277"/>
        <v>698000</v>
      </c>
      <c r="X481" s="2">
        <f t="shared" si="278"/>
        <v>-7100</v>
      </c>
      <c r="Y481" s="2">
        <f t="shared" si="279"/>
        <v>5.8438554226231609</v>
      </c>
      <c r="Z481" s="2">
        <f t="shared" si="263"/>
        <v>1.3681780020315351</v>
      </c>
      <c r="AA481" s="137">
        <f t="shared" si="280"/>
        <v>1.8496999999999504</v>
      </c>
      <c r="AB481" s="125">
        <f t="shared" si="281"/>
        <v>1836.9461228623197</v>
      </c>
      <c r="AD481" s="111">
        <v>6.5720000000000001</v>
      </c>
      <c r="AE481" s="2">
        <f t="shared" si="282"/>
        <v>-8.1999999999999851E-2</v>
      </c>
      <c r="AF481" s="2">
        <f t="shared" si="283"/>
        <v>0.81769755476302408</v>
      </c>
      <c r="AG481" s="2">
        <f t="shared" si="284"/>
        <v>657200</v>
      </c>
      <c r="AH481" s="2">
        <f t="shared" si="285"/>
        <v>-8200</v>
      </c>
      <c r="AI481" s="2">
        <f t="shared" si="286"/>
        <v>5.8176975547630239</v>
      </c>
      <c r="AJ481" s="2">
        <f t="shared" si="264"/>
        <v>1.6802013442433024</v>
      </c>
      <c r="AK481" s="137">
        <f t="shared" si="287"/>
        <v>1.7415799999999533</v>
      </c>
      <c r="AL481" s="125">
        <f t="shared" si="288"/>
        <v>1745.5292148210838</v>
      </c>
      <c r="AN481" s="111">
        <v>6.0890000000000004</v>
      </c>
      <c r="AO481" s="2">
        <f t="shared" si="289"/>
        <v>-5.5000000000000604E-2</v>
      </c>
      <c r="AP481" s="2">
        <f t="shared" si="290"/>
        <v>0.78454597405452264</v>
      </c>
      <c r="AQ481" s="2">
        <f t="shared" si="291"/>
        <v>608900</v>
      </c>
      <c r="AR481" s="2">
        <f t="shared" si="292"/>
        <v>-5500</v>
      </c>
      <c r="AS481" s="2">
        <f t="shared" si="293"/>
        <v>5.7845459740545229</v>
      </c>
      <c r="AT481" s="2">
        <f t="shared" si="265"/>
        <v>1.2142469285529474</v>
      </c>
      <c r="AU481" s="137">
        <f t="shared" si="294"/>
        <v>1.6135849999999567</v>
      </c>
      <c r="AV481" s="125">
        <f t="shared" si="295"/>
        <v>1637.3077280957973</v>
      </c>
    </row>
    <row r="482" spans="1:49" x14ac:dyDescent="0.25">
      <c r="B482" s="111">
        <v>118</v>
      </c>
      <c r="C482" s="3">
        <v>355.95</v>
      </c>
      <c r="D482" s="2">
        <f t="shared" si="259"/>
        <v>2.6100000000000136</v>
      </c>
      <c r="E482" s="2">
        <f t="shared" si="260"/>
        <v>2.5513889972730204</v>
      </c>
      <c r="F482" s="21">
        <f t="shared" si="266"/>
        <v>3.5594999999999995E-4</v>
      </c>
      <c r="G482" s="21">
        <f t="shared" si="267"/>
        <v>2.610000000000058E-6</v>
      </c>
      <c r="H482" s="113">
        <f t="shared" si="261"/>
        <v>-3.4486110027269796</v>
      </c>
      <c r="J482" s="124">
        <v>6.9080000000000004</v>
      </c>
      <c r="K482" s="2">
        <f t="shared" si="268"/>
        <v>-7.3000000000000398E-2</v>
      </c>
      <c r="L482" s="2">
        <f t="shared" si="269"/>
        <v>0.83935232889542122</v>
      </c>
      <c r="M482" s="2">
        <f t="shared" si="270"/>
        <v>690800</v>
      </c>
      <c r="N482" s="2">
        <f t="shared" si="271"/>
        <v>-7300</v>
      </c>
      <c r="O482" s="2">
        <f t="shared" si="272"/>
        <v>5.839352328895421</v>
      </c>
      <c r="P482" s="2">
        <f t="shared" si="262"/>
        <v>1.4541569075519061</v>
      </c>
      <c r="Q482" s="137">
        <f t="shared" si="273"/>
        <v>1.80298800000004</v>
      </c>
      <c r="R482" s="125">
        <f t="shared" si="274"/>
        <v>1832.4234255351209</v>
      </c>
      <c r="T482" s="111">
        <v>6.9089999999999998</v>
      </c>
      <c r="U482" s="2">
        <f t="shared" si="275"/>
        <v>-6.7999999999999616E-2</v>
      </c>
      <c r="V482" s="2">
        <f t="shared" si="276"/>
        <v>0.83941519268389353</v>
      </c>
      <c r="W482" s="2">
        <f t="shared" si="277"/>
        <v>690900</v>
      </c>
      <c r="X482" s="2">
        <f t="shared" si="278"/>
        <v>-6800</v>
      </c>
      <c r="Y482" s="2">
        <f t="shared" si="279"/>
        <v>5.8394151926838935</v>
      </c>
      <c r="Z482" s="2">
        <f t="shared" si="263"/>
        <v>1.3538658308252569</v>
      </c>
      <c r="AA482" s="137">
        <f t="shared" si="280"/>
        <v>1.8032490000000401</v>
      </c>
      <c r="AB482" s="125">
        <f t="shared" si="281"/>
        <v>1832.6491672006587</v>
      </c>
      <c r="AD482" s="111">
        <v>6.49</v>
      </c>
      <c r="AE482" s="2">
        <f t="shared" si="282"/>
        <v>-7.2000000000000064E-2</v>
      </c>
      <c r="AF482" s="2">
        <f t="shared" si="283"/>
        <v>0.81224469680036926</v>
      </c>
      <c r="AG482" s="2">
        <f t="shared" si="284"/>
        <v>649000</v>
      </c>
      <c r="AH482" s="2">
        <f t="shared" si="285"/>
        <v>-7200</v>
      </c>
      <c r="AI482" s="2">
        <f t="shared" si="286"/>
        <v>5.8122446968003691</v>
      </c>
      <c r="AJ482" s="2">
        <f t="shared" si="264"/>
        <v>1.5270171556452168</v>
      </c>
      <c r="AK482" s="137">
        <f t="shared" si="287"/>
        <v>1.6938900000000376</v>
      </c>
      <c r="AL482" s="125">
        <f t="shared" si="288"/>
        <v>1738.0634093403207</v>
      </c>
      <c r="AN482" s="111">
        <v>6.0339999999999998</v>
      </c>
      <c r="AO482" s="2">
        <f t="shared" si="289"/>
        <v>-6.1999999999999389E-2</v>
      </c>
      <c r="AP482" s="2">
        <f t="shared" si="290"/>
        <v>0.78060530583896959</v>
      </c>
      <c r="AQ482" s="2">
        <f t="shared" si="291"/>
        <v>603400</v>
      </c>
      <c r="AR482" s="2">
        <f t="shared" si="292"/>
        <v>-6200</v>
      </c>
      <c r="AS482" s="2">
        <f t="shared" si="293"/>
        <v>5.7806053058389697</v>
      </c>
      <c r="AT482" s="2">
        <f t="shared" si="265"/>
        <v>1.4137189629849818</v>
      </c>
      <c r="AU482" s="137">
        <f t="shared" si="294"/>
        <v>1.574874000000035</v>
      </c>
      <c r="AV482" s="125">
        <f t="shared" si="295"/>
        <v>1635.125209855084</v>
      </c>
    </row>
    <row r="483" spans="1:49" x14ac:dyDescent="0.25">
      <c r="B483" s="111">
        <v>119</v>
      </c>
      <c r="C483" s="3">
        <v>358.56</v>
      </c>
      <c r="D483" s="2">
        <f t="shared" si="259"/>
        <v>2.5699999999999932</v>
      </c>
      <c r="E483" s="2">
        <f t="shared" si="260"/>
        <v>2.5545618391909861</v>
      </c>
      <c r="F483" s="21">
        <f t="shared" si="266"/>
        <v>3.5856000000000001E-4</v>
      </c>
      <c r="G483" s="21">
        <f t="shared" si="267"/>
        <v>2.5699999999999703E-6</v>
      </c>
      <c r="H483" s="113">
        <f t="shared" si="261"/>
        <v>-3.4454381608090139</v>
      </c>
      <c r="J483" s="124">
        <v>6.835</v>
      </c>
      <c r="K483" s="2">
        <f t="shared" si="268"/>
        <v>-7.3999999999999844E-2</v>
      </c>
      <c r="L483" s="2">
        <f t="shared" si="269"/>
        <v>0.8347385189038411</v>
      </c>
      <c r="M483" s="2">
        <f t="shared" si="270"/>
        <v>683500</v>
      </c>
      <c r="N483" s="2">
        <f t="shared" si="271"/>
        <v>-7400</v>
      </c>
      <c r="O483" s="2">
        <f t="shared" si="272"/>
        <v>5.8347385189038414</v>
      </c>
      <c r="P483" s="2">
        <f t="shared" si="262"/>
        <v>1.5241768156374549</v>
      </c>
      <c r="Q483" s="137">
        <f t="shared" si="273"/>
        <v>1.7565949999999797</v>
      </c>
      <c r="R483" s="125">
        <f t="shared" si="274"/>
        <v>1827.2579082832449</v>
      </c>
      <c r="T483" s="111">
        <v>6.8410000000000002</v>
      </c>
      <c r="U483" s="2">
        <f t="shared" si="275"/>
        <v>-6.7000000000000171E-2</v>
      </c>
      <c r="V483" s="2">
        <f t="shared" si="276"/>
        <v>0.83511959042454964</v>
      </c>
      <c r="W483" s="2">
        <f t="shared" si="277"/>
        <v>684100</v>
      </c>
      <c r="X483" s="2">
        <f t="shared" si="278"/>
        <v>-6700</v>
      </c>
      <c r="Y483" s="2">
        <f t="shared" si="279"/>
        <v>5.8351195904245499</v>
      </c>
      <c r="Z483" s="2">
        <f t="shared" si="263"/>
        <v>1.3780696295753869</v>
      </c>
      <c r="AA483" s="137">
        <f t="shared" si="280"/>
        <v>1.7581369999999796</v>
      </c>
      <c r="AB483" s="125">
        <f t="shared" si="281"/>
        <v>1828.6222897682046</v>
      </c>
      <c r="AD483" s="111">
        <v>6.4180000000000001</v>
      </c>
      <c r="AE483" s="2">
        <f t="shared" si="282"/>
        <v>-6.899999999999995E-2</v>
      </c>
      <c r="AF483" s="2">
        <f t="shared" si="283"/>
        <v>0.8073997127594853</v>
      </c>
      <c r="AG483" s="2">
        <f t="shared" si="284"/>
        <v>641800</v>
      </c>
      <c r="AH483" s="2">
        <f t="shared" si="285"/>
        <v>-6900</v>
      </c>
      <c r="AI483" s="2">
        <f t="shared" si="286"/>
        <v>5.8073997127594854</v>
      </c>
      <c r="AJ483" s="2">
        <f t="shared" si="264"/>
        <v>1.5134739831728987</v>
      </c>
      <c r="AK483" s="137">
        <f t="shared" si="287"/>
        <v>1.649425999999981</v>
      </c>
      <c r="AL483" s="125">
        <f t="shared" si="288"/>
        <v>1732.4333950785465</v>
      </c>
      <c r="AN483" s="111">
        <v>5.9720000000000004</v>
      </c>
      <c r="AO483" s="2">
        <f t="shared" si="289"/>
        <v>-5.8000000000000718E-2</v>
      </c>
      <c r="AP483" s="2">
        <f t="shared" si="290"/>
        <v>0.77611979905298778</v>
      </c>
      <c r="AQ483" s="2">
        <f t="shared" si="291"/>
        <v>597200</v>
      </c>
      <c r="AR483" s="2">
        <f t="shared" si="292"/>
        <v>-5800</v>
      </c>
      <c r="AS483" s="2">
        <f t="shared" si="293"/>
        <v>5.7761197990529878</v>
      </c>
      <c r="AT483" s="2">
        <f t="shared" si="265"/>
        <v>1.3664892314932631</v>
      </c>
      <c r="AU483" s="137">
        <f t="shared" si="294"/>
        <v>1.5348039999999823</v>
      </c>
      <c r="AV483" s="125">
        <f t="shared" si="295"/>
        <v>1631.0143713632099</v>
      </c>
    </row>
    <row r="484" spans="1:49" x14ac:dyDescent="0.25">
      <c r="B484" s="111">
        <v>120</v>
      </c>
      <c r="C484" s="3">
        <v>361.13</v>
      </c>
      <c r="D484" s="2">
        <f t="shared" si="259"/>
        <v>2.5300000000000296</v>
      </c>
      <c r="E484" s="2">
        <f t="shared" si="260"/>
        <v>2.5576635678875652</v>
      </c>
      <c r="F484" s="21">
        <f t="shared" si="266"/>
        <v>3.6112999999999998E-4</v>
      </c>
      <c r="G484" s="21">
        <f t="shared" si="267"/>
        <v>2.5300000000000452E-6</v>
      </c>
      <c r="H484" s="113">
        <f t="shared" si="261"/>
        <v>-3.4423364321124348</v>
      </c>
      <c r="J484" s="124">
        <v>6.7610000000000001</v>
      </c>
      <c r="K484" s="2">
        <f t="shared" si="268"/>
        <v>-7.099999999999973E-2</v>
      </c>
      <c r="L484" s="2">
        <f t="shared" si="269"/>
        <v>0.83001093593611786</v>
      </c>
      <c r="M484" s="2">
        <f t="shared" si="270"/>
        <v>676100</v>
      </c>
      <c r="N484" s="2">
        <f t="shared" si="271"/>
        <v>-7100</v>
      </c>
      <c r="O484" s="2">
        <f t="shared" si="272"/>
        <v>5.8300109359361176</v>
      </c>
      <c r="P484" s="2">
        <f t="shared" si="262"/>
        <v>1.5121598998827706</v>
      </c>
      <c r="Q484" s="137">
        <f t="shared" si="273"/>
        <v>1.7105330000000305</v>
      </c>
      <c r="R484" s="125">
        <f t="shared" si="274"/>
        <v>1821.4501609079236</v>
      </c>
      <c r="T484" s="111">
        <v>6.774</v>
      </c>
      <c r="U484" s="2">
        <f t="shared" si="275"/>
        <v>-6.5999999999999837E-2</v>
      </c>
      <c r="V484" s="2">
        <f t="shared" si="276"/>
        <v>0.83084519230861154</v>
      </c>
      <c r="W484" s="2">
        <f t="shared" si="277"/>
        <v>677400</v>
      </c>
      <c r="X484" s="2">
        <f t="shared" si="278"/>
        <v>-6600</v>
      </c>
      <c r="Y484" s="2">
        <f t="shared" si="279"/>
        <v>5.8308451923086118</v>
      </c>
      <c r="Z484" s="2">
        <f t="shared" si="263"/>
        <v>1.4024358006675417</v>
      </c>
      <c r="AA484" s="137">
        <f t="shared" si="280"/>
        <v>1.7138220000000306</v>
      </c>
      <c r="AB484" s="125">
        <f t="shared" si="281"/>
        <v>1824.4275092427563</v>
      </c>
      <c r="AD484" s="111">
        <v>6.3490000000000002</v>
      </c>
      <c r="AE484" s="2">
        <f t="shared" si="282"/>
        <v>-6.0999999999999943E-2</v>
      </c>
      <c r="AF484" s="2">
        <f t="shared" si="283"/>
        <v>0.80270532707435205</v>
      </c>
      <c r="AG484" s="2">
        <f t="shared" si="284"/>
        <v>634900</v>
      </c>
      <c r="AH484" s="2">
        <f t="shared" si="285"/>
        <v>-6100</v>
      </c>
      <c r="AI484" s="2">
        <f t="shared" si="286"/>
        <v>5.802705327074352</v>
      </c>
      <c r="AJ484" s="2">
        <f t="shared" si="264"/>
        <v>1.3828629157284502</v>
      </c>
      <c r="AK484" s="137">
        <f t="shared" si="287"/>
        <v>1.6062970000000287</v>
      </c>
      <c r="AL484" s="125">
        <f t="shared" si="288"/>
        <v>1727.09112137323</v>
      </c>
      <c r="AN484" s="111">
        <v>5.9139999999999997</v>
      </c>
      <c r="AO484" s="2">
        <f t="shared" si="289"/>
        <v>-5.4999999999999716E-2</v>
      </c>
      <c r="AP484" s="2">
        <f t="shared" si="290"/>
        <v>0.77188132019009881</v>
      </c>
      <c r="AQ484" s="2">
        <f t="shared" si="291"/>
        <v>591400</v>
      </c>
      <c r="AR484" s="2">
        <f t="shared" si="292"/>
        <v>-5500</v>
      </c>
      <c r="AS484" s="2">
        <f t="shared" si="293"/>
        <v>5.7718813201900989</v>
      </c>
      <c r="AT484" s="2">
        <f t="shared" si="265"/>
        <v>1.3383466388673715</v>
      </c>
      <c r="AU484" s="137">
        <f t="shared" si="294"/>
        <v>1.4962420000000267</v>
      </c>
      <c r="AV484" s="125">
        <f t="shared" si="295"/>
        <v>1627.4644655538325</v>
      </c>
    </row>
    <row r="485" spans="1:49" x14ac:dyDescent="0.25">
      <c r="B485" s="111">
        <v>121</v>
      </c>
      <c r="C485" s="3">
        <v>363.66</v>
      </c>
      <c r="D485" s="2">
        <f t="shared" si="259"/>
        <v>2.5</v>
      </c>
      <c r="E485" s="2">
        <f t="shared" si="260"/>
        <v>2.5606955343936537</v>
      </c>
      <c r="F485" s="21">
        <f t="shared" si="266"/>
        <v>3.6366000000000002E-4</v>
      </c>
      <c r="G485" s="21">
        <f t="shared" si="267"/>
        <v>2.5000000000000066E-6</v>
      </c>
      <c r="H485" s="113">
        <f t="shared" si="261"/>
        <v>-3.4393044656063463</v>
      </c>
      <c r="J485" s="124">
        <v>6.69</v>
      </c>
      <c r="K485" s="2">
        <f t="shared" si="268"/>
        <v>-6.3000000000000611E-2</v>
      </c>
      <c r="L485" s="2">
        <f t="shared" si="269"/>
        <v>0.82542611776782315</v>
      </c>
      <c r="M485" s="2">
        <f t="shared" si="270"/>
        <v>669000</v>
      </c>
      <c r="N485" s="2">
        <f t="shared" si="271"/>
        <v>-6300</v>
      </c>
      <c r="O485" s="2">
        <f t="shared" si="272"/>
        <v>5.8254261177678233</v>
      </c>
      <c r="P485" s="2">
        <f t="shared" si="262"/>
        <v>1.3810564893333472</v>
      </c>
      <c r="Q485" s="137">
        <f t="shared" si="273"/>
        <v>1.6725000000000043</v>
      </c>
      <c r="R485" s="125">
        <f t="shared" si="274"/>
        <v>1815.9234506492382</v>
      </c>
      <c r="T485" s="111">
        <v>6.7080000000000002</v>
      </c>
      <c r="U485" s="2">
        <f t="shared" si="275"/>
        <v>-6.5000000000000391E-2</v>
      </c>
      <c r="V485" s="2">
        <f t="shared" si="276"/>
        <v>0.82659305393404814</v>
      </c>
      <c r="W485" s="2">
        <f t="shared" si="277"/>
        <v>670800</v>
      </c>
      <c r="X485" s="2">
        <f t="shared" si="278"/>
        <v>-6500</v>
      </c>
      <c r="Y485" s="2">
        <f t="shared" si="279"/>
        <v>5.8265930539340482</v>
      </c>
      <c r="Z485" s="2">
        <f t="shared" si="263"/>
        <v>1.4212714931206758</v>
      </c>
      <c r="AA485" s="137">
        <f t="shared" si="280"/>
        <v>1.6770000000000045</v>
      </c>
      <c r="AB485" s="125">
        <f t="shared" si="281"/>
        <v>1820.0748141935862</v>
      </c>
      <c r="AD485" s="111">
        <v>6.2880000000000003</v>
      </c>
      <c r="AE485" s="2">
        <f t="shared" si="282"/>
        <v>-5.5000000000000604E-2</v>
      </c>
      <c r="AF485" s="2">
        <f t="shared" si="283"/>
        <v>0.7985125330313515</v>
      </c>
      <c r="AG485" s="2">
        <f t="shared" si="284"/>
        <v>628800</v>
      </c>
      <c r="AH485" s="2">
        <f t="shared" si="285"/>
        <v>-5500</v>
      </c>
      <c r="AI485" s="2">
        <f t="shared" si="286"/>
        <v>5.7985125330313512</v>
      </c>
      <c r="AJ485" s="2">
        <f t="shared" si="264"/>
        <v>1.2823321194336574</v>
      </c>
      <c r="AK485" s="137">
        <f t="shared" si="287"/>
        <v>1.5720000000000041</v>
      </c>
      <c r="AL485" s="125">
        <f t="shared" si="288"/>
        <v>1723.2096648254724</v>
      </c>
      <c r="AN485" s="111">
        <v>5.859</v>
      </c>
      <c r="AO485" s="2">
        <f t="shared" si="289"/>
        <v>-4.9000000000000377E-2</v>
      </c>
      <c r="AP485" s="2">
        <f t="shared" si="290"/>
        <v>0.76782349800751681</v>
      </c>
      <c r="AQ485" s="2">
        <f t="shared" si="291"/>
        <v>585900</v>
      </c>
      <c r="AR485" s="2">
        <f t="shared" si="292"/>
        <v>-4900</v>
      </c>
      <c r="AS485" s="2">
        <f t="shared" si="293"/>
        <v>5.7678234980075169</v>
      </c>
      <c r="AT485" s="2">
        <f t="shared" si="265"/>
        <v>1.225854839932969</v>
      </c>
      <c r="AU485" s="137">
        <f t="shared" si="294"/>
        <v>1.4647500000000038</v>
      </c>
      <c r="AV485" s="125">
        <f t="shared" si="295"/>
        <v>1624.268833685185</v>
      </c>
    </row>
    <row r="486" spans="1:49" x14ac:dyDescent="0.25">
      <c r="B486" s="111">
        <v>122</v>
      </c>
      <c r="C486" s="3">
        <v>366.16</v>
      </c>
      <c r="D486" s="2">
        <f t="shared" si="259"/>
        <v>2.4499999999999886</v>
      </c>
      <c r="E486" s="2">
        <f t="shared" si="260"/>
        <v>2.5636708994192432</v>
      </c>
      <c r="F486" s="21">
        <f t="shared" si="266"/>
        <v>3.6616000000000003E-4</v>
      </c>
      <c r="G486" s="21">
        <f t="shared" si="267"/>
        <v>2.4499999999999782E-6</v>
      </c>
      <c r="H486" s="113">
        <f t="shared" si="261"/>
        <v>-3.4363291005807568</v>
      </c>
      <c r="J486" s="124">
        <v>6.6269999999999998</v>
      </c>
      <c r="K486" s="2">
        <f t="shared" si="268"/>
        <v>-5.9999999999999609E-2</v>
      </c>
      <c r="L486" s="2">
        <f t="shared" si="269"/>
        <v>0.82131697059109732</v>
      </c>
      <c r="M486" s="2">
        <f t="shared" si="270"/>
        <v>662700</v>
      </c>
      <c r="N486" s="2">
        <f t="shared" si="271"/>
        <v>-6000</v>
      </c>
      <c r="O486" s="2">
        <f t="shared" si="272"/>
        <v>5.8213169705910977</v>
      </c>
      <c r="P486" s="2">
        <f t="shared" si="262"/>
        <v>1.3638339170210321</v>
      </c>
      <c r="Q486" s="137">
        <f t="shared" si="273"/>
        <v>1.6236149999999856</v>
      </c>
      <c r="R486" s="125">
        <f t="shared" si="274"/>
        <v>1811.900701825416</v>
      </c>
      <c r="T486" s="111">
        <v>6.6429999999999998</v>
      </c>
      <c r="U486" s="2">
        <f t="shared" si="275"/>
        <v>-6.899999999999995E-2</v>
      </c>
      <c r="V486" s="2">
        <f t="shared" si="276"/>
        <v>0.82236425244154954</v>
      </c>
      <c r="W486" s="2">
        <f t="shared" si="277"/>
        <v>664300</v>
      </c>
      <c r="X486" s="2">
        <f t="shared" si="278"/>
        <v>-6900</v>
      </c>
      <c r="Y486" s="2">
        <f t="shared" si="279"/>
        <v>5.8223642524415498</v>
      </c>
      <c r="Z486" s="2">
        <f t="shared" si="263"/>
        <v>1.5656831168306433</v>
      </c>
      <c r="AA486" s="137">
        <f t="shared" si="280"/>
        <v>1.6275349999999855</v>
      </c>
      <c r="AB486" s="125">
        <f t="shared" si="281"/>
        <v>1815.6161705487007</v>
      </c>
      <c r="AD486" s="111">
        <v>6.2329999999999997</v>
      </c>
      <c r="AE486" s="2">
        <f t="shared" si="282"/>
        <v>-6.0999999999999943E-2</v>
      </c>
      <c r="AF486" s="2">
        <f t="shared" si="283"/>
        <v>0.79469712689199856</v>
      </c>
      <c r="AG486" s="2">
        <f t="shared" si="284"/>
        <v>623300</v>
      </c>
      <c r="AH486" s="2">
        <f t="shared" si="285"/>
        <v>-6100</v>
      </c>
      <c r="AI486" s="2">
        <f t="shared" si="286"/>
        <v>5.7946971268919985</v>
      </c>
      <c r="AJ486" s="2">
        <f t="shared" si="264"/>
        <v>1.4747563987884631</v>
      </c>
      <c r="AK486" s="137">
        <f t="shared" si="287"/>
        <v>1.5270849999999865</v>
      </c>
      <c r="AL486" s="125">
        <f t="shared" si="288"/>
        <v>1720.4072845145342</v>
      </c>
      <c r="AN486" s="111">
        <v>5.81</v>
      </c>
      <c r="AO486" s="2">
        <f t="shared" si="289"/>
        <v>-4.6999999999999709E-2</v>
      </c>
      <c r="AP486" s="2">
        <f t="shared" si="290"/>
        <v>0.76417613239033066</v>
      </c>
      <c r="AQ486" s="2">
        <f t="shared" si="291"/>
        <v>581000</v>
      </c>
      <c r="AR486" s="2">
        <f t="shared" si="292"/>
        <v>-4700</v>
      </c>
      <c r="AS486" s="2">
        <f t="shared" si="293"/>
        <v>5.7641761323903307</v>
      </c>
      <c r="AT486" s="2">
        <f t="shared" si="265"/>
        <v>1.2179739920886774</v>
      </c>
      <c r="AU486" s="137">
        <f t="shared" si="294"/>
        <v>1.4234499999999874</v>
      </c>
      <c r="AV486" s="125">
        <f t="shared" si="295"/>
        <v>1622.1795801426993</v>
      </c>
    </row>
    <row r="487" spans="1:49" x14ac:dyDescent="0.25">
      <c r="B487" s="111">
        <v>123</v>
      </c>
      <c r="C487" s="3">
        <v>368.61</v>
      </c>
      <c r="D487" s="2">
        <f t="shared" si="259"/>
        <v>2.4099999999999682</v>
      </c>
      <c r="E487" s="2">
        <f t="shared" si="260"/>
        <v>2.5665671129934964</v>
      </c>
      <c r="F487" s="21">
        <f t="shared" si="266"/>
        <v>3.6861000000000001E-4</v>
      </c>
      <c r="G487" s="21">
        <f t="shared" si="267"/>
        <v>2.4099999999999447E-6</v>
      </c>
      <c r="H487" s="113">
        <f t="shared" si="261"/>
        <v>-3.4334328870065036</v>
      </c>
      <c r="J487" s="124">
        <v>6.5670000000000002</v>
      </c>
      <c r="K487" s="2">
        <f t="shared" si="268"/>
        <v>-5.600000000000005E-2</v>
      </c>
      <c r="L487" s="2">
        <f t="shared" si="269"/>
        <v>0.81736701628759412</v>
      </c>
      <c r="M487" s="2">
        <f t="shared" si="270"/>
        <v>656700</v>
      </c>
      <c r="N487" s="2">
        <f t="shared" si="271"/>
        <v>-5600</v>
      </c>
      <c r="O487" s="2">
        <f t="shared" si="272"/>
        <v>5.8173670162875943</v>
      </c>
      <c r="P487" s="2">
        <f t="shared" si="262"/>
        <v>1.3141510517379205</v>
      </c>
      <c r="Q487" s="137">
        <f t="shared" si="273"/>
        <v>1.5826469999999637</v>
      </c>
      <c r="R487" s="125">
        <f t="shared" si="274"/>
        <v>1808.1713505763314</v>
      </c>
      <c r="T487" s="111">
        <v>6.5739999999999998</v>
      </c>
      <c r="U487" s="2">
        <f t="shared" si="275"/>
        <v>-7.0000000000000284E-2</v>
      </c>
      <c r="V487" s="2">
        <f t="shared" si="276"/>
        <v>0.8178296997456056</v>
      </c>
      <c r="W487" s="2">
        <f t="shared" si="277"/>
        <v>657400</v>
      </c>
      <c r="X487" s="2">
        <f t="shared" si="278"/>
        <v>-7000</v>
      </c>
      <c r="Y487" s="2">
        <f t="shared" si="279"/>
        <v>5.8178296997456052</v>
      </c>
      <c r="Z487" s="2">
        <f t="shared" si="263"/>
        <v>1.6426944622154311</v>
      </c>
      <c r="AA487" s="137">
        <f t="shared" si="280"/>
        <v>1.5843339999999637</v>
      </c>
      <c r="AB487" s="125">
        <f t="shared" si="281"/>
        <v>1809.8077445848639</v>
      </c>
      <c r="AD487" s="111">
        <v>6.1719999999999997</v>
      </c>
      <c r="AE487" s="2">
        <f t="shared" si="282"/>
        <v>-5.2999999999999936E-2</v>
      </c>
      <c r="AF487" s="2">
        <f t="shared" si="283"/>
        <v>0.79042591739111068</v>
      </c>
      <c r="AG487" s="2">
        <f t="shared" si="284"/>
        <v>617200</v>
      </c>
      <c r="AH487" s="2">
        <f t="shared" si="285"/>
        <v>-5300</v>
      </c>
      <c r="AI487" s="2">
        <f t="shared" si="286"/>
        <v>5.7904259173911106</v>
      </c>
      <c r="AJ487" s="2">
        <f t="shared" si="264"/>
        <v>1.3233882713751186</v>
      </c>
      <c r="AK487" s="137">
        <f t="shared" si="287"/>
        <v>1.4874519999999658</v>
      </c>
      <c r="AL487" s="125">
        <f t="shared" si="288"/>
        <v>1715.8319743805566</v>
      </c>
      <c r="AN487" s="111">
        <v>5.7629999999999999</v>
      </c>
      <c r="AO487" s="2">
        <f t="shared" si="289"/>
        <v>-4.4999999999999929E-2</v>
      </c>
      <c r="AP487" s="2">
        <f t="shared" si="290"/>
        <v>0.7606486195813561</v>
      </c>
      <c r="AQ487" s="2">
        <f t="shared" si="291"/>
        <v>576300</v>
      </c>
      <c r="AR487" s="2">
        <f t="shared" si="292"/>
        <v>-4500</v>
      </c>
      <c r="AS487" s="2">
        <f t="shared" si="293"/>
        <v>5.7606486195813558</v>
      </c>
      <c r="AT487" s="2">
        <f t="shared" si="265"/>
        <v>1.2029039734029574</v>
      </c>
      <c r="AU487" s="137">
        <f t="shared" si="294"/>
        <v>1.3888829999999681</v>
      </c>
      <c r="AV487" s="125">
        <f t="shared" si="295"/>
        <v>1620.219810167717</v>
      </c>
    </row>
    <row r="488" spans="1:49" x14ac:dyDescent="0.25">
      <c r="B488" s="111">
        <v>124</v>
      </c>
      <c r="C488" s="3">
        <v>371.02</v>
      </c>
      <c r="D488" s="2">
        <f t="shared" si="259"/>
        <v>2.3700000000000045</v>
      </c>
      <c r="E488" s="2">
        <f t="shared" si="260"/>
        <v>2.5693973210854648</v>
      </c>
      <c r="F488" s="21">
        <f t="shared" si="266"/>
        <v>3.7101999999999995E-4</v>
      </c>
      <c r="G488" s="21">
        <f t="shared" si="267"/>
        <v>2.3700000000000197E-6</v>
      </c>
      <c r="H488" s="113">
        <f t="shared" si="261"/>
        <v>-3.4306026789145352</v>
      </c>
      <c r="J488" s="124">
        <v>6.5110000000000001</v>
      </c>
      <c r="K488" s="2">
        <f t="shared" si="268"/>
        <v>-5.200000000000049E-2</v>
      </c>
      <c r="L488" s="2">
        <f t="shared" si="269"/>
        <v>0.81364769534689663</v>
      </c>
      <c r="M488" s="2">
        <f t="shared" si="270"/>
        <v>651100</v>
      </c>
      <c r="N488" s="2">
        <f t="shared" si="271"/>
        <v>-5200</v>
      </c>
      <c r="O488" s="2">
        <f t="shared" si="272"/>
        <v>5.813647695346897</v>
      </c>
      <c r="P488" s="2">
        <f t="shared" si="262"/>
        <v>1.2592967418872676</v>
      </c>
      <c r="Q488" s="137">
        <f t="shared" si="273"/>
        <v>1.5431070000000129</v>
      </c>
      <c r="R488" s="125">
        <f t="shared" si="274"/>
        <v>1805.0316737214505</v>
      </c>
      <c r="T488" s="111">
        <v>6.5039999999999996</v>
      </c>
      <c r="U488" s="2">
        <f t="shared" si="275"/>
        <v>-5.8999999999999275E-2</v>
      </c>
      <c r="V488" s="2">
        <f t="shared" si="276"/>
        <v>0.81318053258601175</v>
      </c>
      <c r="W488" s="2">
        <f t="shared" si="277"/>
        <v>650400</v>
      </c>
      <c r="X488" s="2">
        <f t="shared" si="278"/>
        <v>-5900</v>
      </c>
      <c r="Y488" s="2">
        <f t="shared" si="279"/>
        <v>5.8131805325860118</v>
      </c>
      <c r="Z488" s="2">
        <f t="shared" si="263"/>
        <v>1.4311368728728615</v>
      </c>
      <c r="AA488" s="137">
        <f t="shared" si="280"/>
        <v>1.5414480000000128</v>
      </c>
      <c r="AB488" s="125">
        <f t="shared" si="281"/>
        <v>1803.3845808453868</v>
      </c>
      <c r="AD488" s="111">
        <v>6.1189999999999998</v>
      </c>
      <c r="AE488" s="2">
        <f t="shared" si="282"/>
        <v>-4.3999999999999595E-2</v>
      </c>
      <c r="AF488" s="2">
        <f t="shared" si="283"/>
        <v>0.7866804531966487</v>
      </c>
      <c r="AG488" s="2">
        <f t="shared" si="284"/>
        <v>611900</v>
      </c>
      <c r="AH488" s="2">
        <f t="shared" si="285"/>
        <v>-4400</v>
      </c>
      <c r="AI488" s="2">
        <f t="shared" si="286"/>
        <v>5.7866804531966487</v>
      </c>
      <c r="AJ488" s="2">
        <f t="shared" si="264"/>
        <v>1.1333675026964722</v>
      </c>
      <c r="AK488" s="137">
        <f t="shared" si="287"/>
        <v>1.4502030000000121</v>
      </c>
      <c r="AL488" s="125">
        <f t="shared" si="288"/>
        <v>1712.7944726618884</v>
      </c>
      <c r="AN488" s="111">
        <v>5.718</v>
      </c>
      <c r="AO488" s="2">
        <f t="shared" si="289"/>
        <v>-4.6999999999999709E-2</v>
      </c>
      <c r="AP488" s="2">
        <f t="shared" si="290"/>
        <v>0.75724415102197007</v>
      </c>
      <c r="AQ488" s="2">
        <f t="shared" si="291"/>
        <v>571800</v>
      </c>
      <c r="AR488" s="2">
        <f t="shared" si="292"/>
        <v>-4700</v>
      </c>
      <c r="AS488" s="2">
        <f t="shared" si="293"/>
        <v>5.7572441510219701</v>
      </c>
      <c r="AT488" s="2">
        <f t="shared" si="265"/>
        <v>1.2962152170946095</v>
      </c>
      <c r="AU488" s="137">
        <f t="shared" si="294"/>
        <v>1.3551660000000112</v>
      </c>
      <c r="AV488" s="125">
        <f t="shared" si="295"/>
        <v>1618.4395807616731</v>
      </c>
    </row>
    <row r="489" spans="1:49" x14ac:dyDescent="0.25">
      <c r="B489" s="111">
        <v>125</v>
      </c>
      <c r="C489" s="3">
        <v>373.39</v>
      </c>
      <c r="D489" s="2">
        <f t="shared" si="259"/>
        <v>2.3300000000000409</v>
      </c>
      <c r="E489" s="2">
        <f t="shared" si="260"/>
        <v>2.5721626826463373</v>
      </c>
      <c r="F489" s="21">
        <f t="shared" si="266"/>
        <v>3.7338999999999997E-4</v>
      </c>
      <c r="G489" s="21">
        <f t="shared" si="267"/>
        <v>2.3300000000000404E-6</v>
      </c>
      <c r="H489" s="113">
        <f t="shared" si="261"/>
        <v>-3.4278373173536627</v>
      </c>
      <c r="J489" s="124">
        <v>6.4589999999999996</v>
      </c>
      <c r="K489" s="2">
        <f t="shared" si="268"/>
        <v>-4.4999999999999929E-2</v>
      </c>
      <c r="L489" s="2">
        <f t="shared" si="269"/>
        <v>0.81016528454314962</v>
      </c>
      <c r="M489" s="2">
        <f t="shared" si="270"/>
        <v>645900</v>
      </c>
      <c r="N489" s="2">
        <f t="shared" si="271"/>
        <v>-4500</v>
      </c>
      <c r="O489" s="2">
        <f t="shared" si="272"/>
        <v>5.8101652845431495</v>
      </c>
      <c r="P489" s="2">
        <f t="shared" si="262"/>
        <v>1.1238873592545791</v>
      </c>
      <c r="Q489" s="137">
        <f t="shared" si="273"/>
        <v>1.504947000000026</v>
      </c>
      <c r="R489" s="125">
        <f t="shared" si="274"/>
        <v>1802.5042739660976</v>
      </c>
      <c r="T489" s="111">
        <v>6.4450000000000003</v>
      </c>
      <c r="U489" s="2">
        <f t="shared" si="275"/>
        <v>-5.5000000000000604E-2</v>
      </c>
      <c r="V489" s="2">
        <f t="shared" si="276"/>
        <v>0.80922292168942189</v>
      </c>
      <c r="W489" s="2">
        <f t="shared" si="277"/>
        <v>644500</v>
      </c>
      <c r="X489" s="2">
        <f t="shared" si="278"/>
        <v>-5500</v>
      </c>
      <c r="Y489" s="2">
        <f t="shared" si="279"/>
        <v>5.8092229216894218</v>
      </c>
      <c r="Z489" s="2">
        <f t="shared" si="263"/>
        <v>1.3777098004663919</v>
      </c>
      <c r="AA489" s="137">
        <f t="shared" si="280"/>
        <v>1.5016850000000259</v>
      </c>
      <c r="AB489" s="125">
        <f t="shared" si="281"/>
        <v>1799.1890456280382</v>
      </c>
      <c r="AD489" s="111">
        <v>6.0750000000000002</v>
      </c>
      <c r="AE489" s="2">
        <f t="shared" si="282"/>
        <v>-5.200000000000049E-2</v>
      </c>
      <c r="AF489" s="2">
        <f t="shared" si="283"/>
        <v>0.78354628227034984</v>
      </c>
      <c r="AG489" s="2">
        <f t="shared" si="284"/>
        <v>607500</v>
      </c>
      <c r="AH489" s="2">
        <f t="shared" si="285"/>
        <v>-5200</v>
      </c>
      <c r="AI489" s="2">
        <f t="shared" si="286"/>
        <v>5.7835462822703496</v>
      </c>
      <c r="AJ489" s="2">
        <f t="shared" si="264"/>
        <v>1.3819130275803617</v>
      </c>
      <c r="AK489" s="137">
        <f t="shared" si="287"/>
        <v>1.4154750000000245</v>
      </c>
      <c r="AL489" s="125">
        <f t="shared" si="288"/>
        <v>1711.5722966936125</v>
      </c>
      <c r="AN489" s="111">
        <v>5.6710000000000003</v>
      </c>
      <c r="AO489" s="2">
        <f t="shared" si="289"/>
        <v>-4.7000000000000597E-2</v>
      </c>
      <c r="AP489" s="2">
        <f t="shared" si="290"/>
        <v>0.75365964728599866</v>
      </c>
      <c r="AQ489" s="2">
        <f t="shared" si="291"/>
        <v>567100</v>
      </c>
      <c r="AR489" s="2">
        <f t="shared" si="292"/>
        <v>-4700</v>
      </c>
      <c r="AS489" s="2">
        <f t="shared" si="293"/>
        <v>5.7536596472859989</v>
      </c>
      <c r="AT489" s="2">
        <f t="shared" si="265"/>
        <v>1.3378345339830038</v>
      </c>
      <c r="AU489" s="137">
        <f t="shared" si="294"/>
        <v>1.3213430000000228</v>
      </c>
      <c r="AV489" s="125">
        <f t="shared" si="295"/>
        <v>1615.9042789381854</v>
      </c>
    </row>
    <row r="490" spans="1:49" x14ac:dyDescent="0.25">
      <c r="B490" s="111">
        <v>126</v>
      </c>
      <c r="C490" s="3">
        <v>375.72</v>
      </c>
      <c r="D490" s="2">
        <f t="shared" si="259"/>
        <v>2.2899999999999636</v>
      </c>
      <c r="E490" s="2">
        <f t="shared" si="260"/>
        <v>2.5748643136645399</v>
      </c>
      <c r="F490" s="21">
        <f t="shared" si="266"/>
        <v>3.7572000000000001E-4</v>
      </c>
      <c r="G490" s="21">
        <f t="shared" si="267"/>
        <v>2.2899999999999527E-6</v>
      </c>
      <c r="H490" s="113">
        <f t="shared" si="261"/>
        <v>-3.4251356863354601</v>
      </c>
      <c r="J490" s="124">
        <v>6.4139999999999997</v>
      </c>
      <c r="K490" s="2">
        <f t="shared" si="268"/>
        <v>-4.6999999999999709E-2</v>
      </c>
      <c r="L490" s="2">
        <f t="shared" si="269"/>
        <v>0.80712895559242159</v>
      </c>
      <c r="M490" s="2">
        <f t="shared" si="270"/>
        <v>641400</v>
      </c>
      <c r="N490" s="2">
        <f t="shared" si="271"/>
        <v>-4700</v>
      </c>
      <c r="O490" s="2">
        <f t="shared" si="272"/>
        <v>5.8071289555924217</v>
      </c>
      <c r="P490" s="2">
        <f t="shared" si="262"/>
        <v>1.2103583301403147</v>
      </c>
      <c r="Q490" s="137">
        <f t="shared" si="273"/>
        <v>1.4688059999999696</v>
      </c>
      <c r="R490" s="125">
        <f t="shared" si="274"/>
        <v>1801.3259842831292</v>
      </c>
      <c r="T490" s="111">
        <v>6.39</v>
      </c>
      <c r="U490" s="2">
        <f t="shared" si="275"/>
        <v>-5.4999999999999716E-2</v>
      </c>
      <c r="V490" s="2">
        <f t="shared" si="276"/>
        <v>0.80550085815840011</v>
      </c>
      <c r="W490" s="2">
        <f t="shared" si="277"/>
        <v>639000</v>
      </c>
      <c r="X490" s="2">
        <f t="shared" si="278"/>
        <v>-5500</v>
      </c>
      <c r="Y490" s="2">
        <f t="shared" si="279"/>
        <v>5.8055008581583998</v>
      </c>
      <c r="Z490" s="2">
        <f t="shared" si="263"/>
        <v>1.4226123864420566</v>
      </c>
      <c r="AA490" s="137">
        <f t="shared" si="280"/>
        <v>1.4633099999999697</v>
      </c>
      <c r="AB490" s="125">
        <f t="shared" si="281"/>
        <v>1795.6072715262233</v>
      </c>
      <c r="AD490" s="111">
        <v>6.0229999999999997</v>
      </c>
      <c r="AE490" s="2">
        <f t="shared" si="282"/>
        <v>-5.7999999999999829E-2</v>
      </c>
      <c r="AF490" s="2">
        <f t="shared" si="283"/>
        <v>0.77981286317058041</v>
      </c>
      <c r="AG490" s="2">
        <f t="shared" si="284"/>
        <v>602300</v>
      </c>
      <c r="AH490" s="2">
        <f t="shared" si="285"/>
        <v>-5800</v>
      </c>
      <c r="AI490" s="2">
        <f t="shared" si="286"/>
        <v>5.7798128631705801</v>
      </c>
      <c r="AJ490" s="2">
        <f t="shared" si="264"/>
        <v>1.5924420269528372</v>
      </c>
      <c r="AK490" s="137">
        <f t="shared" si="287"/>
        <v>1.3792669999999716</v>
      </c>
      <c r="AL490" s="125">
        <f t="shared" si="288"/>
        <v>1708.1586222852022</v>
      </c>
      <c r="AN490" s="111">
        <v>5.6239999999999997</v>
      </c>
      <c r="AO490" s="2">
        <f t="shared" si="289"/>
        <v>-4.0999999999999481E-2</v>
      </c>
      <c r="AP490" s="2">
        <f t="shared" si="290"/>
        <v>0.7500453120117675</v>
      </c>
      <c r="AQ490" s="2">
        <f t="shared" si="291"/>
        <v>562400</v>
      </c>
      <c r="AR490" s="2">
        <f t="shared" si="292"/>
        <v>-4100</v>
      </c>
      <c r="AS490" s="2">
        <f t="shared" si="293"/>
        <v>5.7500453120117676</v>
      </c>
      <c r="AT490" s="2">
        <f t="shared" si="265"/>
        <v>1.2041356241956662</v>
      </c>
      <c r="AU490" s="137">
        <f t="shared" si="294"/>
        <v>1.2878959999999733</v>
      </c>
      <c r="AV490" s="125">
        <f t="shared" si="295"/>
        <v>1613.0850227016401</v>
      </c>
    </row>
    <row r="491" spans="1:49" x14ac:dyDescent="0.25">
      <c r="B491" s="111">
        <v>127</v>
      </c>
      <c r="C491" s="3">
        <v>378.01</v>
      </c>
      <c r="D491" s="2">
        <f t="shared" si="259"/>
        <v>2.25</v>
      </c>
      <c r="E491" s="2">
        <f t="shared" si="260"/>
        <v>2.5775032889572613</v>
      </c>
      <c r="F491" s="21">
        <f t="shared" si="266"/>
        <v>3.7800999999999997E-4</v>
      </c>
      <c r="G491" s="21">
        <f t="shared" si="267"/>
        <v>2.2500000000000276E-6</v>
      </c>
      <c r="H491" s="113">
        <f t="shared" si="261"/>
        <v>-3.4224967110427387</v>
      </c>
      <c r="J491" s="124">
        <v>6.367</v>
      </c>
      <c r="K491" s="2">
        <f t="shared" si="268"/>
        <v>-4.4999999999999929E-2</v>
      </c>
      <c r="L491" s="2">
        <f t="shared" si="269"/>
        <v>0.80393484986384178</v>
      </c>
      <c r="M491" s="2">
        <f t="shared" si="270"/>
        <v>636700</v>
      </c>
      <c r="N491" s="2">
        <f t="shared" si="271"/>
        <v>-4500</v>
      </c>
      <c r="O491" s="2">
        <f t="shared" si="272"/>
        <v>5.8039348498638414</v>
      </c>
      <c r="P491" s="2">
        <f t="shared" si="262"/>
        <v>1.1951626659616224</v>
      </c>
      <c r="Q491" s="137">
        <f t="shared" si="273"/>
        <v>1.4325750000000175</v>
      </c>
      <c r="R491" s="125">
        <f t="shared" si="274"/>
        <v>1799.3736724398696</v>
      </c>
      <c r="T491" s="111">
        <v>6.335</v>
      </c>
      <c r="U491" s="2">
        <f t="shared" si="275"/>
        <v>-6.2999999999999723E-2</v>
      </c>
      <c r="V491" s="2">
        <f t="shared" si="276"/>
        <v>0.80174661921946011</v>
      </c>
      <c r="W491" s="2">
        <f t="shared" si="277"/>
        <v>633500</v>
      </c>
      <c r="X491" s="2">
        <f t="shared" si="278"/>
        <v>-6300</v>
      </c>
      <c r="Y491" s="2">
        <f t="shared" si="279"/>
        <v>5.8017466192194602</v>
      </c>
      <c r="Z491" s="2">
        <f t="shared" si="263"/>
        <v>1.6841179045232788</v>
      </c>
      <c r="AA491" s="137">
        <f t="shared" si="280"/>
        <v>1.4253750000000174</v>
      </c>
      <c r="AB491" s="125">
        <f t="shared" si="281"/>
        <v>1791.7022482969332</v>
      </c>
      <c r="AD491" s="111">
        <v>5.9649999999999999</v>
      </c>
      <c r="AE491" s="2">
        <f t="shared" si="282"/>
        <v>-5.7999999999999829E-2</v>
      </c>
      <c r="AF491" s="2">
        <f t="shared" si="283"/>
        <v>0.7756104480063607</v>
      </c>
      <c r="AG491" s="2">
        <f t="shared" si="284"/>
        <v>596500</v>
      </c>
      <c r="AH491" s="2">
        <f t="shared" si="285"/>
        <v>-5800</v>
      </c>
      <c r="AI491" s="2">
        <f t="shared" si="286"/>
        <v>5.7756104480063604</v>
      </c>
      <c r="AJ491" s="2">
        <f t="shared" si="264"/>
        <v>1.6464465716845265</v>
      </c>
      <c r="AK491" s="137">
        <f t="shared" si="287"/>
        <v>1.3421250000000164</v>
      </c>
      <c r="AL491" s="125">
        <f t="shared" si="288"/>
        <v>1703.0014066442316</v>
      </c>
      <c r="AN491" s="111">
        <v>5.5830000000000002</v>
      </c>
      <c r="AO491" s="2">
        <f t="shared" si="289"/>
        <v>-3.5000000000000142E-2</v>
      </c>
      <c r="AP491" s="2">
        <f t="shared" si="290"/>
        <v>0.74686762785042948</v>
      </c>
      <c r="AQ491" s="2">
        <f t="shared" si="291"/>
        <v>558300</v>
      </c>
      <c r="AR491" s="2">
        <f t="shared" si="292"/>
        <v>-3500</v>
      </c>
      <c r="AS491" s="2">
        <f t="shared" si="293"/>
        <v>5.7468676278504294</v>
      </c>
      <c r="AT491" s="2">
        <f t="shared" si="265"/>
        <v>1.0596815530112305</v>
      </c>
      <c r="AU491" s="137">
        <f t="shared" si="294"/>
        <v>1.2561750000000154</v>
      </c>
      <c r="AV491" s="125">
        <f t="shared" si="295"/>
        <v>1611.4237809379288</v>
      </c>
    </row>
    <row r="492" spans="1:49" x14ac:dyDescent="0.25">
      <c r="B492" s="111">
        <v>128</v>
      </c>
      <c r="C492" s="3">
        <v>380.26</v>
      </c>
      <c r="D492" s="2">
        <f t="shared" si="259"/>
        <v>2.2100000000000364</v>
      </c>
      <c r="E492" s="2">
        <f t="shared" si="260"/>
        <v>2.5800806438630075</v>
      </c>
      <c r="F492" s="21">
        <f t="shared" si="266"/>
        <v>3.8025999999999999E-4</v>
      </c>
      <c r="G492" s="21">
        <f t="shared" si="267"/>
        <v>2.2099999999999941E-6</v>
      </c>
      <c r="H492" s="113">
        <f t="shared" si="261"/>
        <v>-3.4199193561369925</v>
      </c>
      <c r="J492" s="124">
        <v>6.3220000000000001</v>
      </c>
      <c r="K492" s="2">
        <f t="shared" si="268"/>
        <v>-4.1999999999999815E-2</v>
      </c>
      <c r="L492" s="2">
        <f t="shared" si="269"/>
        <v>0.80085449150356092</v>
      </c>
      <c r="M492" s="2">
        <f t="shared" si="270"/>
        <v>632200</v>
      </c>
      <c r="N492" s="2">
        <f t="shared" si="271"/>
        <v>-4200</v>
      </c>
      <c r="O492" s="2">
        <f t="shared" si="272"/>
        <v>5.8008544915035607</v>
      </c>
      <c r="P492" s="2">
        <f t="shared" si="262"/>
        <v>1.1502407849236593</v>
      </c>
      <c r="Q492" s="137">
        <f t="shared" si="273"/>
        <v>1.3971619999999962</v>
      </c>
      <c r="R492" s="125">
        <f t="shared" si="274"/>
        <v>1797.6068372295733</v>
      </c>
      <c r="T492" s="111">
        <v>6.2720000000000002</v>
      </c>
      <c r="U492" s="2">
        <f t="shared" si="275"/>
        <v>-6.7000000000000171E-2</v>
      </c>
      <c r="V492" s="2">
        <f t="shared" si="276"/>
        <v>0.79740604967638207</v>
      </c>
      <c r="W492" s="2">
        <f t="shared" si="277"/>
        <v>627200</v>
      </c>
      <c r="X492" s="2">
        <f t="shared" si="278"/>
        <v>-6700</v>
      </c>
      <c r="Y492" s="2">
        <f t="shared" si="279"/>
        <v>5.7974060496763817</v>
      </c>
      <c r="Z492" s="2">
        <f t="shared" si="263"/>
        <v>1.853301774493219</v>
      </c>
      <c r="AA492" s="137">
        <f t="shared" si="280"/>
        <v>1.3861119999999962</v>
      </c>
      <c r="AB492" s="125">
        <f t="shared" si="281"/>
        <v>1785.5488900828666</v>
      </c>
      <c r="AD492" s="111">
        <v>5.907</v>
      </c>
      <c r="AE492" s="2">
        <f t="shared" si="282"/>
        <v>-6.2999999999999723E-2</v>
      </c>
      <c r="AF492" s="2">
        <f t="shared" si="283"/>
        <v>0.77136697085778061</v>
      </c>
      <c r="AG492" s="2">
        <f t="shared" si="284"/>
        <v>590700</v>
      </c>
      <c r="AH492" s="2">
        <f t="shared" si="285"/>
        <v>-6300</v>
      </c>
      <c r="AI492" s="2">
        <f t="shared" si="286"/>
        <v>5.7713669708577804</v>
      </c>
      <c r="AJ492" s="2">
        <f t="shared" si="264"/>
        <v>1.8503216215901277</v>
      </c>
      <c r="AK492" s="137">
        <f t="shared" si="287"/>
        <v>1.3054469999999965</v>
      </c>
      <c r="AL492" s="125">
        <f t="shared" si="288"/>
        <v>1697.5258759119092</v>
      </c>
      <c r="AN492" s="111">
        <v>5.548</v>
      </c>
      <c r="AO492" s="2">
        <f t="shared" si="289"/>
        <v>-3.8000000000000256E-2</v>
      </c>
      <c r="AP492" s="2">
        <f t="shared" si="290"/>
        <v>0.74413645240124726</v>
      </c>
      <c r="AQ492" s="2">
        <f t="shared" si="291"/>
        <v>554800</v>
      </c>
      <c r="AR492" s="2">
        <f t="shared" si="292"/>
        <v>-3800</v>
      </c>
      <c r="AS492" s="2">
        <f t="shared" si="293"/>
        <v>5.7441364524012473</v>
      </c>
      <c r="AT492" s="2">
        <f t="shared" si="265"/>
        <v>1.1860037441371318</v>
      </c>
      <c r="AU492" s="137">
        <f t="shared" si="294"/>
        <v>1.2261079999999966</v>
      </c>
      <c r="AV492" s="125">
        <f t="shared" si="295"/>
        <v>1610.9498153985562</v>
      </c>
    </row>
    <row r="493" spans="1:49" x14ac:dyDescent="0.25">
      <c r="A493" s="17"/>
      <c r="B493" s="74">
        <v>129</v>
      </c>
      <c r="C493" s="19">
        <v>382.47</v>
      </c>
      <c r="D493" s="18">
        <f t="shared" si="259"/>
        <v>2.1599999999999682</v>
      </c>
      <c r="E493" s="18">
        <f t="shared" si="260"/>
        <v>2.5825973758414835</v>
      </c>
      <c r="F493" s="21">
        <f t="shared" si="266"/>
        <v>3.8246999999999999E-4</v>
      </c>
      <c r="G493" s="21">
        <f t="shared" si="267"/>
        <v>2.1599999999999658E-6</v>
      </c>
      <c r="H493" s="26">
        <f t="shared" si="261"/>
        <v>-3.4174026241585165</v>
      </c>
      <c r="I493" s="17"/>
      <c r="J493" s="129">
        <v>6.28</v>
      </c>
      <c r="K493" s="18">
        <f t="shared" si="268"/>
        <v>-4.0000000000000036E-2</v>
      </c>
      <c r="L493" s="18">
        <f t="shared" si="269"/>
        <v>0.79795964373719619</v>
      </c>
      <c r="M493" s="18">
        <f t="shared" si="270"/>
        <v>628000</v>
      </c>
      <c r="N493" s="18">
        <f t="shared" si="271"/>
        <v>-4000</v>
      </c>
      <c r="O493" s="18">
        <f t="shared" si="272"/>
        <v>5.7979596437371965</v>
      </c>
      <c r="P493" s="18">
        <f t="shared" si="262"/>
        <v>1.1346298997726749</v>
      </c>
      <c r="Q493" s="137">
        <f t="shared" si="273"/>
        <v>1.3564799999999786</v>
      </c>
      <c r="R493" s="125">
        <f t="shared" si="274"/>
        <v>1796.2800254489721</v>
      </c>
      <c r="S493" s="17"/>
      <c r="T493" s="74">
        <v>6.2050000000000001</v>
      </c>
      <c r="U493" s="18">
        <f t="shared" si="275"/>
        <v>-7.0000000000000284E-2</v>
      </c>
      <c r="V493" s="18">
        <f t="shared" si="276"/>
        <v>0.79274178583474864</v>
      </c>
      <c r="W493" s="18">
        <f t="shared" si="277"/>
        <v>620500</v>
      </c>
      <c r="X493" s="18">
        <f t="shared" si="278"/>
        <v>-7000</v>
      </c>
      <c r="Y493" s="18">
        <f t="shared" si="279"/>
        <v>5.7927417858347487</v>
      </c>
      <c r="Z493" s="18">
        <f t="shared" si="263"/>
        <v>2.0145804841196342</v>
      </c>
      <c r="AA493" s="137">
        <f t="shared" si="280"/>
        <v>1.3402799999999788</v>
      </c>
      <c r="AB493" s="125">
        <f t="shared" si="281"/>
        <v>1778.0879869284829</v>
      </c>
      <c r="AC493" s="17"/>
      <c r="AD493" s="74">
        <v>5.8440000000000003</v>
      </c>
      <c r="AE493" s="18">
        <f t="shared" si="282"/>
        <v>-5.9000000000000163E-2</v>
      </c>
      <c r="AF493" s="18">
        <f t="shared" si="283"/>
        <v>0.76671020726225914</v>
      </c>
      <c r="AG493" s="18">
        <f t="shared" si="284"/>
        <v>584400</v>
      </c>
      <c r="AH493" s="18">
        <f t="shared" si="285"/>
        <v>-5900</v>
      </c>
      <c r="AI493" s="18">
        <f t="shared" si="286"/>
        <v>5.7667102072622596</v>
      </c>
      <c r="AJ493" s="18">
        <f t="shared" si="264"/>
        <v>1.8018160505708587</v>
      </c>
      <c r="AK493" s="137">
        <f t="shared" si="287"/>
        <v>1.2623039999999799</v>
      </c>
      <c r="AL493" s="125">
        <f t="shared" si="288"/>
        <v>1690.5236415165275</v>
      </c>
      <c r="AM493" s="17"/>
      <c r="AN493" s="74">
        <v>5.51</v>
      </c>
      <c r="AO493" s="18">
        <f t="shared" si="289"/>
        <v>-4.0999999999999481E-2</v>
      </c>
      <c r="AP493" s="18">
        <f t="shared" si="290"/>
        <v>0.74115159885178505</v>
      </c>
      <c r="AQ493" s="18">
        <f t="shared" si="291"/>
        <v>551000</v>
      </c>
      <c r="AR493" s="18">
        <f t="shared" si="292"/>
        <v>-4100</v>
      </c>
      <c r="AS493" s="18">
        <f t="shared" si="293"/>
        <v>5.7411515988517854</v>
      </c>
      <c r="AT493" s="18">
        <f t="shared" si="265"/>
        <v>1.3262340512613013</v>
      </c>
      <c r="AU493" s="137">
        <f t="shared" si="294"/>
        <v>1.1901599999999812</v>
      </c>
      <c r="AV493" s="125">
        <f t="shared" si="295"/>
        <v>1609.5084299719485</v>
      </c>
      <c r="AW493" s="17"/>
    </row>
    <row r="494" spans="1:49" x14ac:dyDescent="0.25">
      <c r="B494" s="111">
        <v>130</v>
      </c>
      <c r="C494" s="3">
        <v>384.63</v>
      </c>
      <c r="D494" s="2">
        <f t="shared" si="259"/>
        <v>2.1299999999999955</v>
      </c>
      <c r="E494" s="2">
        <f t="shared" si="260"/>
        <v>2.5850431549059416</v>
      </c>
      <c r="F494" s="21">
        <f t="shared" si="266"/>
        <v>3.8462999999999995E-4</v>
      </c>
      <c r="G494" s="21">
        <f t="shared" si="267"/>
        <v>2.1300000000000355E-6</v>
      </c>
      <c r="H494" s="113">
        <f t="shared" si="261"/>
        <v>-3.4149568450940584</v>
      </c>
      <c r="J494" s="124">
        <v>6.24</v>
      </c>
      <c r="K494" s="2">
        <f t="shared" si="268"/>
        <v>-4.9999999999999822E-2</v>
      </c>
      <c r="L494" s="2">
        <f t="shared" si="269"/>
        <v>0.795184589682424</v>
      </c>
      <c r="M494" s="2">
        <f t="shared" si="270"/>
        <v>624000</v>
      </c>
      <c r="N494" s="2">
        <f t="shared" si="271"/>
        <v>-5000</v>
      </c>
      <c r="O494" s="2">
        <f t="shared" si="272"/>
        <v>5.7951845896824237</v>
      </c>
      <c r="P494" s="2">
        <f t="shared" si="262"/>
        <v>1.4567818281656411</v>
      </c>
      <c r="Q494" s="137">
        <f t="shared" si="273"/>
        <v>1.3291200000000221</v>
      </c>
      <c r="R494" s="125">
        <f t="shared" si="274"/>
        <v>1795.1255370996391</v>
      </c>
      <c r="T494" s="111">
        <v>6.1349999999999998</v>
      </c>
      <c r="U494" s="2">
        <f t="shared" si="275"/>
        <v>-6.7999999999999616E-2</v>
      </c>
      <c r="V494" s="2">
        <f t="shared" si="276"/>
        <v>0.787814567063023</v>
      </c>
      <c r="W494" s="2">
        <f t="shared" si="277"/>
        <v>613500</v>
      </c>
      <c r="X494" s="2">
        <f t="shared" si="278"/>
        <v>-6800</v>
      </c>
      <c r="Y494" s="2">
        <f t="shared" si="279"/>
        <v>5.7878145670630232</v>
      </c>
      <c r="Z494" s="2">
        <f t="shared" si="263"/>
        <v>2.0182533655833406</v>
      </c>
      <c r="AA494" s="137">
        <f t="shared" si="280"/>
        <v>1.3067550000000219</v>
      </c>
      <c r="AB494" s="125">
        <f t="shared" si="281"/>
        <v>1769.5128477734434</v>
      </c>
      <c r="AD494" s="111">
        <v>5.7850000000000001</v>
      </c>
      <c r="AE494" s="2">
        <f t="shared" si="282"/>
        <v>-6.0999999999999943E-2</v>
      </c>
      <c r="AF494" s="2">
        <f t="shared" si="283"/>
        <v>0.76230336328776838</v>
      </c>
      <c r="AG494" s="2">
        <f t="shared" si="284"/>
        <v>578500</v>
      </c>
      <c r="AH494" s="2">
        <f t="shared" si="285"/>
        <v>-6100</v>
      </c>
      <c r="AI494" s="2">
        <f t="shared" si="286"/>
        <v>5.762303363287768</v>
      </c>
      <c r="AJ494" s="2">
        <f t="shared" si="264"/>
        <v>1.9195065971751977</v>
      </c>
      <c r="AK494" s="137">
        <f t="shared" si="287"/>
        <v>1.2322050000000206</v>
      </c>
      <c r="AL494" s="125">
        <f t="shared" si="288"/>
        <v>1684.1372166861238</v>
      </c>
      <c r="AN494" s="111">
        <v>5.4690000000000003</v>
      </c>
      <c r="AO494" s="2">
        <f t="shared" si="289"/>
        <v>-3.900000000000059E-2</v>
      </c>
      <c r="AP494" s="2">
        <f t="shared" si="290"/>
        <v>0.73790792337463873</v>
      </c>
      <c r="AQ494" s="2">
        <f t="shared" si="291"/>
        <v>546900</v>
      </c>
      <c r="AR494" s="2">
        <f t="shared" si="292"/>
        <v>-3900</v>
      </c>
      <c r="AS494" s="2">
        <f t="shared" si="293"/>
        <v>5.7379079233746388</v>
      </c>
      <c r="AT494" s="2">
        <f t="shared" si="265"/>
        <v>1.2959048206581927</v>
      </c>
      <c r="AU494" s="137">
        <f t="shared" si="294"/>
        <v>1.1648970000000194</v>
      </c>
      <c r="AV494" s="125">
        <f t="shared" si="295"/>
        <v>1607.0552183330012</v>
      </c>
    </row>
    <row r="495" spans="1:49" x14ac:dyDescent="0.25">
      <c r="B495" s="111">
        <v>131</v>
      </c>
      <c r="C495" s="3">
        <v>386.76</v>
      </c>
      <c r="D495" s="2">
        <f t="shared" si="259"/>
        <v>2.0799999999999841</v>
      </c>
      <c r="E495" s="2">
        <f t="shared" si="260"/>
        <v>2.5874415515599591</v>
      </c>
      <c r="F495" s="21">
        <f t="shared" si="266"/>
        <v>3.8675999999999999E-4</v>
      </c>
      <c r="G495" s="21">
        <f t="shared" si="267"/>
        <v>2.079999999999953E-6</v>
      </c>
      <c r="H495" s="113">
        <f t="shared" si="261"/>
        <v>-3.4125584484400409</v>
      </c>
      <c r="J495" s="124">
        <v>6.19</v>
      </c>
      <c r="K495" s="2">
        <f t="shared" si="268"/>
        <v>-5.9000000000000163E-2</v>
      </c>
      <c r="L495" s="2">
        <f t="shared" si="269"/>
        <v>0.79169064902011799</v>
      </c>
      <c r="M495" s="2">
        <f t="shared" si="270"/>
        <v>619000</v>
      </c>
      <c r="N495" s="2">
        <f t="shared" si="271"/>
        <v>-5900</v>
      </c>
      <c r="O495" s="2">
        <f t="shared" si="272"/>
        <v>5.7916906490201177</v>
      </c>
      <c r="P495" s="2">
        <f t="shared" si="262"/>
        <v>1.7855943288254652</v>
      </c>
      <c r="Q495" s="137">
        <f t="shared" si="273"/>
        <v>1.2875199999999709</v>
      </c>
      <c r="R495" s="125">
        <f t="shared" si="274"/>
        <v>1791.2906875332003</v>
      </c>
      <c r="T495" s="111">
        <v>6.0670000000000002</v>
      </c>
      <c r="U495" s="2">
        <f t="shared" si="275"/>
        <v>-6.5999999999999837E-2</v>
      </c>
      <c r="V495" s="2">
        <f t="shared" si="276"/>
        <v>0.78297399494404829</v>
      </c>
      <c r="W495" s="2">
        <f t="shared" si="277"/>
        <v>606700</v>
      </c>
      <c r="X495" s="2">
        <f t="shared" si="278"/>
        <v>-6600</v>
      </c>
      <c r="Y495" s="2">
        <f t="shared" si="279"/>
        <v>5.7829739949440482</v>
      </c>
      <c r="Z495" s="2">
        <f t="shared" si="263"/>
        <v>2.0393247419306419</v>
      </c>
      <c r="AA495" s="137">
        <f t="shared" si="280"/>
        <v>1.2619359999999715</v>
      </c>
      <c r="AB495" s="125">
        <f t="shared" si="281"/>
        <v>1761.1210987502304</v>
      </c>
      <c r="AD495" s="111">
        <v>5.7240000000000002</v>
      </c>
      <c r="AE495" s="2">
        <f t="shared" si="282"/>
        <v>-6.0999999999999943E-2</v>
      </c>
      <c r="AF495" s="2">
        <f t="shared" si="283"/>
        <v>0.7576996250877388</v>
      </c>
      <c r="AG495" s="2">
        <f t="shared" si="284"/>
        <v>572400</v>
      </c>
      <c r="AH495" s="2">
        <f t="shared" si="285"/>
        <v>-6100</v>
      </c>
      <c r="AI495" s="2">
        <f t="shared" si="286"/>
        <v>5.7576996250877386</v>
      </c>
      <c r="AJ495" s="2">
        <f t="shared" si="264"/>
        <v>1.9975519973926701</v>
      </c>
      <c r="AK495" s="137">
        <f t="shared" si="287"/>
        <v>1.190591999999973</v>
      </c>
      <c r="AL495" s="125">
        <f t="shared" si="288"/>
        <v>1676.9896438513795</v>
      </c>
      <c r="AN495" s="111">
        <v>5.43</v>
      </c>
      <c r="AO495" s="2">
        <f t="shared" si="289"/>
        <v>-3.7999999999999368E-2</v>
      </c>
      <c r="AP495" s="2">
        <f t="shared" si="290"/>
        <v>0.73479982958884693</v>
      </c>
      <c r="AQ495" s="2">
        <f t="shared" si="291"/>
        <v>543000</v>
      </c>
      <c r="AR495" s="2">
        <f t="shared" si="292"/>
        <v>-3800</v>
      </c>
      <c r="AS495" s="2">
        <f t="shared" si="293"/>
        <v>5.7347998295888472</v>
      </c>
      <c r="AT495" s="2">
        <f t="shared" si="265"/>
        <v>1.3093365044439293</v>
      </c>
      <c r="AU495" s="137">
        <f t="shared" si="294"/>
        <v>1.1294399999999745</v>
      </c>
      <c r="AV495" s="125">
        <f t="shared" si="295"/>
        <v>1604.876968223793</v>
      </c>
    </row>
    <row r="496" spans="1:49" x14ac:dyDescent="0.25">
      <c r="B496" s="111">
        <v>132</v>
      </c>
      <c r="C496" s="3">
        <v>388.84</v>
      </c>
      <c r="D496" s="2">
        <f t="shared" si="259"/>
        <v>2.0400000000000205</v>
      </c>
      <c r="E496" s="2">
        <f t="shared" si="260"/>
        <v>2.5897709344582682</v>
      </c>
      <c r="F496" s="21">
        <f t="shared" si="266"/>
        <v>3.8883999999999994E-4</v>
      </c>
      <c r="G496" s="21">
        <f t="shared" si="267"/>
        <v>2.0400000000000279E-6</v>
      </c>
      <c r="H496" s="113">
        <f t="shared" si="261"/>
        <v>-3.4102290655417318</v>
      </c>
      <c r="J496" s="124">
        <v>6.1310000000000002</v>
      </c>
      <c r="K496" s="2">
        <f t="shared" si="268"/>
        <v>-6.5000000000000391E-2</v>
      </c>
      <c r="L496" s="2">
        <f t="shared" si="269"/>
        <v>0.78753131612723426</v>
      </c>
      <c r="M496" s="2">
        <f t="shared" si="270"/>
        <v>613100</v>
      </c>
      <c r="N496" s="2">
        <f t="shared" si="271"/>
        <v>-6500</v>
      </c>
      <c r="O496" s="2">
        <f t="shared" si="272"/>
        <v>5.7875313161272341</v>
      </c>
      <c r="P496" s="2">
        <f t="shared" si="262"/>
        <v>2.0369105612449889</v>
      </c>
      <c r="Q496" s="137">
        <f t="shared" si="273"/>
        <v>1.250724000000017</v>
      </c>
      <c r="R496" s="125">
        <f t="shared" si="274"/>
        <v>1784.9066536174728</v>
      </c>
      <c r="T496" s="111">
        <v>6.0010000000000003</v>
      </c>
      <c r="U496" s="2">
        <f t="shared" si="275"/>
        <v>-6.899999999999995E-2</v>
      </c>
      <c r="V496" s="2">
        <f t="shared" si="276"/>
        <v>0.77822362676609647</v>
      </c>
      <c r="W496" s="2">
        <f t="shared" si="277"/>
        <v>600100</v>
      </c>
      <c r="X496" s="2">
        <f t="shared" si="278"/>
        <v>-6900</v>
      </c>
      <c r="Y496" s="2">
        <f t="shared" si="279"/>
        <v>5.7782236267660965</v>
      </c>
      <c r="Z496" s="2">
        <f t="shared" si="263"/>
        <v>2.2100993971959069</v>
      </c>
      <c r="AA496" s="137">
        <f t="shared" si="280"/>
        <v>1.2242040000000167</v>
      </c>
      <c r="AB496" s="125">
        <f t="shared" si="281"/>
        <v>1752.8486100731457</v>
      </c>
      <c r="AD496" s="111">
        <v>5.6630000000000003</v>
      </c>
      <c r="AE496" s="2">
        <f t="shared" si="282"/>
        <v>-4.9999999999999822E-2</v>
      </c>
      <c r="AF496" s="2">
        <f t="shared" si="283"/>
        <v>0.75304656162652917</v>
      </c>
      <c r="AG496" s="2">
        <f t="shared" si="284"/>
        <v>566300</v>
      </c>
      <c r="AH496" s="2">
        <f t="shared" si="285"/>
        <v>-5000</v>
      </c>
      <c r="AI496" s="2">
        <f t="shared" si="286"/>
        <v>5.7530465616265287</v>
      </c>
      <c r="AJ496" s="2">
        <f t="shared" si="264"/>
        <v>1.6948267082431339</v>
      </c>
      <c r="AK496" s="137">
        <f t="shared" si="287"/>
        <v>1.1552520000000157</v>
      </c>
      <c r="AL496" s="125">
        <f t="shared" si="288"/>
        <v>1669.4976968578942</v>
      </c>
      <c r="AN496" s="111">
        <v>5.3920000000000003</v>
      </c>
      <c r="AO496" s="2">
        <f t="shared" si="289"/>
        <v>-3.4000000000000696E-2</v>
      </c>
      <c r="AP496" s="2">
        <f t="shared" si="290"/>
        <v>0.73174988352726344</v>
      </c>
      <c r="AQ496" s="2">
        <f t="shared" si="291"/>
        <v>539200</v>
      </c>
      <c r="AR496" s="2">
        <f t="shared" si="292"/>
        <v>-3400</v>
      </c>
      <c r="AS496" s="2">
        <f t="shared" si="293"/>
        <v>5.7317498835272636</v>
      </c>
      <c r="AT496" s="2">
        <f t="shared" si="265"/>
        <v>1.2088694896376235</v>
      </c>
      <c r="AU496" s="137">
        <f t="shared" si="294"/>
        <v>1.0999680000000152</v>
      </c>
      <c r="AV496" s="125">
        <f t="shared" si="295"/>
        <v>1602.6690060847195</v>
      </c>
    </row>
    <row r="497" spans="2:48" x14ac:dyDescent="0.25">
      <c r="B497" s="111">
        <v>133</v>
      </c>
      <c r="C497" s="3">
        <v>390.88</v>
      </c>
      <c r="D497" s="2">
        <f t="shared" si="259"/>
        <v>1.9900000000000091</v>
      </c>
      <c r="E497" s="2">
        <f t="shared" si="260"/>
        <v>2.5920434496293616</v>
      </c>
      <c r="F497" s="21">
        <f t="shared" si="266"/>
        <v>3.9087999999999997E-4</v>
      </c>
      <c r="G497" s="21">
        <f t="shared" si="267"/>
        <v>1.9899999999999996E-6</v>
      </c>
      <c r="H497" s="113">
        <f t="shared" si="261"/>
        <v>-3.4079565503706384</v>
      </c>
      <c r="J497" s="124">
        <v>6.0659999999999998</v>
      </c>
      <c r="K497" s="2">
        <f t="shared" si="268"/>
        <v>-6.7999999999999616E-2</v>
      </c>
      <c r="L497" s="2">
        <f t="shared" si="269"/>
        <v>0.78290240597464467</v>
      </c>
      <c r="M497" s="2">
        <f t="shared" si="270"/>
        <v>606600</v>
      </c>
      <c r="N497" s="2">
        <f t="shared" si="271"/>
        <v>-6800</v>
      </c>
      <c r="O497" s="2">
        <f t="shared" si="272"/>
        <v>5.782902405974645</v>
      </c>
      <c r="P497" s="2">
        <f t="shared" si="262"/>
        <v>2.219962957090226</v>
      </c>
      <c r="Q497" s="137">
        <f t="shared" si="273"/>
        <v>1.2071339999999997</v>
      </c>
      <c r="R497" s="125">
        <f t="shared" si="274"/>
        <v>1776.7255651056848</v>
      </c>
      <c r="T497" s="111">
        <v>5.9320000000000004</v>
      </c>
      <c r="U497" s="2">
        <f t="shared" si="275"/>
        <v>-6.8000000000000504E-2</v>
      </c>
      <c r="V497" s="2">
        <f t="shared" si="276"/>
        <v>0.77320114235634441</v>
      </c>
      <c r="W497" s="2">
        <f t="shared" si="277"/>
        <v>593200</v>
      </c>
      <c r="X497" s="2">
        <f t="shared" si="278"/>
        <v>-6800</v>
      </c>
      <c r="Y497" s="2">
        <f t="shared" si="279"/>
        <v>5.7732011423563447</v>
      </c>
      <c r="Z497" s="2">
        <f t="shared" si="263"/>
        <v>2.2704006569155735</v>
      </c>
      <c r="AA497" s="137">
        <f t="shared" si="280"/>
        <v>1.1804679999999999</v>
      </c>
      <c r="AB497" s="125">
        <f t="shared" si="281"/>
        <v>1743.5077567106698</v>
      </c>
      <c r="AD497" s="111">
        <v>5.6130000000000004</v>
      </c>
      <c r="AE497" s="2">
        <f t="shared" si="282"/>
        <v>-4.7000000000000597E-2</v>
      </c>
      <c r="AF497" s="2">
        <f t="shared" si="283"/>
        <v>0.74919504221967237</v>
      </c>
      <c r="AG497" s="2">
        <f t="shared" si="284"/>
        <v>561300</v>
      </c>
      <c r="AH497" s="2">
        <f t="shared" si="285"/>
        <v>-4700</v>
      </c>
      <c r="AI497" s="2">
        <f t="shared" si="286"/>
        <v>5.7491950422196725</v>
      </c>
      <c r="AJ497" s="2">
        <f t="shared" si="264"/>
        <v>1.6558500474417501</v>
      </c>
      <c r="AK497" s="137">
        <f t="shared" si="287"/>
        <v>1.1169869999999997</v>
      </c>
      <c r="AL497" s="125">
        <f t="shared" si="288"/>
        <v>1664.4295412031338</v>
      </c>
      <c r="AN497" s="111">
        <v>5.3579999999999997</v>
      </c>
      <c r="AO497" s="2">
        <f t="shared" si="289"/>
        <v>-4.0000000000000036E-2</v>
      </c>
      <c r="AP497" s="2">
        <f t="shared" si="290"/>
        <v>0.72900270927219002</v>
      </c>
      <c r="AQ497" s="2">
        <f t="shared" si="291"/>
        <v>535800</v>
      </c>
      <c r="AR497" s="2">
        <f t="shared" si="292"/>
        <v>-4000</v>
      </c>
      <c r="AS497" s="2">
        <f t="shared" si="293"/>
        <v>5.7290027092721898</v>
      </c>
      <c r="AT497" s="2">
        <f t="shared" si="265"/>
        <v>1.4756283914411004</v>
      </c>
      <c r="AU497" s="137">
        <f t="shared" si="294"/>
        <v>1.0662419999999997</v>
      </c>
      <c r="AV497" s="125">
        <f t="shared" si="295"/>
        <v>1601.2165476156049</v>
      </c>
    </row>
    <row r="498" spans="2:48" x14ac:dyDescent="0.25">
      <c r="B498" s="111">
        <v>134</v>
      </c>
      <c r="C498" s="3">
        <v>392.87</v>
      </c>
      <c r="D498" s="2">
        <f t="shared" si="259"/>
        <v>1.9599999999999795</v>
      </c>
      <c r="E498" s="2">
        <f t="shared" si="260"/>
        <v>2.5942488668573831</v>
      </c>
      <c r="F498" s="21">
        <f t="shared" si="266"/>
        <v>3.9286999999999997E-4</v>
      </c>
      <c r="G498" s="21">
        <f t="shared" si="267"/>
        <v>1.9600000000000151E-6</v>
      </c>
      <c r="H498" s="113">
        <f t="shared" si="261"/>
        <v>-3.4057511331426169</v>
      </c>
      <c r="J498" s="124">
        <v>5.9980000000000002</v>
      </c>
      <c r="K498" s="2">
        <f t="shared" si="268"/>
        <v>-7.2000000000000064E-2</v>
      </c>
      <c r="L498" s="2">
        <f t="shared" si="269"/>
        <v>0.77800646142350838</v>
      </c>
      <c r="M498" s="2">
        <f t="shared" si="270"/>
        <v>599800</v>
      </c>
      <c r="N498" s="2">
        <f t="shared" si="271"/>
        <v>-7200</v>
      </c>
      <c r="O498" s="2">
        <f t="shared" si="272"/>
        <v>5.7780064614235087</v>
      </c>
      <c r="P498" s="2">
        <f t="shared" si="262"/>
        <v>2.4267200878453177</v>
      </c>
      <c r="Q498" s="137">
        <f t="shared" si="273"/>
        <v>1.1756080000000091</v>
      </c>
      <c r="R498" s="125">
        <f t="shared" si="274"/>
        <v>1767.4385295202494</v>
      </c>
      <c r="T498" s="111">
        <v>5.8639999999999999</v>
      </c>
      <c r="U498" s="2">
        <f t="shared" si="275"/>
        <v>-6.5999999999999837E-2</v>
      </c>
      <c r="V498" s="2">
        <f t="shared" si="276"/>
        <v>0.76819396163307152</v>
      </c>
      <c r="W498" s="2">
        <f t="shared" si="277"/>
        <v>586400</v>
      </c>
      <c r="X498" s="2">
        <f t="shared" si="278"/>
        <v>-6600</v>
      </c>
      <c r="Y498" s="2">
        <f t="shared" si="279"/>
        <v>5.768193961633072</v>
      </c>
      <c r="Z498" s="2">
        <f t="shared" si="263"/>
        <v>2.2744658106842941</v>
      </c>
      <c r="AA498" s="137">
        <f t="shared" si="280"/>
        <v>1.1493440000000088</v>
      </c>
      <c r="AB498" s="125">
        <f t="shared" si="281"/>
        <v>1734.0516067200306</v>
      </c>
      <c r="AD498" s="111">
        <v>5.5659999999999998</v>
      </c>
      <c r="AE498" s="2">
        <f t="shared" si="282"/>
        <v>-4.3999999999999595E-2</v>
      </c>
      <c r="AF498" s="2">
        <f t="shared" si="283"/>
        <v>0.74554320199802415</v>
      </c>
      <c r="AG498" s="2">
        <f t="shared" si="284"/>
        <v>556600</v>
      </c>
      <c r="AH498" s="2">
        <f t="shared" si="285"/>
        <v>-4400</v>
      </c>
      <c r="AI498" s="2">
        <f t="shared" si="286"/>
        <v>5.7455432019980242</v>
      </c>
      <c r="AJ498" s="2">
        <f t="shared" si="264"/>
        <v>1.5947977587753113</v>
      </c>
      <c r="AK498" s="137">
        <f t="shared" si="287"/>
        <v>1.0909360000000083</v>
      </c>
      <c r="AL498" s="125">
        <f t="shared" si="288"/>
        <v>1659.8030769105883</v>
      </c>
      <c r="AN498" s="111">
        <v>5.3179999999999996</v>
      </c>
      <c r="AO498" s="2">
        <f t="shared" si="289"/>
        <v>-3.5999999999999588E-2</v>
      </c>
      <c r="AP498" s="2">
        <f t="shared" si="290"/>
        <v>0.7257483329955482</v>
      </c>
      <c r="AQ498" s="2">
        <f t="shared" si="291"/>
        <v>531800</v>
      </c>
      <c r="AR498" s="2">
        <f t="shared" si="292"/>
        <v>-3600</v>
      </c>
      <c r="AS498" s="2">
        <f t="shared" si="293"/>
        <v>5.7257483329955479</v>
      </c>
      <c r="AT498" s="2">
        <f t="shared" si="265"/>
        <v>1.3649042406601339</v>
      </c>
      <c r="AU498" s="137">
        <f t="shared" si="294"/>
        <v>1.0423280000000081</v>
      </c>
      <c r="AV498" s="125">
        <f t="shared" si="295"/>
        <v>1598.0123541161531</v>
      </c>
    </row>
    <row r="499" spans="2:48" x14ac:dyDescent="0.25">
      <c r="B499" s="111">
        <v>135</v>
      </c>
      <c r="C499" s="3">
        <v>394.83</v>
      </c>
      <c r="D499" s="2">
        <f t="shared" si="259"/>
        <v>1.910000000000025</v>
      </c>
      <c r="E499" s="2">
        <f t="shared" si="260"/>
        <v>2.5964101438442699</v>
      </c>
      <c r="F499" s="21">
        <f t="shared" si="266"/>
        <v>3.9482999999999999E-4</v>
      </c>
      <c r="G499" s="21">
        <f t="shared" si="267"/>
        <v>1.9099999999999868E-6</v>
      </c>
      <c r="H499" s="113">
        <f t="shared" si="261"/>
        <v>-3.4035898561557301</v>
      </c>
      <c r="J499" s="124">
        <v>5.9260000000000002</v>
      </c>
      <c r="K499" s="2">
        <f t="shared" si="268"/>
        <v>-7.3999999999999844E-2</v>
      </c>
      <c r="L499" s="2">
        <f t="shared" si="269"/>
        <v>0.77276164714403228</v>
      </c>
      <c r="M499" s="2">
        <f t="shared" si="270"/>
        <v>592600</v>
      </c>
      <c r="N499" s="2">
        <f t="shared" si="271"/>
        <v>-7400</v>
      </c>
      <c r="O499" s="2">
        <f t="shared" si="272"/>
        <v>5.7727616471440326</v>
      </c>
      <c r="P499" s="2">
        <f t="shared" si="262"/>
        <v>2.6038802086989996</v>
      </c>
      <c r="Q499" s="137">
        <f t="shared" si="273"/>
        <v>1.1318659999999923</v>
      </c>
      <c r="R499" s="125">
        <f t="shared" si="274"/>
        <v>1756.8654355168412</v>
      </c>
      <c r="T499" s="111">
        <v>5.798</v>
      </c>
      <c r="U499" s="2">
        <f t="shared" si="275"/>
        <v>-6.0999999999999943E-2</v>
      </c>
      <c r="V499" s="2">
        <f t="shared" si="276"/>
        <v>0.76327821101897864</v>
      </c>
      <c r="W499" s="2">
        <f t="shared" si="277"/>
        <v>579800</v>
      </c>
      <c r="X499" s="2">
        <f t="shared" si="278"/>
        <v>-6100</v>
      </c>
      <c r="Y499" s="2">
        <f t="shared" si="279"/>
        <v>5.7632782110189789</v>
      </c>
      <c r="Z499" s="2">
        <f t="shared" si="263"/>
        <v>2.1916510147976536</v>
      </c>
      <c r="AA499" s="137">
        <f t="shared" si="280"/>
        <v>1.1074179999999922</v>
      </c>
      <c r="AB499" s="125">
        <f t="shared" si="281"/>
        <v>1724.8143427483369</v>
      </c>
      <c r="AD499" s="111">
        <v>5.5220000000000002</v>
      </c>
      <c r="AE499" s="2">
        <f t="shared" si="282"/>
        <v>-3.8000000000000256E-2</v>
      </c>
      <c r="AF499" s="2">
        <f t="shared" si="283"/>
        <v>0.74209640230324436</v>
      </c>
      <c r="AG499" s="2">
        <f t="shared" si="284"/>
        <v>552200</v>
      </c>
      <c r="AH499" s="2">
        <f t="shared" si="285"/>
        <v>-3800</v>
      </c>
      <c r="AI499" s="2">
        <f t="shared" si="286"/>
        <v>5.7420964023032441</v>
      </c>
      <c r="AJ499" s="2">
        <f t="shared" si="264"/>
        <v>1.4309054246993687</v>
      </c>
      <c r="AK499" s="137">
        <f t="shared" si="287"/>
        <v>1.0547019999999927</v>
      </c>
      <c r="AL499" s="125">
        <f t="shared" si="288"/>
        <v>1655.70417396625</v>
      </c>
      <c r="AN499" s="111">
        <v>5.282</v>
      </c>
      <c r="AO499" s="2">
        <f t="shared" si="289"/>
        <v>-3.6999999999999922E-2</v>
      </c>
      <c r="AP499" s="2">
        <f t="shared" si="290"/>
        <v>0.72279839687090519</v>
      </c>
      <c r="AQ499" s="2">
        <f t="shared" si="291"/>
        <v>528200</v>
      </c>
      <c r="AR499" s="2">
        <f t="shared" si="292"/>
        <v>-3700</v>
      </c>
      <c r="AS499" s="2">
        <f t="shared" si="293"/>
        <v>5.7227983968709051</v>
      </c>
      <c r="AT499" s="2">
        <f t="shared" si="265"/>
        <v>1.4566459502890967</v>
      </c>
      <c r="AU499" s="137">
        <f t="shared" si="294"/>
        <v>1.008861999999993</v>
      </c>
      <c r="AV499" s="125">
        <f t="shared" si="295"/>
        <v>1595.6083750253047</v>
      </c>
    </row>
    <row r="500" spans="2:48" x14ac:dyDescent="0.25">
      <c r="B500" s="111">
        <v>136</v>
      </c>
      <c r="C500" s="3">
        <v>396.74</v>
      </c>
      <c r="D500" s="2">
        <f t="shared" si="259"/>
        <v>1.8700000000000045</v>
      </c>
      <c r="E500" s="2">
        <f t="shared" si="260"/>
        <v>2.598505988988193</v>
      </c>
      <c r="F500" s="21">
        <f t="shared" si="266"/>
        <v>3.9673999999999997E-4</v>
      </c>
      <c r="G500" s="21">
        <f t="shared" si="267"/>
        <v>1.8700000000000075E-6</v>
      </c>
      <c r="H500" s="113">
        <f t="shared" si="261"/>
        <v>-3.401494011011807</v>
      </c>
      <c r="J500" s="124">
        <v>5.8520000000000003</v>
      </c>
      <c r="K500" s="2">
        <f t="shared" si="268"/>
        <v>-7.3000000000000398E-2</v>
      </c>
      <c r="L500" s="2">
        <f t="shared" si="269"/>
        <v>0.76730431745327321</v>
      </c>
      <c r="M500" s="2">
        <f t="shared" si="270"/>
        <v>585200</v>
      </c>
      <c r="N500" s="2">
        <f t="shared" si="271"/>
        <v>-7300</v>
      </c>
      <c r="O500" s="2">
        <f t="shared" si="272"/>
        <v>5.7673043174532737</v>
      </c>
      <c r="P500" s="2">
        <f t="shared" si="262"/>
        <v>2.6694843905798114</v>
      </c>
      <c r="Q500" s="137">
        <f t="shared" si="273"/>
        <v>1.0943240000000043</v>
      </c>
      <c r="R500" s="125">
        <f t="shared" si="274"/>
        <v>1745.424496563425</v>
      </c>
      <c r="T500" s="111">
        <v>5.7370000000000001</v>
      </c>
      <c r="U500" s="2">
        <f t="shared" si="275"/>
        <v>-6.0000000000000497E-2</v>
      </c>
      <c r="V500" s="2">
        <f t="shared" si="276"/>
        <v>0.758684849882441</v>
      </c>
      <c r="W500" s="2">
        <f t="shared" si="277"/>
        <v>573700</v>
      </c>
      <c r="X500" s="2">
        <f t="shared" si="278"/>
        <v>-6000</v>
      </c>
      <c r="Y500" s="2">
        <f t="shared" si="279"/>
        <v>5.7586848498824414</v>
      </c>
      <c r="Z500" s="2">
        <f t="shared" si="263"/>
        <v>2.2358015922647989</v>
      </c>
      <c r="AA500" s="137">
        <f t="shared" si="280"/>
        <v>1.0728190000000044</v>
      </c>
      <c r="AB500" s="125">
        <f t="shared" si="281"/>
        <v>1716.4892920000632</v>
      </c>
      <c r="AD500" s="111">
        <v>5.484</v>
      </c>
      <c r="AE500" s="2">
        <f t="shared" si="282"/>
        <v>-3.0999999999999694E-2</v>
      </c>
      <c r="AF500" s="2">
        <f t="shared" si="283"/>
        <v>0.73909744611747508</v>
      </c>
      <c r="AG500" s="2">
        <f t="shared" si="284"/>
        <v>548400</v>
      </c>
      <c r="AH500" s="2">
        <f t="shared" si="285"/>
        <v>-3100</v>
      </c>
      <c r="AI500" s="2">
        <f t="shared" si="286"/>
        <v>5.7390974461174746</v>
      </c>
      <c r="AJ500" s="2">
        <f t="shared" si="264"/>
        <v>1.2055369422733322</v>
      </c>
      <c r="AK500" s="137">
        <f t="shared" si="287"/>
        <v>1.0255080000000041</v>
      </c>
      <c r="AL500" s="125">
        <f t="shared" si="288"/>
        <v>1652.8318419606669</v>
      </c>
      <c r="AN500" s="111">
        <v>5.2450000000000001</v>
      </c>
      <c r="AO500" s="2">
        <f t="shared" si="289"/>
        <v>-3.3000000000000362E-2</v>
      </c>
      <c r="AP500" s="2">
        <f t="shared" si="290"/>
        <v>0.71974549252957665</v>
      </c>
      <c r="AQ500" s="2">
        <f t="shared" si="291"/>
        <v>524500</v>
      </c>
      <c r="AR500" s="2">
        <f t="shared" si="292"/>
        <v>-3300</v>
      </c>
      <c r="AS500" s="2">
        <f t="shared" si="293"/>
        <v>5.7197454925295768</v>
      </c>
      <c r="AT500" s="2">
        <f t="shared" si="265"/>
        <v>1.3422213795425162</v>
      </c>
      <c r="AU500" s="137">
        <f t="shared" si="294"/>
        <v>0.98081500000000399</v>
      </c>
      <c r="AV500" s="125">
        <f t="shared" si="295"/>
        <v>1592.6969385637669</v>
      </c>
    </row>
    <row r="501" spans="2:48" x14ac:dyDescent="0.25">
      <c r="B501" s="111">
        <v>137</v>
      </c>
      <c r="C501" s="3">
        <v>398.61</v>
      </c>
      <c r="D501" s="2">
        <f t="shared" si="259"/>
        <v>1.8199999999999932</v>
      </c>
      <c r="E501" s="2">
        <f t="shared" si="260"/>
        <v>2.6005481897240834</v>
      </c>
      <c r="F501" s="21">
        <f t="shared" si="266"/>
        <v>3.9860999999999998E-4</v>
      </c>
      <c r="G501" s="21">
        <f t="shared" si="267"/>
        <v>1.8200000000000334E-6</v>
      </c>
      <c r="H501" s="113">
        <f t="shared" si="261"/>
        <v>-3.3994518102759166</v>
      </c>
      <c r="J501" s="124">
        <v>5.7789999999999999</v>
      </c>
      <c r="K501" s="2">
        <f t="shared" si="268"/>
        <v>-7.299999999999951E-2</v>
      </c>
      <c r="L501" s="2">
        <f t="shared" si="269"/>
        <v>0.76185269446638304</v>
      </c>
      <c r="M501" s="2">
        <f t="shared" si="270"/>
        <v>577900</v>
      </c>
      <c r="N501" s="2">
        <f t="shared" si="271"/>
        <v>-7300</v>
      </c>
      <c r="O501" s="2">
        <f t="shared" si="272"/>
        <v>5.7618526944663833</v>
      </c>
      <c r="P501" s="2">
        <f t="shared" si="262"/>
        <v>2.790577516692557</v>
      </c>
      <c r="Q501" s="137">
        <f t="shared" si="273"/>
        <v>1.0517780000000192</v>
      </c>
      <c r="R501" s="125">
        <f t="shared" si="274"/>
        <v>1733.9105047024284</v>
      </c>
      <c r="T501" s="111">
        <v>5.6769999999999996</v>
      </c>
      <c r="U501" s="2">
        <f t="shared" si="275"/>
        <v>-6.1999999999999389E-2</v>
      </c>
      <c r="V501" s="2">
        <f t="shared" si="276"/>
        <v>0.75411889422541278</v>
      </c>
      <c r="W501" s="2">
        <f t="shared" si="277"/>
        <v>567700</v>
      </c>
      <c r="X501" s="2">
        <f t="shared" si="278"/>
        <v>-6200</v>
      </c>
      <c r="Y501" s="2">
        <f t="shared" si="279"/>
        <v>5.7541188942254129</v>
      </c>
      <c r="Z501" s="2">
        <f t="shared" si="263"/>
        <v>2.4105800938687301</v>
      </c>
      <c r="AA501" s="137">
        <f t="shared" si="280"/>
        <v>1.033214000000019</v>
      </c>
      <c r="AB501" s="125">
        <f t="shared" si="281"/>
        <v>1708.1252699767583</v>
      </c>
      <c r="AD501" s="111">
        <v>5.4530000000000003</v>
      </c>
      <c r="AE501" s="2">
        <f t="shared" si="282"/>
        <v>-3.4000000000000696E-2</v>
      </c>
      <c r="AF501" s="2">
        <f t="shared" si="283"/>
        <v>0.73663549768682135</v>
      </c>
      <c r="AG501" s="2">
        <f t="shared" si="284"/>
        <v>545300</v>
      </c>
      <c r="AH501" s="2">
        <f t="shared" si="285"/>
        <v>-3400</v>
      </c>
      <c r="AI501" s="2">
        <f t="shared" si="286"/>
        <v>5.7366354976868212</v>
      </c>
      <c r="AJ501" s="2">
        <f t="shared" si="264"/>
        <v>1.3729896732338223</v>
      </c>
      <c r="AK501" s="137">
        <f t="shared" si="287"/>
        <v>0.99244600000001826</v>
      </c>
      <c r="AL501" s="125">
        <f t="shared" si="288"/>
        <v>1651.4988721478355</v>
      </c>
      <c r="AN501" s="111">
        <v>5.2119999999999997</v>
      </c>
      <c r="AO501" s="2">
        <f t="shared" si="289"/>
        <v>-3.2000000000000028E-2</v>
      </c>
      <c r="AP501" s="2">
        <f t="shared" si="290"/>
        <v>0.71700440704054702</v>
      </c>
      <c r="AQ501" s="2">
        <f t="shared" si="291"/>
        <v>521200</v>
      </c>
      <c r="AR501" s="2">
        <f t="shared" si="292"/>
        <v>-3200</v>
      </c>
      <c r="AS501" s="2">
        <f t="shared" si="293"/>
        <v>5.7170044070405472</v>
      </c>
      <c r="AT501" s="2">
        <f t="shared" si="265"/>
        <v>1.3519125340578459</v>
      </c>
      <c r="AU501" s="137">
        <f t="shared" si="294"/>
        <v>0.94858400000001741</v>
      </c>
      <c r="AV501" s="125">
        <f t="shared" si="295"/>
        <v>1590.574935197968</v>
      </c>
    </row>
    <row r="502" spans="2:48" x14ac:dyDescent="0.25">
      <c r="B502" s="111">
        <v>138</v>
      </c>
      <c r="C502" s="3">
        <v>400.43</v>
      </c>
      <c r="D502" s="2">
        <f t="shared" si="259"/>
        <v>1.7900000000000205</v>
      </c>
      <c r="E502" s="2">
        <f t="shared" si="260"/>
        <v>2.6025266071349242</v>
      </c>
      <c r="F502" s="21">
        <f t="shared" si="266"/>
        <v>4.0043000000000001E-4</v>
      </c>
      <c r="G502" s="21">
        <f t="shared" si="267"/>
        <v>1.7899999999999947E-6</v>
      </c>
      <c r="H502" s="113">
        <f t="shared" si="261"/>
        <v>-3.3974733928650758</v>
      </c>
      <c r="J502" s="124">
        <v>5.7060000000000004</v>
      </c>
      <c r="K502" s="2">
        <f t="shared" si="268"/>
        <v>-7.5000000000000178E-2</v>
      </c>
      <c r="L502" s="2">
        <f t="shared" si="269"/>
        <v>0.75633176732105756</v>
      </c>
      <c r="M502" s="2">
        <f t="shared" si="270"/>
        <v>570600</v>
      </c>
      <c r="N502" s="2">
        <f t="shared" si="271"/>
        <v>-7500</v>
      </c>
      <c r="O502" s="2">
        <f t="shared" si="272"/>
        <v>5.7563317673210577</v>
      </c>
      <c r="P502" s="2">
        <f t="shared" si="262"/>
        <v>2.96648332581562</v>
      </c>
      <c r="Q502" s="137">
        <f t="shared" si="273"/>
        <v>1.0213739999999969</v>
      </c>
      <c r="R502" s="125">
        <f t="shared" si="274"/>
        <v>1722.0424291591646</v>
      </c>
      <c r="T502" s="111">
        <v>5.6150000000000002</v>
      </c>
      <c r="U502" s="2">
        <f t="shared" si="275"/>
        <v>-6.4000000000000057E-2</v>
      </c>
      <c r="V502" s="2">
        <f t="shared" si="276"/>
        <v>0.7493497605974766</v>
      </c>
      <c r="W502" s="2">
        <f t="shared" si="277"/>
        <v>561500</v>
      </c>
      <c r="X502" s="2">
        <f t="shared" si="278"/>
        <v>-6400</v>
      </c>
      <c r="Y502" s="2">
        <f t="shared" si="279"/>
        <v>5.7493497605974762</v>
      </c>
      <c r="Z502" s="2">
        <f t="shared" si="263"/>
        <v>2.5701564798452314</v>
      </c>
      <c r="AA502" s="137">
        <f t="shared" si="280"/>
        <v>1.0050849999999971</v>
      </c>
      <c r="AB502" s="125">
        <f t="shared" si="281"/>
        <v>1698.9329196860688</v>
      </c>
      <c r="AD502" s="111">
        <v>5.4189999999999996</v>
      </c>
      <c r="AE502" s="2">
        <f t="shared" si="282"/>
        <v>-3.6999999999999922E-2</v>
      </c>
      <c r="AF502" s="2">
        <f t="shared" si="283"/>
        <v>0.73391915101239091</v>
      </c>
      <c r="AG502" s="2">
        <f t="shared" si="284"/>
        <v>541900</v>
      </c>
      <c r="AH502" s="2">
        <f t="shared" si="285"/>
        <v>-3700</v>
      </c>
      <c r="AI502" s="2">
        <f t="shared" si="286"/>
        <v>5.7339191510123912</v>
      </c>
      <c r="AJ502" s="2">
        <f t="shared" si="264"/>
        <v>1.5360732134748865</v>
      </c>
      <c r="AK502" s="137">
        <f t="shared" si="287"/>
        <v>0.97000099999999712</v>
      </c>
      <c r="AL502" s="125">
        <f t="shared" si="288"/>
        <v>1649.1585915901703</v>
      </c>
      <c r="AN502" s="111">
        <v>5.18</v>
      </c>
      <c r="AO502" s="2">
        <f t="shared" si="289"/>
        <v>-2.4000000000000021E-2</v>
      </c>
      <c r="AP502" s="2">
        <f t="shared" si="290"/>
        <v>0.71432975974523305</v>
      </c>
      <c r="AQ502" s="2">
        <f t="shared" si="291"/>
        <v>518000</v>
      </c>
      <c r="AR502" s="2">
        <f t="shared" si="292"/>
        <v>-2400.0000000000582</v>
      </c>
      <c r="AS502" s="2">
        <f t="shared" si="293"/>
        <v>5.7143297597452332</v>
      </c>
      <c r="AT502" s="2">
        <f t="shared" si="265"/>
        <v>1.0411947764781708</v>
      </c>
      <c r="AU502" s="137">
        <f t="shared" si="294"/>
        <v>0.92721999999999727</v>
      </c>
      <c r="AV502" s="125">
        <f t="shared" si="295"/>
        <v>1588.4643853916004</v>
      </c>
    </row>
    <row r="503" spans="2:48" x14ac:dyDescent="0.25">
      <c r="B503" s="111">
        <v>139</v>
      </c>
      <c r="C503" s="3">
        <v>402.22</v>
      </c>
      <c r="D503" s="2">
        <f t="shared" si="259"/>
        <v>1.7399999999999523</v>
      </c>
      <c r="E503" s="2">
        <f t="shared" si="260"/>
        <v>2.6044636616701857</v>
      </c>
      <c r="F503" s="21">
        <f t="shared" si="266"/>
        <v>4.0222000000000001E-4</v>
      </c>
      <c r="G503" s="21">
        <f t="shared" si="267"/>
        <v>1.7399999999999664E-6</v>
      </c>
      <c r="H503" s="113">
        <f t="shared" si="261"/>
        <v>-3.3955363383298147</v>
      </c>
      <c r="J503" s="124">
        <v>5.6310000000000002</v>
      </c>
      <c r="K503" s="2">
        <f t="shared" si="268"/>
        <v>-7.5000000000000178E-2</v>
      </c>
      <c r="L503" s="2">
        <f t="shared" si="269"/>
        <v>0.75058552734100881</v>
      </c>
      <c r="M503" s="2">
        <f t="shared" si="270"/>
        <v>563100</v>
      </c>
      <c r="N503" s="2">
        <f t="shared" si="271"/>
        <v>-7500</v>
      </c>
      <c r="O503" s="2">
        <f t="shared" si="272"/>
        <v>5.7505855273410091</v>
      </c>
      <c r="P503" s="2">
        <f t="shared" si="262"/>
        <v>3.1062487353759898</v>
      </c>
      <c r="Q503" s="137">
        <f t="shared" si="273"/>
        <v>0.97979399999998107</v>
      </c>
      <c r="R503" s="125">
        <f t="shared" si="274"/>
        <v>1709.3884910373047</v>
      </c>
      <c r="T503" s="111">
        <v>5.5510000000000002</v>
      </c>
      <c r="U503" s="2">
        <f t="shared" si="275"/>
        <v>-5.9000000000000163E-2</v>
      </c>
      <c r="V503" s="2">
        <f t="shared" si="276"/>
        <v>0.74437122733186067</v>
      </c>
      <c r="W503" s="2">
        <f t="shared" si="277"/>
        <v>555100</v>
      </c>
      <c r="X503" s="2">
        <f t="shared" si="278"/>
        <v>-5900</v>
      </c>
      <c r="Y503" s="2">
        <f t="shared" si="279"/>
        <v>5.744371227331861</v>
      </c>
      <c r="Z503" s="2">
        <f t="shared" si="263"/>
        <v>2.4754329588409139</v>
      </c>
      <c r="AA503" s="137">
        <f t="shared" si="280"/>
        <v>0.96587399999998136</v>
      </c>
      <c r="AB503" s="125">
        <f t="shared" si="281"/>
        <v>1688.9816220472524</v>
      </c>
      <c r="AD503" s="111">
        <v>5.3819999999999997</v>
      </c>
      <c r="AE503" s="2">
        <f t="shared" si="282"/>
        <v>-3.4999999999999254E-2</v>
      </c>
      <c r="AF503" s="2">
        <f t="shared" si="283"/>
        <v>0.73094369342773569</v>
      </c>
      <c r="AG503" s="2">
        <f t="shared" si="284"/>
        <v>538200</v>
      </c>
      <c r="AH503" s="2">
        <f t="shared" si="285"/>
        <v>-3500</v>
      </c>
      <c r="AI503" s="2">
        <f t="shared" si="286"/>
        <v>5.7309436934277356</v>
      </c>
      <c r="AJ503" s="2">
        <f t="shared" si="264"/>
        <v>1.5114453081674102</v>
      </c>
      <c r="AK503" s="137">
        <f t="shared" si="287"/>
        <v>0.93646799999998187</v>
      </c>
      <c r="AL503" s="125">
        <f t="shared" si="288"/>
        <v>1645.872111305767</v>
      </c>
      <c r="AN503" s="111">
        <v>5.1559999999999997</v>
      </c>
      <c r="AO503" s="2">
        <f t="shared" si="289"/>
        <v>-2.7999999999999581E-2</v>
      </c>
      <c r="AP503" s="2">
        <f t="shared" si="290"/>
        <v>0.71231290868136543</v>
      </c>
      <c r="AQ503" s="2">
        <f t="shared" si="291"/>
        <v>515599.99999999994</v>
      </c>
      <c r="AR503" s="2">
        <f t="shared" si="292"/>
        <v>-2799.9999999999418</v>
      </c>
      <c r="AS503" s="2">
        <f t="shared" si="293"/>
        <v>5.7123129086813655</v>
      </c>
      <c r="AT503" s="2">
        <f t="shared" si="265"/>
        <v>1.2614764105498937</v>
      </c>
      <c r="AU503" s="137">
        <f t="shared" si="294"/>
        <v>0.89714399999998262</v>
      </c>
      <c r="AV503" s="125">
        <f t="shared" si="295"/>
        <v>1588.222706408869</v>
      </c>
    </row>
    <row r="504" spans="2:48" x14ac:dyDescent="0.25">
      <c r="B504" s="111">
        <v>140</v>
      </c>
      <c r="C504" s="3">
        <v>403.96</v>
      </c>
      <c r="D504" s="2">
        <f t="shared" si="259"/>
        <v>1.7000000000000455</v>
      </c>
      <c r="E504" s="2">
        <f t="shared" si="260"/>
        <v>2.606338363528125</v>
      </c>
      <c r="F504" s="21">
        <f t="shared" si="266"/>
        <v>4.0395999999999997E-4</v>
      </c>
      <c r="G504" s="21">
        <f t="shared" si="267"/>
        <v>1.7000000000000413E-6</v>
      </c>
      <c r="H504" s="113">
        <f t="shared" si="261"/>
        <v>-3.393661636471875</v>
      </c>
      <c r="J504" s="124">
        <v>5.556</v>
      </c>
      <c r="K504" s="2">
        <f t="shared" si="268"/>
        <v>-6.5000000000000391E-2</v>
      </c>
      <c r="L504" s="2">
        <f t="shared" si="269"/>
        <v>0.74476223706557798</v>
      </c>
      <c r="M504" s="2">
        <f t="shared" si="270"/>
        <v>555600</v>
      </c>
      <c r="N504" s="2">
        <f t="shared" si="271"/>
        <v>-6500</v>
      </c>
      <c r="O504" s="2">
        <f t="shared" si="272"/>
        <v>5.7447622370655775</v>
      </c>
      <c r="P504" s="2">
        <f t="shared" si="262"/>
        <v>2.8022422900063346</v>
      </c>
      <c r="Q504" s="137">
        <f t="shared" si="273"/>
        <v>0.94452000000002301</v>
      </c>
      <c r="R504" s="125">
        <f t="shared" si="274"/>
        <v>1696.3880922555675</v>
      </c>
      <c r="T504" s="111">
        <v>5.492</v>
      </c>
      <c r="U504" s="2">
        <f t="shared" si="275"/>
        <v>-5.7000000000000384E-2</v>
      </c>
      <c r="V504" s="2">
        <f t="shared" si="276"/>
        <v>0.73973052856471755</v>
      </c>
      <c r="W504" s="2">
        <f t="shared" si="277"/>
        <v>549200</v>
      </c>
      <c r="X504" s="2">
        <f t="shared" si="278"/>
        <v>-5700</v>
      </c>
      <c r="Y504" s="2">
        <f t="shared" si="279"/>
        <v>5.7397305285647171</v>
      </c>
      <c r="Z504" s="2">
        <f t="shared" si="263"/>
        <v>2.4843313523561363</v>
      </c>
      <c r="AA504" s="137">
        <f t="shared" si="280"/>
        <v>0.93364000000002267</v>
      </c>
      <c r="AB504" s="125">
        <f t="shared" si="281"/>
        <v>1679.991973122314</v>
      </c>
      <c r="AD504" s="111">
        <v>5.3470000000000004</v>
      </c>
      <c r="AE504" s="2">
        <f t="shared" si="282"/>
        <v>-3.700000000000081E-2</v>
      </c>
      <c r="AF504" s="2">
        <f t="shared" si="283"/>
        <v>0.72811018410034067</v>
      </c>
      <c r="AG504" s="2">
        <f t="shared" si="284"/>
        <v>534700</v>
      </c>
      <c r="AH504" s="2">
        <f t="shared" si="285"/>
        <v>-3700</v>
      </c>
      <c r="AI504" s="2">
        <f t="shared" si="286"/>
        <v>5.7281101841003403</v>
      </c>
      <c r="AJ504" s="2">
        <f t="shared" si="264"/>
        <v>1.6534846656706934</v>
      </c>
      <c r="AK504" s="137">
        <f t="shared" si="287"/>
        <v>0.90899000000002206</v>
      </c>
      <c r="AL504" s="125">
        <f t="shared" si="288"/>
        <v>1642.8445157110366</v>
      </c>
      <c r="AN504" s="111">
        <v>5.1280000000000001</v>
      </c>
      <c r="AO504" s="2">
        <f t="shared" si="289"/>
        <v>-3.3000000000000362E-2</v>
      </c>
      <c r="AP504" s="2">
        <f t="shared" si="290"/>
        <v>0.709948016510761</v>
      </c>
      <c r="AQ504" s="2">
        <f t="shared" si="291"/>
        <v>512800</v>
      </c>
      <c r="AR504" s="2">
        <f t="shared" si="292"/>
        <v>-3300</v>
      </c>
      <c r="AS504" s="2">
        <f t="shared" si="293"/>
        <v>5.7099480165107614</v>
      </c>
      <c r="AT504" s="2">
        <f t="shared" si="265"/>
        <v>1.537335853665887</v>
      </c>
      <c r="AU504" s="137">
        <f t="shared" si="294"/>
        <v>0.87176000000002118</v>
      </c>
      <c r="AV504" s="125">
        <f t="shared" si="295"/>
        <v>1586.7390455519349</v>
      </c>
    </row>
    <row r="505" spans="2:48" x14ac:dyDescent="0.25">
      <c r="B505" s="111">
        <v>141</v>
      </c>
      <c r="C505" s="3">
        <v>405.66</v>
      </c>
      <c r="D505" s="2">
        <f t="shared" si="259"/>
        <v>1.6499999999999773</v>
      </c>
      <c r="E505" s="2">
        <f t="shared" si="260"/>
        <v>2.6081621863197615</v>
      </c>
      <c r="F505" s="21">
        <f t="shared" si="266"/>
        <v>4.0566000000000002E-4</v>
      </c>
      <c r="G505" s="21">
        <f t="shared" si="267"/>
        <v>1.6499999999999588E-6</v>
      </c>
      <c r="H505" s="113">
        <f t="shared" si="261"/>
        <v>-3.3918378136802385</v>
      </c>
      <c r="J505" s="124">
        <v>5.4909999999999997</v>
      </c>
      <c r="K505" s="2">
        <f t="shared" si="268"/>
        <v>-5.0999999999999268E-2</v>
      </c>
      <c r="L505" s="2">
        <f t="shared" si="269"/>
        <v>0.73965144370937674</v>
      </c>
      <c r="M505" s="2">
        <f t="shared" si="270"/>
        <v>549100</v>
      </c>
      <c r="N505" s="2">
        <f t="shared" si="271"/>
        <v>-5100</v>
      </c>
      <c r="O505" s="2">
        <f t="shared" si="272"/>
        <v>5.7396514437093771</v>
      </c>
      <c r="P505" s="2">
        <f t="shared" si="262"/>
        <v>2.2988117707571627</v>
      </c>
      <c r="Q505" s="137">
        <f t="shared" si="273"/>
        <v>0.90601499999997737</v>
      </c>
      <c r="R505" s="125">
        <f t="shared" si="274"/>
        <v>1685.6558026547907</v>
      </c>
      <c r="T505" s="111">
        <v>5.4349999999999996</v>
      </c>
      <c r="U505" s="2">
        <f t="shared" si="275"/>
        <v>-5.4999999999999716E-2</v>
      </c>
      <c r="V505" s="2">
        <f t="shared" si="276"/>
        <v>0.73519954842231328</v>
      </c>
      <c r="W505" s="2">
        <f t="shared" si="277"/>
        <v>543500</v>
      </c>
      <c r="X505" s="2">
        <f t="shared" si="278"/>
        <v>-5500</v>
      </c>
      <c r="Y505" s="2">
        <f t="shared" si="279"/>
        <v>5.7351995484223135</v>
      </c>
      <c r="Z505" s="2">
        <f t="shared" si="263"/>
        <v>2.5057047074398908</v>
      </c>
      <c r="AA505" s="137">
        <f t="shared" si="280"/>
        <v>0.89677499999997756</v>
      </c>
      <c r="AB505" s="125">
        <f t="shared" si="281"/>
        <v>1671.2488230611525</v>
      </c>
      <c r="AD505" s="111">
        <v>5.31</v>
      </c>
      <c r="AE505" s="2">
        <f t="shared" si="282"/>
        <v>-4.5999999999999375E-2</v>
      </c>
      <c r="AF505" s="2">
        <f t="shared" si="283"/>
        <v>0.72509452108146899</v>
      </c>
      <c r="AG505" s="2">
        <f t="shared" si="284"/>
        <v>531000</v>
      </c>
      <c r="AH505" s="2">
        <f t="shared" si="285"/>
        <v>-4600</v>
      </c>
      <c r="AI505" s="2">
        <f t="shared" si="286"/>
        <v>5.725094521081469</v>
      </c>
      <c r="AJ505" s="2">
        <f t="shared" si="264"/>
        <v>2.1434395724512179</v>
      </c>
      <c r="AK505" s="137">
        <f t="shared" si="287"/>
        <v>0.87614999999997811</v>
      </c>
      <c r="AL505" s="125">
        <f t="shared" si="288"/>
        <v>1639.0903864682095</v>
      </c>
      <c r="AN505" s="111">
        <v>5.0949999999999998</v>
      </c>
      <c r="AO505" s="2">
        <f t="shared" si="289"/>
        <v>-3.5000000000000142E-2</v>
      </c>
      <c r="AP505" s="2">
        <f t="shared" si="290"/>
        <v>0.70714418834244519</v>
      </c>
      <c r="AQ505" s="2">
        <f t="shared" si="291"/>
        <v>509500</v>
      </c>
      <c r="AR505" s="2">
        <f t="shared" si="292"/>
        <v>-3500.0000000000582</v>
      </c>
      <c r="AS505" s="2">
        <f t="shared" si="293"/>
        <v>5.7071441883424452</v>
      </c>
      <c r="AT505" s="2">
        <f t="shared" si="265"/>
        <v>1.6981647254290217</v>
      </c>
      <c r="AU505" s="137">
        <f t="shared" si="294"/>
        <v>0.84067499999997897</v>
      </c>
      <c r="AV505" s="125">
        <f t="shared" si="295"/>
        <v>1583.777875528348</v>
      </c>
    </row>
    <row r="506" spans="2:48" x14ac:dyDescent="0.25">
      <c r="B506" s="111">
        <v>142</v>
      </c>
      <c r="C506" s="3">
        <v>407.31</v>
      </c>
      <c r="D506" s="2">
        <f t="shared" si="259"/>
        <v>1.6100000000000136</v>
      </c>
      <c r="E506" s="2">
        <f t="shared" si="260"/>
        <v>2.6099250727216621</v>
      </c>
      <c r="F506" s="21">
        <f t="shared" si="266"/>
        <v>4.0730999999999997E-4</v>
      </c>
      <c r="G506" s="21">
        <f t="shared" si="267"/>
        <v>1.6100000000000337E-6</v>
      </c>
      <c r="H506" s="113">
        <f t="shared" si="261"/>
        <v>-3.3900749272783379</v>
      </c>
      <c r="J506" s="124">
        <v>5.44</v>
      </c>
      <c r="K506" s="2">
        <f t="shared" si="268"/>
        <v>-4.9000000000000377E-2</v>
      </c>
      <c r="L506" s="2">
        <f t="shared" si="269"/>
        <v>0.73559889969817993</v>
      </c>
      <c r="M506" s="2">
        <f t="shared" si="270"/>
        <v>544000</v>
      </c>
      <c r="N506" s="2">
        <f t="shared" si="271"/>
        <v>-4900</v>
      </c>
      <c r="O506" s="2">
        <f t="shared" si="272"/>
        <v>5.7355988996981795</v>
      </c>
      <c r="P506" s="2">
        <f t="shared" si="262"/>
        <v>2.2935943008543975</v>
      </c>
      <c r="Q506" s="137">
        <f t="shared" si="273"/>
        <v>0.87584000000001838</v>
      </c>
      <c r="R506" s="125">
        <f t="shared" si="274"/>
        <v>1678.2276937173615</v>
      </c>
      <c r="T506" s="111">
        <v>5.38</v>
      </c>
      <c r="U506" s="2">
        <f t="shared" si="275"/>
        <v>-5.9000000000000163E-2</v>
      </c>
      <c r="V506" s="2">
        <f t="shared" si="276"/>
        <v>0.7307822756663892</v>
      </c>
      <c r="W506" s="2">
        <f t="shared" si="277"/>
        <v>538000</v>
      </c>
      <c r="X506" s="2">
        <f t="shared" si="278"/>
        <v>-5900</v>
      </c>
      <c r="Y506" s="2">
        <f t="shared" si="279"/>
        <v>5.7307822756663889</v>
      </c>
      <c r="Z506" s="2">
        <f t="shared" si="263"/>
        <v>2.79523394684584</v>
      </c>
      <c r="AA506" s="137">
        <f t="shared" si="280"/>
        <v>0.86618000000001816</v>
      </c>
      <c r="AB506" s="125">
        <f t="shared" si="281"/>
        <v>1662.7288588601846</v>
      </c>
      <c r="AD506" s="111">
        <v>5.2640000000000002</v>
      </c>
      <c r="AE506" s="2">
        <f t="shared" si="282"/>
        <v>-4.4000000000000483E-2</v>
      </c>
      <c r="AF506" s="2">
        <f t="shared" si="283"/>
        <v>0.72131588060589913</v>
      </c>
      <c r="AG506" s="2">
        <f t="shared" si="284"/>
        <v>526400</v>
      </c>
      <c r="AH506" s="2">
        <f t="shared" si="285"/>
        <v>-4400</v>
      </c>
      <c r="AI506" s="2">
        <f t="shared" si="286"/>
        <v>5.721315880605899</v>
      </c>
      <c r="AJ506" s="2">
        <f t="shared" si="264"/>
        <v>2.1277192744186095</v>
      </c>
      <c r="AK506" s="137">
        <f t="shared" si="287"/>
        <v>0.8475040000000178</v>
      </c>
      <c r="AL506" s="125">
        <f t="shared" si="288"/>
        <v>1632.7644448029762</v>
      </c>
      <c r="AN506" s="111">
        <v>5.0599999999999996</v>
      </c>
      <c r="AO506" s="2">
        <f t="shared" si="289"/>
        <v>-2.9999999999999361E-2</v>
      </c>
      <c r="AP506" s="2">
        <f t="shared" si="290"/>
        <v>0.70415051683979912</v>
      </c>
      <c r="AQ506" s="2">
        <f t="shared" si="291"/>
        <v>505999.99999999994</v>
      </c>
      <c r="AR506" s="2">
        <f t="shared" si="292"/>
        <v>-2999.9999999999418</v>
      </c>
      <c r="AS506" s="2">
        <f t="shared" si="293"/>
        <v>5.7041505168397988</v>
      </c>
      <c r="AT506" s="2">
        <f t="shared" si="265"/>
        <v>1.5073617196364351</v>
      </c>
      <c r="AU506" s="137">
        <f t="shared" si="294"/>
        <v>0.81466000000001693</v>
      </c>
      <c r="AV506" s="125">
        <f t="shared" si="295"/>
        <v>1580.068406288575</v>
      </c>
    </row>
    <row r="507" spans="2:48" x14ac:dyDescent="0.25">
      <c r="B507" s="111">
        <v>143</v>
      </c>
      <c r="C507" s="3">
        <v>408.92</v>
      </c>
      <c r="D507" s="2">
        <f t="shared" si="259"/>
        <v>1.5699999999999932</v>
      </c>
      <c r="E507" s="2">
        <f t="shared" si="260"/>
        <v>2.6116383521225046</v>
      </c>
      <c r="F507" s="21">
        <f t="shared" si="266"/>
        <v>4.0892000000000001E-4</v>
      </c>
      <c r="G507" s="21">
        <f t="shared" si="267"/>
        <v>1.5700000000000002E-6</v>
      </c>
      <c r="H507" s="113">
        <f t="shared" si="261"/>
        <v>-3.3883616478774954</v>
      </c>
      <c r="J507" s="124">
        <v>5.391</v>
      </c>
      <c r="K507" s="2">
        <f t="shared" si="268"/>
        <v>-5.1000000000000156E-2</v>
      </c>
      <c r="L507" s="2">
        <f t="shared" si="269"/>
        <v>0.73166933182863625</v>
      </c>
      <c r="M507" s="2">
        <f t="shared" si="270"/>
        <v>539100</v>
      </c>
      <c r="N507" s="2">
        <f t="shared" si="271"/>
        <v>-5100</v>
      </c>
      <c r="O507" s="2">
        <f t="shared" si="272"/>
        <v>5.7316693318286367</v>
      </c>
      <c r="P507" s="2">
        <f t="shared" si="262"/>
        <v>2.4804719882753887</v>
      </c>
      <c r="Q507" s="137">
        <f t="shared" si="273"/>
        <v>0.84638700000000011</v>
      </c>
      <c r="R507" s="125">
        <f t="shared" si="274"/>
        <v>1671.0748126715182</v>
      </c>
      <c r="T507" s="111">
        <v>5.3209999999999997</v>
      </c>
      <c r="U507" s="2">
        <f t="shared" si="275"/>
        <v>-5.7999999999999829E-2</v>
      </c>
      <c r="V507" s="2">
        <f t="shared" si="276"/>
        <v>0.72599325892472244</v>
      </c>
      <c r="W507" s="2">
        <f t="shared" si="277"/>
        <v>532100</v>
      </c>
      <c r="X507" s="2">
        <f t="shared" si="278"/>
        <v>-5800</v>
      </c>
      <c r="Y507" s="2">
        <f t="shared" si="279"/>
        <v>5.7259932589247224</v>
      </c>
      <c r="Z507" s="2">
        <f t="shared" si="263"/>
        <v>2.8601155923801667</v>
      </c>
      <c r="AA507" s="137">
        <f t="shared" si="280"/>
        <v>0.83539700000000017</v>
      </c>
      <c r="AB507" s="125">
        <f t="shared" si="281"/>
        <v>1652.9213649091353</v>
      </c>
      <c r="AD507" s="111">
        <v>5.22</v>
      </c>
      <c r="AE507" s="2">
        <f t="shared" si="282"/>
        <v>-4.9999999999999822E-2</v>
      </c>
      <c r="AF507" s="2">
        <f t="shared" si="283"/>
        <v>0.71767050300226209</v>
      </c>
      <c r="AG507" s="2">
        <f t="shared" si="284"/>
        <v>522000</v>
      </c>
      <c r="AH507" s="2">
        <f t="shared" si="285"/>
        <v>-5000</v>
      </c>
      <c r="AI507" s="2">
        <f t="shared" si="286"/>
        <v>5.7176705030022621</v>
      </c>
      <c r="AJ507" s="2">
        <f t="shared" si="264"/>
        <v>2.5116486417591832</v>
      </c>
      <c r="AK507" s="137">
        <f t="shared" si="287"/>
        <v>0.81954000000000016</v>
      </c>
      <c r="AL507" s="125">
        <f t="shared" si="288"/>
        <v>1626.7285331376972</v>
      </c>
      <c r="AN507" s="111">
        <v>5.03</v>
      </c>
      <c r="AO507" s="2">
        <f t="shared" si="289"/>
        <v>-2.6000000000000689E-2</v>
      </c>
      <c r="AP507" s="2">
        <f t="shared" si="290"/>
        <v>0.70156798505592743</v>
      </c>
      <c r="AQ507" s="2">
        <f t="shared" si="291"/>
        <v>503000</v>
      </c>
      <c r="AR507" s="2">
        <f t="shared" si="292"/>
        <v>-2600.0000000000582</v>
      </c>
      <c r="AS507" s="2">
        <f t="shared" si="293"/>
        <v>5.7015679850559273</v>
      </c>
      <c r="AT507" s="2">
        <f t="shared" si="265"/>
        <v>1.3523879707896267</v>
      </c>
      <c r="AU507" s="137">
        <f t="shared" si="294"/>
        <v>0.78971000000000013</v>
      </c>
      <c r="AV507" s="125">
        <f t="shared" si="295"/>
        <v>1577.4548892112291</v>
      </c>
    </row>
    <row r="508" spans="2:48" x14ac:dyDescent="0.25">
      <c r="B508" s="111">
        <v>144</v>
      </c>
      <c r="C508" s="3">
        <v>410.49</v>
      </c>
      <c r="D508" s="2">
        <f t="shared" si="259"/>
        <v>1.5299999999999727</v>
      </c>
      <c r="E508" s="2">
        <f t="shared" si="260"/>
        <v>2.6133025816802631</v>
      </c>
      <c r="F508" s="21">
        <f t="shared" si="266"/>
        <v>4.1049000000000001E-4</v>
      </c>
      <c r="G508" s="21">
        <f t="shared" si="267"/>
        <v>1.5299999999999667E-6</v>
      </c>
      <c r="H508" s="113">
        <f t="shared" si="261"/>
        <v>-3.3866974183197369</v>
      </c>
      <c r="J508" s="124">
        <v>5.34</v>
      </c>
      <c r="K508" s="2">
        <f t="shared" si="268"/>
        <v>-4.8999999999999488E-2</v>
      </c>
      <c r="L508" s="2">
        <f t="shared" si="269"/>
        <v>0.72754125702855643</v>
      </c>
      <c r="M508" s="2">
        <f t="shared" si="270"/>
        <v>534000</v>
      </c>
      <c r="N508" s="2">
        <f t="shared" si="271"/>
        <v>-4900</v>
      </c>
      <c r="O508" s="2">
        <f t="shared" si="272"/>
        <v>5.7275412570285562</v>
      </c>
      <c r="P508" s="2">
        <f t="shared" si="262"/>
        <v>2.4778458929025708</v>
      </c>
      <c r="Q508" s="137">
        <f t="shared" si="273"/>
        <v>0.8170199999999822</v>
      </c>
      <c r="R508" s="125">
        <f t="shared" si="274"/>
        <v>1663.165692289662</v>
      </c>
      <c r="T508" s="111">
        <v>5.2629999999999999</v>
      </c>
      <c r="U508" s="2">
        <f t="shared" si="275"/>
        <v>-5.400000000000027E-2</v>
      </c>
      <c r="V508" s="2">
        <f t="shared" si="276"/>
        <v>0.7212333700172775</v>
      </c>
      <c r="W508" s="2">
        <f t="shared" si="277"/>
        <v>526300</v>
      </c>
      <c r="X508" s="2">
        <f t="shared" si="278"/>
        <v>-5400.0000000000582</v>
      </c>
      <c r="Y508" s="2">
        <f t="shared" si="279"/>
        <v>5.7212333700172779</v>
      </c>
      <c r="Z508" s="2">
        <f t="shared" si="263"/>
        <v>2.7721532212700439</v>
      </c>
      <c r="AA508" s="137">
        <f t="shared" si="280"/>
        <v>0.8052389999999825</v>
      </c>
      <c r="AB508" s="125">
        <f t="shared" si="281"/>
        <v>1643.1202319326762</v>
      </c>
      <c r="AD508" s="111">
        <v>5.17</v>
      </c>
      <c r="AE508" s="2">
        <f t="shared" si="282"/>
        <v>-5.400000000000027E-2</v>
      </c>
      <c r="AF508" s="2">
        <f t="shared" si="283"/>
        <v>0.71349054309394255</v>
      </c>
      <c r="AG508" s="2">
        <f t="shared" si="284"/>
        <v>517000</v>
      </c>
      <c r="AH508" s="2">
        <f t="shared" si="285"/>
        <v>-5400.0000000000582</v>
      </c>
      <c r="AI508" s="2">
        <f t="shared" si="286"/>
        <v>5.7134905430939424</v>
      </c>
      <c r="AJ508" s="2">
        <f t="shared" si="264"/>
        <v>2.8222825124660273</v>
      </c>
      <c r="AK508" s="137">
        <f t="shared" si="287"/>
        <v>0.79100999999998278</v>
      </c>
      <c r="AL508" s="125">
        <f t="shared" si="288"/>
        <v>1618.9094811119012</v>
      </c>
      <c r="AN508" s="111">
        <v>5.0039999999999996</v>
      </c>
      <c r="AO508" s="2">
        <f t="shared" si="289"/>
        <v>-2.5999999999999801E-2</v>
      </c>
      <c r="AP508" s="2">
        <f t="shared" si="290"/>
        <v>0.69931730102138234</v>
      </c>
      <c r="AQ508" s="2">
        <f t="shared" si="291"/>
        <v>500399.99999999994</v>
      </c>
      <c r="AR508" s="2">
        <f t="shared" si="292"/>
        <v>-2599.9999999999418</v>
      </c>
      <c r="AS508" s="2">
        <f t="shared" si="293"/>
        <v>5.6993173010213827</v>
      </c>
      <c r="AT508" s="2">
        <f t="shared" si="265"/>
        <v>1.400251413096868</v>
      </c>
      <c r="AU508" s="137">
        <f t="shared" si="294"/>
        <v>0.76561199999998331</v>
      </c>
      <c r="AV508" s="125">
        <f t="shared" si="295"/>
        <v>1575.6945925500875</v>
      </c>
    </row>
    <row r="509" spans="2:48" x14ac:dyDescent="0.25">
      <c r="B509" s="111">
        <v>145</v>
      </c>
      <c r="C509" s="3">
        <v>412.02</v>
      </c>
      <c r="D509" s="2">
        <f t="shared" si="259"/>
        <v>1.4800000000000182</v>
      </c>
      <c r="E509" s="2">
        <f t="shared" si="260"/>
        <v>2.6149182977778489</v>
      </c>
      <c r="F509" s="21">
        <f t="shared" si="266"/>
        <v>4.1201999999999998E-4</v>
      </c>
      <c r="G509" s="21">
        <f t="shared" si="267"/>
        <v>1.4799999999999926E-6</v>
      </c>
      <c r="H509" s="113">
        <f t="shared" si="261"/>
        <v>-3.3850817022221511</v>
      </c>
      <c r="J509" s="124">
        <v>5.2910000000000004</v>
      </c>
      <c r="K509" s="2">
        <f t="shared" si="268"/>
        <v>-4.0000000000000036E-2</v>
      </c>
      <c r="L509" s="2">
        <f t="shared" si="269"/>
        <v>0.72353776153205684</v>
      </c>
      <c r="M509" s="2">
        <f t="shared" si="270"/>
        <v>529100</v>
      </c>
      <c r="N509" s="2">
        <f t="shared" si="271"/>
        <v>-4000</v>
      </c>
      <c r="O509" s="2">
        <f t="shared" si="272"/>
        <v>5.7235377615320564</v>
      </c>
      <c r="P509" s="2">
        <f t="shared" si="262"/>
        <v>2.1164327946000174</v>
      </c>
      <c r="Q509" s="137">
        <f t="shared" si="273"/>
        <v>0.7830679999999961</v>
      </c>
      <c r="R509" s="125">
        <f t="shared" si="274"/>
        <v>1655.5434436172854</v>
      </c>
      <c r="T509" s="111">
        <v>5.2089999999999996</v>
      </c>
      <c r="U509" s="2">
        <f t="shared" si="275"/>
        <v>-5.8999999999999275E-2</v>
      </c>
      <c r="V509" s="2">
        <f t="shared" si="276"/>
        <v>0.71675435743269711</v>
      </c>
      <c r="W509" s="2">
        <f t="shared" si="277"/>
        <v>520899.99999999994</v>
      </c>
      <c r="X509" s="2">
        <f t="shared" si="278"/>
        <v>-5899.9999999998836</v>
      </c>
      <c r="Y509" s="2">
        <f t="shared" si="279"/>
        <v>5.7167543574326976</v>
      </c>
      <c r="Z509" s="2">
        <f t="shared" si="263"/>
        <v>3.1769054773199583</v>
      </c>
      <c r="AA509" s="137">
        <f t="shared" si="280"/>
        <v>0.77093199999999606</v>
      </c>
      <c r="AB509" s="125">
        <f t="shared" si="281"/>
        <v>1634.116763901425</v>
      </c>
      <c r="AD509" s="111">
        <v>5.1159999999999997</v>
      </c>
      <c r="AE509" s="2">
        <f t="shared" si="282"/>
        <v>-3.8999999999999702E-2</v>
      </c>
      <c r="AF509" s="2">
        <f t="shared" si="283"/>
        <v>0.70893053580661625</v>
      </c>
      <c r="AG509" s="2">
        <f t="shared" si="284"/>
        <v>511599.99999999994</v>
      </c>
      <c r="AH509" s="2">
        <f t="shared" si="285"/>
        <v>-3899.9999999999418</v>
      </c>
      <c r="AI509" s="2">
        <f t="shared" si="286"/>
        <v>5.7089305358066165</v>
      </c>
      <c r="AJ509" s="2">
        <f t="shared" si="264"/>
        <v>2.1341754552501602</v>
      </c>
      <c r="AK509" s="137">
        <f t="shared" si="287"/>
        <v>0.75716799999999618</v>
      </c>
      <c r="AL509" s="125">
        <f t="shared" si="288"/>
        <v>1609.8157734919735</v>
      </c>
      <c r="AN509" s="111">
        <v>4.9779999999999998</v>
      </c>
      <c r="AO509" s="2">
        <f t="shared" si="289"/>
        <v>-2.4999999999999467E-2</v>
      </c>
      <c r="AP509" s="2">
        <f t="shared" si="290"/>
        <v>0.69705489227257444</v>
      </c>
      <c r="AQ509" s="2">
        <f t="shared" si="291"/>
        <v>497800</v>
      </c>
      <c r="AR509" s="2">
        <f t="shared" si="292"/>
        <v>-2499.9999999999418</v>
      </c>
      <c r="AS509" s="2">
        <f t="shared" si="293"/>
        <v>5.6970548922725746</v>
      </c>
      <c r="AT509" s="2">
        <f t="shared" si="265"/>
        <v>1.404149542938069</v>
      </c>
      <c r="AU509" s="137">
        <f t="shared" si="294"/>
        <v>0.73674399999999629</v>
      </c>
      <c r="AV509" s="125">
        <f t="shared" si="295"/>
        <v>1573.7562393360133</v>
      </c>
    </row>
    <row r="510" spans="2:48" x14ac:dyDescent="0.25">
      <c r="B510" s="111">
        <v>146</v>
      </c>
      <c r="C510" s="3">
        <v>413.5</v>
      </c>
      <c r="D510" s="2">
        <f t="shared" si="259"/>
        <v>1.4399999999999977</v>
      </c>
      <c r="E510" s="2">
        <f t="shared" si="260"/>
        <v>2.6164755138885654</v>
      </c>
      <c r="F510" s="21">
        <f t="shared" si="266"/>
        <v>4.1349999999999997E-4</v>
      </c>
      <c r="G510" s="21">
        <f t="shared" si="267"/>
        <v>1.4400000000000133E-6</v>
      </c>
      <c r="H510" s="113">
        <f t="shared" si="261"/>
        <v>-3.3835244861114346</v>
      </c>
      <c r="J510" s="124">
        <v>5.2510000000000003</v>
      </c>
      <c r="K510" s="2">
        <f t="shared" si="268"/>
        <v>-3.2000000000000028E-2</v>
      </c>
      <c r="L510" s="2">
        <f t="shared" si="269"/>
        <v>0.72024201828705703</v>
      </c>
      <c r="M510" s="2">
        <f t="shared" si="270"/>
        <v>525100</v>
      </c>
      <c r="N510" s="2">
        <f t="shared" si="271"/>
        <v>-3199.9999999999418</v>
      </c>
      <c r="O510" s="2">
        <f t="shared" si="272"/>
        <v>5.720242018287057</v>
      </c>
      <c r="P510" s="2">
        <f t="shared" si="262"/>
        <v>1.7583396906218129</v>
      </c>
      <c r="Q510" s="137">
        <f t="shared" si="273"/>
        <v>0.75614400000000703</v>
      </c>
      <c r="R510" s="125">
        <f t="shared" si="274"/>
        <v>1650.0200375138952</v>
      </c>
      <c r="T510" s="111">
        <v>5.15</v>
      </c>
      <c r="U510" s="2">
        <f t="shared" si="275"/>
        <v>-6.2000000000000277E-2</v>
      </c>
      <c r="V510" s="2">
        <f t="shared" si="276"/>
        <v>0.71180722904119109</v>
      </c>
      <c r="W510" s="2">
        <f t="shared" si="277"/>
        <v>515000.00000000006</v>
      </c>
      <c r="X510" s="2">
        <f t="shared" si="278"/>
        <v>-6200.0000000000582</v>
      </c>
      <c r="Y510" s="2">
        <f t="shared" si="279"/>
        <v>5.7118072290411908</v>
      </c>
      <c r="Z510" s="2">
        <f t="shared" si="263"/>
        <v>3.4840149019743949</v>
      </c>
      <c r="AA510" s="137">
        <f t="shared" si="280"/>
        <v>0.74160000000000692</v>
      </c>
      <c r="AB510" s="125">
        <f t="shared" si="281"/>
        <v>1623.5338398774638</v>
      </c>
      <c r="AD510" s="111">
        <v>5.077</v>
      </c>
      <c r="AE510" s="2">
        <f t="shared" si="282"/>
        <v>-4.9000000000000377E-2</v>
      </c>
      <c r="AF510" s="2">
        <f t="shared" si="283"/>
        <v>0.70560716340460505</v>
      </c>
      <c r="AG510" s="2">
        <f t="shared" si="284"/>
        <v>507700</v>
      </c>
      <c r="AH510" s="2">
        <f t="shared" si="285"/>
        <v>-4900.0000000000582</v>
      </c>
      <c r="AI510" s="2">
        <f t="shared" si="286"/>
        <v>5.7056071634046051</v>
      </c>
      <c r="AJ510" s="2">
        <f t="shared" si="264"/>
        <v>2.7897243724719361</v>
      </c>
      <c r="AK510" s="137">
        <f t="shared" si="287"/>
        <v>0.73108800000000673</v>
      </c>
      <c r="AL510" s="125">
        <f t="shared" si="288"/>
        <v>1604.3903504966761</v>
      </c>
      <c r="AN510" s="111">
        <v>4.9530000000000003</v>
      </c>
      <c r="AO510" s="2">
        <f t="shared" si="289"/>
        <v>-2.8999999999999915E-2</v>
      </c>
      <c r="AP510" s="2">
        <f t="shared" si="290"/>
        <v>0.69486832798245612</v>
      </c>
      <c r="AQ510" s="2">
        <f t="shared" si="291"/>
        <v>495300.00000000006</v>
      </c>
      <c r="AR510" s="2">
        <f t="shared" si="292"/>
        <v>-2900</v>
      </c>
      <c r="AS510" s="2">
        <f t="shared" si="293"/>
        <v>5.6948683279824559</v>
      </c>
      <c r="AT510" s="2">
        <f t="shared" si="265"/>
        <v>1.6891659665069008</v>
      </c>
      <c r="AU510" s="137">
        <f t="shared" si="294"/>
        <v>0.71323200000000664</v>
      </c>
      <c r="AV510" s="125">
        <f t="shared" si="295"/>
        <v>1571.8726425073937</v>
      </c>
    </row>
    <row r="511" spans="2:48" x14ac:dyDescent="0.25">
      <c r="B511" s="111">
        <v>147</v>
      </c>
      <c r="C511" s="3">
        <v>414.94</v>
      </c>
      <c r="D511" s="2">
        <f t="shared" si="259"/>
        <v>1.3899999999999864</v>
      </c>
      <c r="E511" s="2">
        <f t="shared" si="260"/>
        <v>2.6179853026090019</v>
      </c>
      <c r="F511" s="21">
        <f t="shared" si="266"/>
        <v>4.1493999999999998E-4</v>
      </c>
      <c r="G511" s="21">
        <f t="shared" si="267"/>
        <v>1.389999999999985E-6</v>
      </c>
      <c r="H511" s="113">
        <f t="shared" si="261"/>
        <v>-3.3820146973909981</v>
      </c>
      <c r="J511" s="124">
        <v>5.2190000000000003</v>
      </c>
      <c r="K511" s="2">
        <f t="shared" si="268"/>
        <v>-4.3000000000000149E-2</v>
      </c>
      <c r="L511" s="2">
        <f t="shared" si="269"/>
        <v>0.71758729685546041</v>
      </c>
      <c r="M511" s="2">
        <f t="shared" si="270"/>
        <v>521900.00000000006</v>
      </c>
      <c r="N511" s="2">
        <f t="shared" si="271"/>
        <v>-4300.0000000000582</v>
      </c>
      <c r="O511" s="2">
        <f t="shared" si="272"/>
        <v>5.7175872968554602</v>
      </c>
      <c r="P511" s="2">
        <f t="shared" si="262"/>
        <v>2.473849877223194</v>
      </c>
      <c r="Q511" s="137">
        <f t="shared" si="273"/>
        <v>0.72544099999999223</v>
      </c>
      <c r="R511" s="125">
        <f t="shared" si="274"/>
        <v>1646.3945737271838</v>
      </c>
      <c r="T511" s="111">
        <v>5.0880000000000001</v>
      </c>
      <c r="U511" s="2">
        <f t="shared" si="275"/>
        <v>-6.4000000000000057E-2</v>
      </c>
      <c r="V511" s="2">
        <f t="shared" si="276"/>
        <v>0.70654710264035747</v>
      </c>
      <c r="W511" s="2">
        <f t="shared" si="277"/>
        <v>508800</v>
      </c>
      <c r="X511" s="2">
        <f t="shared" si="278"/>
        <v>-6400</v>
      </c>
      <c r="Y511" s="2">
        <f t="shared" si="279"/>
        <v>5.7065471026403571</v>
      </c>
      <c r="Z511" s="2">
        <f t="shared" si="263"/>
        <v>3.7850848059415436</v>
      </c>
      <c r="AA511" s="137">
        <f t="shared" si="280"/>
        <v>0.70723199999999231</v>
      </c>
      <c r="AB511" s="125">
        <f t="shared" si="281"/>
        <v>1611.9215541528858</v>
      </c>
      <c r="AD511" s="111">
        <v>5.0279999999999996</v>
      </c>
      <c r="AE511" s="2">
        <f t="shared" si="282"/>
        <v>-5.7999999999999829E-2</v>
      </c>
      <c r="AF511" s="2">
        <f t="shared" si="283"/>
        <v>0.70139526901392013</v>
      </c>
      <c r="AG511" s="2">
        <f t="shared" si="284"/>
        <v>502799.99999999994</v>
      </c>
      <c r="AH511" s="2">
        <f t="shared" si="285"/>
        <v>-5799.9999999999418</v>
      </c>
      <c r="AI511" s="2">
        <f t="shared" si="286"/>
        <v>5.7013952690139202</v>
      </c>
      <c r="AJ511" s="2">
        <f t="shared" si="264"/>
        <v>3.4693381788989668</v>
      </c>
      <c r="AK511" s="137">
        <f t="shared" si="287"/>
        <v>0.69889199999999241</v>
      </c>
      <c r="AL511" s="125">
        <f t="shared" si="288"/>
        <v>1596.1323848822149</v>
      </c>
      <c r="AN511" s="111">
        <v>4.9240000000000004</v>
      </c>
      <c r="AO511" s="2">
        <f t="shared" si="289"/>
        <v>-2.7000000000000135E-2</v>
      </c>
      <c r="AP511" s="2">
        <f t="shared" si="290"/>
        <v>0.69231804425927879</v>
      </c>
      <c r="AQ511" s="2">
        <f t="shared" si="291"/>
        <v>492400.00000000006</v>
      </c>
      <c r="AR511" s="2">
        <f t="shared" si="292"/>
        <v>-2700.0000000000582</v>
      </c>
      <c r="AS511" s="2">
        <f t="shared" si="293"/>
        <v>5.6923180442592791</v>
      </c>
      <c r="AT511" s="2">
        <f t="shared" si="265"/>
        <v>1.6441296053722136</v>
      </c>
      <c r="AU511" s="137">
        <f t="shared" si="294"/>
        <v>0.68443599999999272</v>
      </c>
      <c r="AV511" s="125">
        <f t="shared" si="295"/>
        <v>1568.764491479719</v>
      </c>
    </row>
    <row r="512" spans="2:48" x14ac:dyDescent="0.25">
      <c r="B512" s="111">
        <v>148</v>
      </c>
      <c r="C512" s="3">
        <v>416.33</v>
      </c>
      <c r="D512" s="2">
        <f t="shared" si="259"/>
        <v>1.3600000000000136</v>
      </c>
      <c r="E512" s="2">
        <f t="shared" si="260"/>
        <v>2.6194377065029881</v>
      </c>
      <c r="F512" s="21">
        <f t="shared" si="266"/>
        <v>4.1632999999999997E-4</v>
      </c>
      <c r="G512" s="21">
        <f t="shared" si="267"/>
        <v>1.3600000000000005E-6</v>
      </c>
      <c r="H512" s="113">
        <f t="shared" si="261"/>
        <v>-3.3805622934970119</v>
      </c>
      <c r="J512" s="124">
        <v>5.1760000000000002</v>
      </c>
      <c r="K512" s="2">
        <f t="shared" si="268"/>
        <v>-5.200000000000049E-2</v>
      </c>
      <c r="L512" s="2">
        <f t="shared" si="269"/>
        <v>0.713994267660644</v>
      </c>
      <c r="M512" s="2">
        <f t="shared" si="270"/>
        <v>517600</v>
      </c>
      <c r="N512" s="2">
        <f t="shared" si="271"/>
        <v>-5200.0000000000582</v>
      </c>
      <c r="O512" s="2">
        <f t="shared" si="272"/>
        <v>5.7139942676606443</v>
      </c>
      <c r="P512" s="2">
        <f t="shared" si="262"/>
        <v>3.0960429772740397</v>
      </c>
      <c r="Q512" s="137">
        <f t="shared" si="273"/>
        <v>0.70393600000000023</v>
      </c>
      <c r="R512" s="125">
        <f t="shared" si="274"/>
        <v>1639.6418062275909</v>
      </c>
      <c r="T512" s="111">
        <v>5.024</v>
      </c>
      <c r="U512" s="2">
        <f t="shared" si="275"/>
        <v>-7.099999999999973E-2</v>
      </c>
      <c r="V512" s="2">
        <f t="shared" si="276"/>
        <v>0.70104963072913973</v>
      </c>
      <c r="W512" s="2">
        <f t="shared" si="277"/>
        <v>502400</v>
      </c>
      <c r="X512" s="2">
        <f t="shared" si="278"/>
        <v>-7099.9999999999418</v>
      </c>
      <c r="Y512" s="2">
        <f t="shared" si="279"/>
        <v>5.7010496307291394</v>
      </c>
      <c r="Z512" s="2">
        <f t="shared" si="263"/>
        <v>4.3641822628381108</v>
      </c>
      <c r="AA512" s="137">
        <f t="shared" si="280"/>
        <v>0.68326400000000032</v>
      </c>
      <c r="AB512" s="125">
        <f t="shared" si="281"/>
        <v>1599.5085847154978</v>
      </c>
      <c r="AD512" s="111">
        <v>4.97</v>
      </c>
      <c r="AE512" s="2">
        <f t="shared" si="282"/>
        <v>-4.8999999999999488E-2</v>
      </c>
      <c r="AF512" s="2">
        <f t="shared" si="283"/>
        <v>0.69635638873333205</v>
      </c>
      <c r="AG512" s="2">
        <f t="shared" si="284"/>
        <v>497000</v>
      </c>
      <c r="AH512" s="2">
        <f t="shared" si="285"/>
        <v>-4900</v>
      </c>
      <c r="AI512" s="2">
        <f t="shared" si="286"/>
        <v>5.6963563887333324</v>
      </c>
      <c r="AJ512" s="2">
        <f t="shared" si="264"/>
        <v>3.0380617928671927</v>
      </c>
      <c r="AK512" s="137">
        <f t="shared" si="287"/>
        <v>0.6759200000000003</v>
      </c>
      <c r="AL512" s="125">
        <f t="shared" si="288"/>
        <v>1585.2507297046225</v>
      </c>
      <c r="AN512" s="111">
        <v>4.8970000000000002</v>
      </c>
      <c r="AO512" s="2">
        <f t="shared" si="289"/>
        <v>-3.5000000000000142E-2</v>
      </c>
      <c r="AP512" s="2">
        <f t="shared" si="290"/>
        <v>0.68993010401821808</v>
      </c>
      <c r="AQ512" s="2">
        <f t="shared" si="291"/>
        <v>489700</v>
      </c>
      <c r="AR512" s="2">
        <f t="shared" si="292"/>
        <v>-3500</v>
      </c>
      <c r="AS512" s="2">
        <f t="shared" si="293"/>
        <v>5.6899301040182184</v>
      </c>
      <c r="AT512" s="2">
        <f t="shared" si="265"/>
        <v>2.1993875399256004</v>
      </c>
      <c r="AU512" s="137">
        <f t="shared" si="294"/>
        <v>0.66599200000000025</v>
      </c>
      <c r="AV512" s="125">
        <f t="shared" si="295"/>
        <v>1565.9762220047357</v>
      </c>
    </row>
    <row r="513" spans="2:48" x14ac:dyDescent="0.25">
      <c r="B513" s="111">
        <v>149</v>
      </c>
      <c r="C513" s="3">
        <v>417.69</v>
      </c>
      <c r="D513" s="2">
        <f t="shared" si="259"/>
        <v>1.3100000000000023</v>
      </c>
      <c r="E513" s="2">
        <f t="shared" si="260"/>
        <v>2.6208540778583549</v>
      </c>
      <c r="F513" s="21">
        <f t="shared" si="266"/>
        <v>4.1768999999999997E-4</v>
      </c>
      <c r="G513" s="21">
        <f t="shared" si="267"/>
        <v>1.3100000000000264E-6</v>
      </c>
      <c r="H513" s="113">
        <f t="shared" si="261"/>
        <v>-3.3791459221416451</v>
      </c>
      <c r="J513" s="124">
        <v>5.1239999999999997</v>
      </c>
      <c r="K513" s="2">
        <f t="shared" si="268"/>
        <v>-5.8999999999999275E-2</v>
      </c>
      <c r="L513" s="2">
        <f t="shared" si="269"/>
        <v>0.70960912107264862</v>
      </c>
      <c r="M513" s="2">
        <f t="shared" si="270"/>
        <v>512399.99999999994</v>
      </c>
      <c r="N513" s="2">
        <f t="shared" si="271"/>
        <v>-5899.9999999998836</v>
      </c>
      <c r="O513" s="2">
        <f t="shared" si="272"/>
        <v>5.7096091210726483</v>
      </c>
      <c r="P513" s="2">
        <f t="shared" si="262"/>
        <v>3.6984370523360619</v>
      </c>
      <c r="Q513" s="137">
        <f t="shared" si="273"/>
        <v>0.6712440000000135</v>
      </c>
      <c r="R513" s="125">
        <f t="shared" si="274"/>
        <v>1630.3314956902652</v>
      </c>
      <c r="T513" s="111">
        <v>4.9530000000000003</v>
      </c>
      <c r="U513" s="2">
        <f t="shared" si="275"/>
        <v>-7.8000000000000291E-2</v>
      </c>
      <c r="V513" s="2">
        <f t="shared" si="276"/>
        <v>0.69486832798245612</v>
      </c>
      <c r="W513" s="2">
        <f t="shared" si="277"/>
        <v>495300.00000000006</v>
      </c>
      <c r="X513" s="2">
        <f t="shared" si="278"/>
        <v>-7800.0000000000582</v>
      </c>
      <c r="Y513" s="2">
        <f t="shared" si="279"/>
        <v>5.6948683279824559</v>
      </c>
      <c r="Z513" s="2">
        <f t="shared" si="263"/>
        <v>5.0691075012149494</v>
      </c>
      <c r="AA513" s="137">
        <f t="shared" si="280"/>
        <v>0.64884300000001316</v>
      </c>
      <c r="AB513" s="125">
        <f t="shared" si="281"/>
        <v>1585.0341331291736</v>
      </c>
      <c r="AD513" s="111">
        <v>4.9210000000000003</v>
      </c>
      <c r="AE513" s="2">
        <f t="shared" si="282"/>
        <v>-4.9999999999999822E-2</v>
      </c>
      <c r="AF513" s="2">
        <f t="shared" si="283"/>
        <v>0.69205336503408077</v>
      </c>
      <c r="AG513" s="2">
        <f t="shared" si="284"/>
        <v>492100</v>
      </c>
      <c r="AH513" s="2">
        <f t="shared" si="285"/>
        <v>-4999.9999999999418</v>
      </c>
      <c r="AI513" s="2">
        <f t="shared" si="286"/>
        <v>5.6920533650340808</v>
      </c>
      <c r="AJ513" s="2">
        <f t="shared" si="264"/>
        <v>3.2613341791628629</v>
      </c>
      <c r="AK513" s="137">
        <f t="shared" si="287"/>
        <v>0.64465100000001296</v>
      </c>
      <c r="AL513" s="125">
        <f t="shared" si="288"/>
        <v>1576.5574337025364</v>
      </c>
      <c r="AN513" s="111">
        <v>4.8620000000000001</v>
      </c>
      <c r="AO513" s="2">
        <f t="shared" si="289"/>
        <v>-3.0000000000000249E-2</v>
      </c>
      <c r="AP513" s="2">
        <f t="shared" si="290"/>
        <v>0.68681495450731689</v>
      </c>
      <c r="AQ513" s="2">
        <f t="shared" si="291"/>
        <v>486200</v>
      </c>
      <c r="AR513" s="2">
        <f t="shared" si="292"/>
        <v>-3000</v>
      </c>
      <c r="AS513" s="2">
        <f t="shared" si="293"/>
        <v>5.6868149545073168</v>
      </c>
      <c r="AT513" s="2">
        <f t="shared" si="265"/>
        <v>1.9765716120062582</v>
      </c>
      <c r="AU513" s="137">
        <f t="shared" si="294"/>
        <v>0.63692200000001287</v>
      </c>
      <c r="AV513" s="125">
        <f t="shared" si="295"/>
        <v>1560.9285191346742</v>
      </c>
    </row>
    <row r="514" spans="2:48" x14ac:dyDescent="0.25">
      <c r="B514" s="111">
        <v>150</v>
      </c>
      <c r="C514" s="3">
        <v>419</v>
      </c>
      <c r="D514" s="2">
        <f t="shared" si="259"/>
        <v>1.2599999999999909</v>
      </c>
      <c r="E514" s="2">
        <f t="shared" si="260"/>
        <v>2.6222140229662951</v>
      </c>
      <c r="F514" s="21">
        <f t="shared" si="266"/>
        <v>4.1899999999999999E-4</v>
      </c>
      <c r="G514" s="21">
        <f t="shared" si="267"/>
        <v>1.2599999999999981E-6</v>
      </c>
      <c r="H514" s="113">
        <f t="shared" si="261"/>
        <v>-3.3777859770337049</v>
      </c>
      <c r="J514" s="124">
        <v>5.0650000000000004</v>
      </c>
      <c r="K514" s="2">
        <f t="shared" si="268"/>
        <v>-6.0000000000000497E-2</v>
      </c>
      <c r="L514" s="2">
        <f t="shared" si="269"/>
        <v>0.70457944969629926</v>
      </c>
      <c r="M514" s="2">
        <f t="shared" si="270"/>
        <v>506500.00000000006</v>
      </c>
      <c r="N514" s="2">
        <f t="shared" si="271"/>
        <v>-6000.0000000000582</v>
      </c>
      <c r="O514" s="2">
        <f t="shared" si="272"/>
        <v>5.7045794496962996</v>
      </c>
      <c r="P514" s="2">
        <f t="shared" si="262"/>
        <v>3.968739306942644</v>
      </c>
      <c r="Q514" s="137">
        <f t="shared" si="273"/>
        <v>0.63818999999999915</v>
      </c>
      <c r="R514" s="125">
        <f t="shared" si="274"/>
        <v>1618.9105592431879</v>
      </c>
      <c r="T514" s="111">
        <v>4.875</v>
      </c>
      <c r="U514" s="2">
        <f t="shared" si="275"/>
        <v>-7.3999999999999844E-2</v>
      </c>
      <c r="V514" s="2">
        <f t="shared" si="276"/>
        <v>0.68797462003455567</v>
      </c>
      <c r="W514" s="2">
        <f t="shared" si="277"/>
        <v>487500</v>
      </c>
      <c r="X514" s="2">
        <f t="shared" si="278"/>
        <v>-7400</v>
      </c>
      <c r="Y514" s="2">
        <f t="shared" si="279"/>
        <v>5.6879746200345558</v>
      </c>
      <c r="Z514" s="2">
        <f t="shared" si="263"/>
        <v>5.0941294938544797</v>
      </c>
      <c r="AA514" s="137">
        <f t="shared" si="280"/>
        <v>0.61424999999999907</v>
      </c>
      <c r="AB514" s="125">
        <f t="shared" si="281"/>
        <v>1568.422305293295</v>
      </c>
      <c r="AD514" s="111">
        <v>4.8710000000000004</v>
      </c>
      <c r="AE514" s="2">
        <f t="shared" si="282"/>
        <v>-5.200000000000049E-2</v>
      </c>
      <c r="AF514" s="2">
        <f t="shared" si="283"/>
        <v>0.68761812957176993</v>
      </c>
      <c r="AG514" s="2">
        <f t="shared" si="284"/>
        <v>487100.00000000006</v>
      </c>
      <c r="AH514" s="2">
        <f t="shared" si="285"/>
        <v>-5200.0000000000582</v>
      </c>
      <c r="AI514" s="2">
        <f t="shared" si="286"/>
        <v>5.6876181295717698</v>
      </c>
      <c r="AJ514" s="2">
        <f t="shared" si="264"/>
        <v>3.5744513362186425</v>
      </c>
      <c r="AK514" s="137">
        <f t="shared" si="287"/>
        <v>0.61374599999999913</v>
      </c>
      <c r="AL514" s="125">
        <f t="shared" si="288"/>
        <v>1567.3593946838239</v>
      </c>
      <c r="AN514" s="111">
        <v>4.8319999999999999</v>
      </c>
      <c r="AO514" s="2">
        <f t="shared" si="289"/>
        <v>-2.2999999999999687E-2</v>
      </c>
      <c r="AP514" s="2">
        <f t="shared" si="290"/>
        <v>0.68412692561307542</v>
      </c>
      <c r="AQ514" s="2">
        <f t="shared" si="291"/>
        <v>483200</v>
      </c>
      <c r="AR514" s="2">
        <f t="shared" si="292"/>
        <v>-2300</v>
      </c>
      <c r="AS514" s="2">
        <f t="shared" si="293"/>
        <v>5.6841269256130751</v>
      </c>
      <c r="AT514" s="2">
        <f t="shared" si="265"/>
        <v>1.589030489575364</v>
      </c>
      <c r="AU514" s="137">
        <f t="shared" si="294"/>
        <v>0.60883199999999904</v>
      </c>
      <c r="AV514" s="125">
        <f t="shared" si="295"/>
        <v>1556.9960162414773</v>
      </c>
    </row>
    <row r="515" spans="2:48" x14ac:dyDescent="0.25">
      <c r="B515" s="111">
        <v>151</v>
      </c>
      <c r="C515" s="3">
        <v>420.26</v>
      </c>
      <c r="D515" s="2">
        <f t="shared" si="259"/>
        <v>1.2300000000000182</v>
      </c>
      <c r="E515" s="2">
        <f t="shared" si="260"/>
        <v>2.6235180561820592</v>
      </c>
      <c r="F515" s="21">
        <f t="shared" si="266"/>
        <v>4.2025999999999999E-4</v>
      </c>
      <c r="G515" s="21">
        <f t="shared" si="267"/>
        <v>1.2300000000000136E-6</v>
      </c>
      <c r="H515" s="113">
        <f t="shared" si="261"/>
        <v>-3.3764819438179408</v>
      </c>
      <c r="J515" s="124">
        <v>5.0049999999999999</v>
      </c>
      <c r="K515" s="2">
        <f t="shared" si="268"/>
        <v>-6.4999999999999503E-2</v>
      </c>
      <c r="L515" s="2">
        <f t="shared" si="269"/>
        <v>0.69940408181533742</v>
      </c>
      <c r="M515" s="2">
        <f t="shared" si="270"/>
        <v>500500</v>
      </c>
      <c r="N515" s="2">
        <f t="shared" si="271"/>
        <v>-6499.9999999999418</v>
      </c>
      <c r="O515" s="2">
        <f t="shared" si="272"/>
        <v>5.6994040818153371</v>
      </c>
      <c r="P515" s="2">
        <f t="shared" si="262"/>
        <v>4.472933669802261</v>
      </c>
      <c r="Q515" s="137">
        <f t="shared" si="273"/>
        <v>0.6156150000000068</v>
      </c>
      <c r="R515" s="125">
        <f t="shared" si="274"/>
        <v>1606.9663232374585</v>
      </c>
      <c r="T515" s="111">
        <v>4.8010000000000002</v>
      </c>
      <c r="U515" s="2">
        <f t="shared" si="275"/>
        <v>-7.6999999999999957E-2</v>
      </c>
      <c r="V515" s="2">
        <f t="shared" si="276"/>
        <v>0.68133170596916581</v>
      </c>
      <c r="W515" s="2">
        <f t="shared" si="277"/>
        <v>480100</v>
      </c>
      <c r="X515" s="2">
        <f t="shared" si="278"/>
        <v>-7700</v>
      </c>
      <c r="Y515" s="2">
        <f t="shared" si="279"/>
        <v>5.6813317059691659</v>
      </c>
      <c r="Z515" s="2">
        <f t="shared" si="263"/>
        <v>5.5323915091560654</v>
      </c>
      <c r="AA515" s="137">
        <f t="shared" si="280"/>
        <v>0.59052300000000657</v>
      </c>
      <c r="AB515" s="125">
        <f t="shared" si="281"/>
        <v>1552.5948687039038</v>
      </c>
      <c r="AD515" s="111">
        <v>4.819</v>
      </c>
      <c r="AE515" s="2">
        <f t="shared" si="282"/>
        <v>-4.8000000000000043E-2</v>
      </c>
      <c r="AF515" s="2">
        <f t="shared" si="283"/>
        <v>0.68295692630120841</v>
      </c>
      <c r="AG515" s="2">
        <f t="shared" si="284"/>
        <v>481900</v>
      </c>
      <c r="AH515" s="2">
        <f t="shared" si="285"/>
        <v>-4800</v>
      </c>
      <c r="AI515" s="2">
        <f t="shared" si="286"/>
        <v>5.6829569263012081</v>
      </c>
      <c r="AJ515" s="2">
        <f t="shared" si="264"/>
        <v>3.4253421713116241</v>
      </c>
      <c r="AK515" s="137">
        <f t="shared" si="287"/>
        <v>0.59273700000000662</v>
      </c>
      <c r="AL515" s="125">
        <f t="shared" si="288"/>
        <v>1557.3923499862763</v>
      </c>
      <c r="AN515" s="111">
        <v>4.8090000000000002</v>
      </c>
      <c r="AO515" s="2">
        <f t="shared" si="289"/>
        <v>-1.6000000000000014E-2</v>
      </c>
      <c r="AP515" s="2">
        <f t="shared" si="290"/>
        <v>0.68205477707380724</v>
      </c>
      <c r="AQ515" s="2">
        <f t="shared" si="291"/>
        <v>480900</v>
      </c>
      <c r="AR515" s="2">
        <f t="shared" si="292"/>
        <v>-1600</v>
      </c>
      <c r="AS515" s="2">
        <f t="shared" si="293"/>
        <v>5.682054777073807</v>
      </c>
      <c r="AT515" s="2">
        <f t="shared" si="265"/>
        <v>1.1403453277381546</v>
      </c>
      <c r="AU515" s="137">
        <f t="shared" si="294"/>
        <v>0.59150700000000656</v>
      </c>
      <c r="AV515" s="125">
        <f t="shared" si="295"/>
        <v>1554.7270826071806</v>
      </c>
    </row>
    <row r="516" spans="2:48" x14ac:dyDescent="0.25">
      <c r="B516" s="111">
        <v>152</v>
      </c>
      <c r="C516" s="3">
        <v>421.49</v>
      </c>
      <c r="D516" s="2">
        <f t="shared" ref="D516:D579" si="296">C517-C516</f>
        <v>1.1800000000000068</v>
      </c>
      <c r="E516" s="2">
        <f t="shared" ref="E516:E579" si="297">LOG(C516)</f>
        <v>2.6247872752921073</v>
      </c>
      <c r="F516" s="21">
        <f t="shared" si="266"/>
        <v>4.2149E-4</v>
      </c>
      <c r="G516" s="21">
        <f t="shared" si="267"/>
        <v>1.1799999999999853E-6</v>
      </c>
      <c r="H516" s="113">
        <f t="shared" ref="H516:H579" si="298">LOG(F516)</f>
        <v>-3.3752127247078927</v>
      </c>
      <c r="J516" s="124">
        <v>4.9400000000000004</v>
      </c>
      <c r="K516" s="2">
        <f t="shared" si="268"/>
        <v>-7.5000000000000178E-2</v>
      </c>
      <c r="L516" s="2">
        <f t="shared" si="269"/>
        <v>0.69372694892364695</v>
      </c>
      <c r="M516" s="2">
        <f t="shared" si="270"/>
        <v>494000.00000000006</v>
      </c>
      <c r="N516" s="2">
        <f t="shared" si="271"/>
        <v>-7500.0000000000582</v>
      </c>
      <c r="O516" s="2">
        <f t="shared" si="272"/>
        <v>5.6937269489236471</v>
      </c>
      <c r="P516" s="2">
        <f t="shared" ref="P516:P579" si="299">(L517-L516)/(E516-E517)</f>
        <v>5.4722334327389008</v>
      </c>
      <c r="Q516" s="137">
        <f t="shared" si="273"/>
        <v>0.58291999999999278</v>
      </c>
      <c r="R516" s="125">
        <f t="shared" si="274"/>
        <v>1593.4955801690819</v>
      </c>
      <c r="T516" s="111">
        <v>4.7240000000000002</v>
      </c>
      <c r="U516" s="2">
        <f t="shared" si="275"/>
        <v>-7.5000000000000178E-2</v>
      </c>
      <c r="V516" s="2">
        <f t="shared" si="276"/>
        <v>0.67430988894147725</v>
      </c>
      <c r="W516" s="2">
        <f t="shared" si="277"/>
        <v>472400</v>
      </c>
      <c r="X516" s="2">
        <f t="shared" si="278"/>
        <v>-7500</v>
      </c>
      <c r="Y516" s="2">
        <f t="shared" si="279"/>
        <v>5.6743098889414769</v>
      </c>
      <c r="Z516" s="2">
        <f t="shared" ref="Z516:Z579" si="300">(V517-V516)/(E516-E517)</f>
        <v>5.7244582841830702</v>
      </c>
      <c r="AA516" s="137">
        <f t="shared" si="280"/>
        <v>0.55743199999999304</v>
      </c>
      <c r="AB516" s="125">
        <f t="shared" si="281"/>
        <v>1535.757311886385</v>
      </c>
      <c r="AD516" s="111">
        <v>4.7709999999999999</v>
      </c>
      <c r="AE516" s="2">
        <f t="shared" si="282"/>
        <v>-5.4999999999999716E-2</v>
      </c>
      <c r="AF516" s="2">
        <f t="shared" si="283"/>
        <v>0.67860941655892615</v>
      </c>
      <c r="AG516" s="2">
        <f t="shared" si="284"/>
        <v>477100</v>
      </c>
      <c r="AH516" s="2">
        <f t="shared" si="285"/>
        <v>-5500</v>
      </c>
      <c r="AI516" s="2">
        <f t="shared" si="286"/>
        <v>5.6786094165589258</v>
      </c>
      <c r="AJ516" s="2">
        <f t="shared" ref="AJ516:AJ579" si="301">(AF517-AF516)/(E516-E517)</f>
        <v>4.1474497596551663</v>
      </c>
      <c r="AK516" s="137">
        <f t="shared" si="287"/>
        <v>0.56297799999999298</v>
      </c>
      <c r="AL516" s="125">
        <f t="shared" si="288"/>
        <v>1548.3207313738237</v>
      </c>
      <c r="AN516" s="111">
        <v>4.7930000000000001</v>
      </c>
      <c r="AO516" s="2">
        <f t="shared" si="289"/>
        <v>-2.4000000000000021E-2</v>
      </c>
      <c r="AP516" s="2">
        <f t="shared" si="290"/>
        <v>0.68060742899178794</v>
      </c>
      <c r="AQ516" s="2">
        <f t="shared" si="291"/>
        <v>479300</v>
      </c>
      <c r="AR516" s="2">
        <f t="shared" si="292"/>
        <v>-2400</v>
      </c>
      <c r="AS516" s="2">
        <f t="shared" si="293"/>
        <v>5.6806074289917881</v>
      </c>
      <c r="AT516" s="2">
        <f t="shared" ref="AT516:AT579" si="302">(AP517-AP516)/(E516-E517)</f>
        <v>1.7955846898091845</v>
      </c>
      <c r="AU516" s="137">
        <f t="shared" si="294"/>
        <v>0.56557399999999292</v>
      </c>
      <c r="AV516" s="125">
        <f t="shared" si="295"/>
        <v>1554.2014809211353</v>
      </c>
    </row>
    <row r="517" spans="2:48" x14ac:dyDescent="0.25">
      <c r="B517" s="111">
        <v>153</v>
      </c>
      <c r="C517" s="3">
        <v>422.67</v>
      </c>
      <c r="D517" s="2">
        <f t="shared" si="296"/>
        <v>1.1299999999999955</v>
      </c>
      <c r="E517" s="2">
        <f t="shared" si="297"/>
        <v>2.6260014238478919</v>
      </c>
      <c r="F517" s="21">
        <f t="shared" ref="F517:F580" si="303">C517*10^-6</f>
        <v>4.2266999999999999E-4</v>
      </c>
      <c r="G517" s="21">
        <f t="shared" ref="G517:G580" si="304">F518-F517</f>
        <v>1.1300000000000112E-6</v>
      </c>
      <c r="H517" s="113">
        <f t="shared" si="298"/>
        <v>-3.3739985761521081</v>
      </c>
      <c r="J517" s="124">
        <v>4.8650000000000002</v>
      </c>
      <c r="K517" s="2">
        <f t="shared" ref="K517:K580" si="305">J518-J517</f>
        <v>-7.3000000000000398E-2</v>
      </c>
      <c r="L517" s="2">
        <f t="shared" ref="L517:L580" si="306">LOG(J517)</f>
        <v>0.68708284460437075</v>
      </c>
      <c r="M517" s="2">
        <f t="shared" ref="M517:M580" si="307">J517*100000</f>
        <v>486500</v>
      </c>
      <c r="N517" s="2">
        <f t="shared" ref="N517:N580" si="308">M518-M517</f>
        <v>-7300</v>
      </c>
      <c r="O517" s="2">
        <f t="shared" ref="O517:O580" si="309">LOG(M517)</f>
        <v>5.6870828446043706</v>
      </c>
      <c r="P517" s="2">
        <f t="shared" si="299"/>
        <v>5.6626767439357746</v>
      </c>
      <c r="Q517" s="137">
        <f t="shared" ref="Q517:Q580" si="310">G517*M517</f>
        <v>0.54974500000000548</v>
      </c>
      <c r="R517" s="125">
        <f t="shared" ref="R517:R580" si="311">(M517*F517)/((BE$4+BE$5)*286.9)+273</f>
        <v>1577.0882928640901</v>
      </c>
      <c r="T517" s="111">
        <v>4.649</v>
      </c>
      <c r="U517" s="2">
        <f t="shared" ref="U517:U580" si="312">T518-T517</f>
        <v>-6.899999999999995E-2</v>
      </c>
      <c r="V517" s="2">
        <f t="shared" ref="V517:V580" si="313">LOG(T517)</f>
        <v>0.66735954618308713</v>
      </c>
      <c r="W517" s="2">
        <f t="shared" ref="W517:W580" si="314">T517*100000</f>
        <v>464900</v>
      </c>
      <c r="X517" s="2">
        <f t="shared" ref="X517:X580" si="315">W518-W517</f>
        <v>-6900</v>
      </c>
      <c r="Y517" s="2">
        <f t="shared" ref="Y517:Y580" si="316">LOG(W517)</f>
        <v>5.6673595461830875</v>
      </c>
      <c r="Z517" s="2">
        <f t="shared" si="300"/>
        <v>5.6006109626899336</v>
      </c>
      <c r="AA517" s="137">
        <f t="shared" ref="AA517:AA580" si="317">W517*G517</f>
        <v>0.52533700000000516</v>
      </c>
      <c r="AB517" s="125">
        <f t="shared" ref="AB517:AB580" si="318">(W517*F517)/((BE$4+BE$5)*286.9)+273</f>
        <v>1519.1883809918099</v>
      </c>
      <c r="AD517" s="111">
        <v>4.7160000000000002</v>
      </c>
      <c r="AE517" s="2">
        <f t="shared" ref="AE517:AE580" si="319">AD518-AD517</f>
        <v>-6.8000000000000504E-2</v>
      </c>
      <c r="AF517" s="2">
        <f t="shared" ref="AF517:AF580" si="320">LOG(AD517)</f>
        <v>0.6735737964230516</v>
      </c>
      <c r="AG517" s="2">
        <f t="shared" ref="AG517:AG580" si="321">AD517*100000</f>
        <v>471600</v>
      </c>
      <c r="AH517" s="2">
        <f t="shared" ref="AH517:AH580" si="322">AG518-AG517</f>
        <v>-6800.0000000000582</v>
      </c>
      <c r="AI517" s="2">
        <f t="shared" ref="AI517:AI580" si="323">LOG(AG517)</f>
        <v>5.6735737964230513</v>
      </c>
      <c r="AJ517" s="2">
        <f t="shared" si="301"/>
        <v>5.4398636122633306</v>
      </c>
      <c r="AK517" s="137">
        <f t="shared" ref="AK517:AK580" si="324">AG517*G517</f>
        <v>0.53290800000000527</v>
      </c>
      <c r="AL517" s="125">
        <f t="shared" ref="AL517:AL580" si="325">(AG517*F517)/((BE$4+BE$5)*286.9)+273</f>
        <v>1537.1480758781192</v>
      </c>
      <c r="AN517" s="111">
        <v>4.7690000000000001</v>
      </c>
      <c r="AO517" s="2">
        <f t="shared" ref="AO517:AO580" si="326">(AN518-AN517)</f>
        <v>-2.5999999999999801E-2</v>
      </c>
      <c r="AP517" s="2">
        <f t="shared" ref="AP517:AP580" si="327">LOG(AN517)</f>
        <v>0.67842732243386716</v>
      </c>
      <c r="AQ517" s="2">
        <f t="shared" ref="AQ517:AQ580" si="328">AN517*100000</f>
        <v>476900</v>
      </c>
      <c r="AR517" s="2">
        <f t="shared" ref="AR517:AR580" si="329">AQ518-AQ517</f>
        <v>-2599.9999999999418</v>
      </c>
      <c r="AS517" s="2">
        <f t="shared" ref="AS517:AS580" si="330">LOG(AQ517)</f>
        <v>5.6784273224338673</v>
      </c>
      <c r="AT517" s="2">
        <f t="shared" si="302"/>
        <v>2.0475544386785782</v>
      </c>
      <c r="AU517" s="137">
        <f t="shared" ref="AU517:AU580" si="331">AQ517*G517</f>
        <v>0.53889700000000529</v>
      </c>
      <c r="AV517" s="125">
        <f t="shared" ref="AV517:AV580" si="332">(AQ517*F517)/((BE$4+BE$5)*286.9)+273</f>
        <v>1551.3549986986325</v>
      </c>
    </row>
    <row r="518" spans="2:48" x14ac:dyDescent="0.25">
      <c r="B518" s="111">
        <v>154</v>
      </c>
      <c r="C518" s="3">
        <v>423.8</v>
      </c>
      <c r="D518" s="2">
        <f t="shared" si="296"/>
        <v>1.0999999999999659</v>
      </c>
      <c r="E518" s="2">
        <f t="shared" si="297"/>
        <v>2.6271609523747759</v>
      </c>
      <c r="F518" s="21">
        <f t="shared" si="303"/>
        <v>4.238E-4</v>
      </c>
      <c r="G518" s="21">
        <f t="shared" si="304"/>
        <v>1.0999999999999725E-6</v>
      </c>
      <c r="H518" s="113">
        <f t="shared" si="298"/>
        <v>-3.3728390476252241</v>
      </c>
      <c r="J518" s="124">
        <v>4.7919999999999998</v>
      </c>
      <c r="K518" s="2">
        <f t="shared" si="305"/>
        <v>-6.899999999999995E-2</v>
      </c>
      <c r="L518" s="2">
        <f t="shared" si="306"/>
        <v>0.68051680938125492</v>
      </c>
      <c r="M518" s="2">
        <f t="shared" si="307"/>
        <v>479200</v>
      </c>
      <c r="N518" s="2">
        <f t="shared" si="308"/>
        <v>-6900</v>
      </c>
      <c r="O518" s="2">
        <f t="shared" si="309"/>
        <v>5.6805168093812552</v>
      </c>
      <c r="P518" s="2">
        <f t="shared" si="299"/>
        <v>5.5951171594304618</v>
      </c>
      <c r="Q518" s="137">
        <f t="shared" si="310"/>
        <v>0.52711999999998682</v>
      </c>
      <c r="R518" s="125">
        <f t="shared" si="311"/>
        <v>1560.9544069694468</v>
      </c>
      <c r="T518" s="111">
        <v>4.58</v>
      </c>
      <c r="U518" s="2">
        <f t="shared" si="312"/>
        <v>-6.8000000000000504E-2</v>
      </c>
      <c r="V518" s="2">
        <f t="shared" si="313"/>
        <v>0.66086547800386919</v>
      </c>
      <c r="W518" s="2">
        <f t="shared" si="314"/>
        <v>458000</v>
      </c>
      <c r="X518" s="2">
        <f t="shared" si="315"/>
        <v>-6800.0000000000582</v>
      </c>
      <c r="Y518" s="2">
        <f t="shared" si="316"/>
        <v>5.6608654780038696</v>
      </c>
      <c r="Z518" s="2">
        <f t="shared" si="300"/>
        <v>5.7705719103885205</v>
      </c>
      <c r="AA518" s="137">
        <f t="shared" si="317"/>
        <v>0.50379999999998737</v>
      </c>
      <c r="AB518" s="125">
        <f t="shared" si="318"/>
        <v>1503.974787963286</v>
      </c>
      <c r="AD518" s="111">
        <v>4.6479999999999997</v>
      </c>
      <c r="AE518" s="2">
        <f t="shared" si="319"/>
        <v>-6.9999999999999396E-2</v>
      </c>
      <c r="AF518" s="2">
        <f t="shared" si="320"/>
        <v>0.66726611938227431</v>
      </c>
      <c r="AG518" s="2">
        <f t="shared" si="321"/>
        <v>464799.99999999994</v>
      </c>
      <c r="AH518" s="2">
        <f t="shared" si="322"/>
        <v>-6999.9999999998836</v>
      </c>
      <c r="AI518" s="2">
        <f t="shared" si="323"/>
        <v>5.6672661193822744</v>
      </c>
      <c r="AJ518" s="2">
        <f t="shared" si="301"/>
        <v>5.8540199396831989</v>
      </c>
      <c r="AK518" s="137">
        <f t="shared" si="324"/>
        <v>0.51127999999998719</v>
      </c>
      <c r="AL518" s="125">
        <f t="shared" si="325"/>
        <v>1522.2512695312996</v>
      </c>
      <c r="AN518" s="111">
        <v>4.7430000000000003</v>
      </c>
      <c r="AO518" s="2">
        <f t="shared" si="326"/>
        <v>-2.6000000000000689E-2</v>
      </c>
      <c r="AP518" s="2">
        <f t="shared" si="327"/>
        <v>0.67605312465187151</v>
      </c>
      <c r="AQ518" s="2">
        <f t="shared" si="328"/>
        <v>474300.00000000006</v>
      </c>
      <c r="AR518" s="2">
        <f t="shared" si="329"/>
        <v>-2600.0000000001164</v>
      </c>
      <c r="AS518" s="2">
        <f t="shared" si="330"/>
        <v>5.6760531246518715</v>
      </c>
      <c r="AT518" s="2">
        <f t="shared" si="302"/>
        <v>2.1205307712041388</v>
      </c>
      <c r="AU518" s="137">
        <f t="shared" si="331"/>
        <v>0.52172999999998704</v>
      </c>
      <c r="AV518" s="125">
        <f t="shared" si="332"/>
        <v>1547.7845893689664</v>
      </c>
    </row>
    <row r="519" spans="2:48" x14ac:dyDescent="0.25">
      <c r="B519" s="111">
        <v>155</v>
      </c>
      <c r="C519" s="3">
        <v>424.9</v>
      </c>
      <c r="D519" s="2">
        <f t="shared" si="296"/>
        <v>1.0500000000000114</v>
      </c>
      <c r="E519" s="2">
        <f t="shared" si="297"/>
        <v>2.6282867310895144</v>
      </c>
      <c r="F519" s="21">
        <f t="shared" si="303"/>
        <v>4.2489999999999997E-4</v>
      </c>
      <c r="G519" s="21">
        <f t="shared" si="304"/>
        <v>1.0499999999999984E-6</v>
      </c>
      <c r="H519" s="113">
        <f t="shared" si="298"/>
        <v>-3.3717132689104856</v>
      </c>
      <c r="J519" s="124">
        <v>4.7229999999999999</v>
      </c>
      <c r="K519" s="2">
        <f t="shared" si="305"/>
        <v>-6.899999999999995E-2</v>
      </c>
      <c r="L519" s="2">
        <f t="shared" si="306"/>
        <v>0.6742179455766999</v>
      </c>
      <c r="M519" s="2">
        <f t="shared" si="307"/>
        <v>472300</v>
      </c>
      <c r="N519" s="2">
        <f t="shared" si="308"/>
        <v>-6900</v>
      </c>
      <c r="O519" s="2">
        <f t="shared" si="309"/>
        <v>5.6742179455767001</v>
      </c>
      <c r="P519" s="2">
        <f t="shared" si="299"/>
        <v>5.9628858710901973</v>
      </c>
      <c r="Q519" s="137">
        <f t="shared" si="310"/>
        <v>0.49591499999999927</v>
      </c>
      <c r="R519" s="125">
        <f t="shared" si="311"/>
        <v>1545.703986244567</v>
      </c>
      <c r="T519" s="111">
        <v>4.5119999999999996</v>
      </c>
      <c r="U519" s="2">
        <f t="shared" si="312"/>
        <v>-7.4999999999999289E-2</v>
      </c>
      <c r="V519" s="2">
        <f t="shared" si="313"/>
        <v>0.65436909097528584</v>
      </c>
      <c r="W519" s="2">
        <f t="shared" si="314"/>
        <v>451199.99999999994</v>
      </c>
      <c r="X519" s="2">
        <f t="shared" si="315"/>
        <v>-7499.9999999999418</v>
      </c>
      <c r="Y519" s="2">
        <f t="shared" si="316"/>
        <v>5.6543690909752859</v>
      </c>
      <c r="Z519" s="2">
        <f t="shared" si="300"/>
        <v>6.7914171546604445</v>
      </c>
      <c r="AA519" s="137">
        <f t="shared" si="317"/>
        <v>0.47375999999999924</v>
      </c>
      <c r="AB519" s="125">
        <f t="shared" si="318"/>
        <v>1488.8459423958259</v>
      </c>
      <c r="AD519" s="111">
        <v>4.5780000000000003</v>
      </c>
      <c r="AE519" s="2">
        <f t="shared" si="319"/>
        <v>-7.2000000000000064E-2</v>
      </c>
      <c r="AF519" s="2">
        <f t="shared" si="320"/>
        <v>0.66067578833852414</v>
      </c>
      <c r="AG519" s="2">
        <f t="shared" si="321"/>
        <v>457800.00000000006</v>
      </c>
      <c r="AH519" s="2">
        <f t="shared" si="322"/>
        <v>-7200.0000000000582</v>
      </c>
      <c r="AI519" s="2">
        <f t="shared" si="323"/>
        <v>5.6606757883385246</v>
      </c>
      <c r="AJ519" s="2">
        <f t="shared" si="301"/>
        <v>6.4228525085185693</v>
      </c>
      <c r="AK519" s="137">
        <f t="shared" si="324"/>
        <v>0.48068999999999934</v>
      </c>
      <c r="AL519" s="125">
        <f t="shared" si="325"/>
        <v>1506.6309229361907</v>
      </c>
      <c r="AN519" s="111">
        <v>4.7169999999999996</v>
      </c>
      <c r="AO519" s="2">
        <f t="shared" si="326"/>
        <v>-2.4000000000000021E-2</v>
      </c>
      <c r="AP519" s="2">
        <f t="shared" si="327"/>
        <v>0.67366587624570184</v>
      </c>
      <c r="AQ519" s="2">
        <f t="shared" si="328"/>
        <v>471699.99999999994</v>
      </c>
      <c r="AR519" s="2">
        <f t="shared" si="329"/>
        <v>-2400</v>
      </c>
      <c r="AS519" s="2">
        <f t="shared" si="330"/>
        <v>5.6736658762457015</v>
      </c>
      <c r="AT519" s="2">
        <f t="shared" si="302"/>
        <v>2.0667409454849368</v>
      </c>
      <c r="AU519" s="137">
        <f t="shared" si="331"/>
        <v>0.4952849999999992</v>
      </c>
      <c r="AV519" s="125">
        <f t="shared" si="332"/>
        <v>1544.0871698318065</v>
      </c>
    </row>
    <row r="520" spans="2:48" x14ac:dyDescent="0.25">
      <c r="B520" s="111">
        <v>156</v>
      </c>
      <c r="C520" s="3">
        <v>425.95</v>
      </c>
      <c r="D520" s="2">
        <f t="shared" si="296"/>
        <v>1.0099999999999909</v>
      </c>
      <c r="E520" s="2">
        <f t="shared" si="297"/>
        <v>2.6293586225803405</v>
      </c>
      <c r="F520" s="21">
        <f t="shared" si="303"/>
        <v>4.2594999999999997E-4</v>
      </c>
      <c r="G520" s="21">
        <f t="shared" si="304"/>
        <v>1.0099999999999649E-6</v>
      </c>
      <c r="H520" s="113">
        <f t="shared" si="298"/>
        <v>-3.3706413774196595</v>
      </c>
      <c r="J520" s="124">
        <v>4.6539999999999999</v>
      </c>
      <c r="K520" s="2">
        <f t="shared" si="305"/>
        <v>-6.7000000000000171E-2</v>
      </c>
      <c r="L520" s="2">
        <f t="shared" si="306"/>
        <v>0.66782637895071117</v>
      </c>
      <c r="M520" s="2">
        <f t="shared" si="307"/>
        <v>465400</v>
      </c>
      <c r="N520" s="2">
        <f t="shared" si="308"/>
        <v>-6700</v>
      </c>
      <c r="O520" s="2">
        <f t="shared" si="309"/>
        <v>5.6678263789507115</v>
      </c>
      <c r="P520" s="2">
        <f t="shared" si="299"/>
        <v>6.1227294878940457</v>
      </c>
      <c r="Q520" s="137">
        <f t="shared" si="310"/>
        <v>0.47005399999998365</v>
      </c>
      <c r="R520" s="125">
        <f t="shared" si="311"/>
        <v>1530.2097175904858</v>
      </c>
      <c r="T520" s="111">
        <v>4.4370000000000003</v>
      </c>
      <c r="U520" s="2">
        <f t="shared" si="312"/>
        <v>-7.2000000000000064E-2</v>
      </c>
      <c r="V520" s="2">
        <f t="shared" si="313"/>
        <v>0.64708942871655495</v>
      </c>
      <c r="W520" s="2">
        <f t="shared" si="314"/>
        <v>443700</v>
      </c>
      <c r="X520" s="2">
        <f t="shared" si="315"/>
        <v>-7200</v>
      </c>
      <c r="Y520" s="2">
        <f t="shared" si="316"/>
        <v>5.6470894287165549</v>
      </c>
      <c r="Z520" s="2">
        <f t="shared" si="300"/>
        <v>6.9078428419960414</v>
      </c>
      <c r="AA520" s="137">
        <f t="shared" si="317"/>
        <v>0.44813699999998441</v>
      </c>
      <c r="AB520" s="125">
        <f t="shared" si="318"/>
        <v>1471.5903560268555</v>
      </c>
      <c r="AD520" s="111">
        <v>4.5060000000000002</v>
      </c>
      <c r="AE520" s="2">
        <f t="shared" si="319"/>
        <v>-8.0000000000000071E-2</v>
      </c>
      <c r="AF520" s="2">
        <f t="shared" si="320"/>
        <v>0.65379118738781206</v>
      </c>
      <c r="AG520" s="2">
        <f t="shared" si="321"/>
        <v>450600</v>
      </c>
      <c r="AH520" s="2">
        <f t="shared" si="322"/>
        <v>-8000</v>
      </c>
      <c r="AI520" s="2">
        <f t="shared" si="323"/>
        <v>5.6537911873878119</v>
      </c>
      <c r="AJ520" s="2">
        <f t="shared" si="301"/>
        <v>7.5637038413003355</v>
      </c>
      <c r="AK520" s="137">
        <f t="shared" si="324"/>
        <v>0.45510599999998419</v>
      </c>
      <c r="AL520" s="125">
        <f t="shared" si="325"/>
        <v>1490.2296921922496</v>
      </c>
      <c r="AN520" s="111">
        <v>4.6929999999999996</v>
      </c>
      <c r="AO520" s="2">
        <f t="shared" si="326"/>
        <v>-2.7999999999999581E-2</v>
      </c>
      <c r="AP520" s="2">
        <f t="shared" si="327"/>
        <v>0.67145055421249467</v>
      </c>
      <c r="AQ520" s="2">
        <f t="shared" si="328"/>
        <v>469299.99999999994</v>
      </c>
      <c r="AR520" s="2">
        <f t="shared" si="329"/>
        <v>-2799.9999999999418</v>
      </c>
      <c r="AS520" s="2">
        <f t="shared" si="330"/>
        <v>5.6714505542124947</v>
      </c>
      <c r="AT520" s="2">
        <f t="shared" si="302"/>
        <v>2.52672464336157</v>
      </c>
      <c r="AU520" s="137">
        <f t="shared" si="331"/>
        <v>0.47399299999998346</v>
      </c>
      <c r="AV520" s="125">
        <f t="shared" si="332"/>
        <v>1540.7449945535345</v>
      </c>
    </row>
    <row r="521" spans="2:48" x14ac:dyDescent="0.25">
      <c r="B521" s="111">
        <v>157</v>
      </c>
      <c r="C521" s="3">
        <v>426.96</v>
      </c>
      <c r="D521" s="2">
        <f t="shared" si="296"/>
        <v>0.96000000000003638</v>
      </c>
      <c r="E521" s="2">
        <f t="shared" si="297"/>
        <v>2.6303871897955311</v>
      </c>
      <c r="F521" s="21">
        <f t="shared" si="303"/>
        <v>4.2695999999999994E-4</v>
      </c>
      <c r="G521" s="21">
        <f t="shared" si="304"/>
        <v>9.6000000000004502E-7</v>
      </c>
      <c r="H521" s="113">
        <f t="shared" si="298"/>
        <v>-3.3696128102044689</v>
      </c>
      <c r="J521" s="124">
        <v>4.5869999999999997</v>
      </c>
      <c r="K521" s="2">
        <f t="shared" si="305"/>
        <v>-5.9000000000000163E-2</v>
      </c>
      <c r="L521" s="2">
        <f t="shared" si="306"/>
        <v>0.66152874013198248</v>
      </c>
      <c r="M521" s="2">
        <f t="shared" si="307"/>
        <v>458700</v>
      </c>
      <c r="N521" s="2">
        <f t="shared" si="308"/>
        <v>-5900.0000000000582</v>
      </c>
      <c r="O521" s="2">
        <f t="shared" si="309"/>
        <v>5.6615287401319829</v>
      </c>
      <c r="P521" s="2">
        <f t="shared" si="299"/>
        <v>5.7641482935148209</v>
      </c>
      <c r="Q521" s="137">
        <f t="shared" si="310"/>
        <v>0.44035200000002067</v>
      </c>
      <c r="R521" s="125">
        <f t="shared" si="311"/>
        <v>1515.0487944462795</v>
      </c>
      <c r="T521" s="111">
        <v>4.3650000000000002</v>
      </c>
      <c r="U521" s="2">
        <f t="shared" si="312"/>
        <v>-6.899999999999995E-2</v>
      </c>
      <c r="V521" s="2">
        <f t="shared" si="313"/>
        <v>0.6399842480415886</v>
      </c>
      <c r="W521" s="2">
        <f t="shared" si="314"/>
        <v>436500</v>
      </c>
      <c r="X521" s="2">
        <f t="shared" si="315"/>
        <v>-6900</v>
      </c>
      <c r="Y521" s="2">
        <f t="shared" si="316"/>
        <v>5.6399842480415883</v>
      </c>
      <c r="Z521" s="2">
        <f t="shared" si="300"/>
        <v>7.0945357536565092</v>
      </c>
      <c r="AA521" s="137">
        <f t="shared" si="317"/>
        <v>0.41904000000001967</v>
      </c>
      <c r="AB521" s="125">
        <f t="shared" si="318"/>
        <v>1454.9365571741901</v>
      </c>
      <c r="AD521" s="111">
        <v>4.4260000000000002</v>
      </c>
      <c r="AE521" s="2">
        <f t="shared" si="319"/>
        <v>-7.3000000000000398E-2</v>
      </c>
      <c r="AF521" s="2">
        <f t="shared" si="320"/>
        <v>0.64601140959123915</v>
      </c>
      <c r="AG521" s="2">
        <f t="shared" si="321"/>
        <v>442600</v>
      </c>
      <c r="AH521" s="2">
        <f t="shared" si="322"/>
        <v>-7300</v>
      </c>
      <c r="AI521" s="2">
        <f t="shared" si="323"/>
        <v>5.6460114095912388</v>
      </c>
      <c r="AJ521" s="2">
        <f t="shared" si="301"/>
        <v>7.4049403132157989</v>
      </c>
      <c r="AK521" s="137">
        <f t="shared" si="324"/>
        <v>0.42489600000001992</v>
      </c>
      <c r="AL521" s="125">
        <f t="shared" si="325"/>
        <v>1471.4538836318363</v>
      </c>
      <c r="AN521" s="111">
        <v>4.665</v>
      </c>
      <c r="AO521" s="2">
        <f t="shared" si="326"/>
        <v>-3.3000000000000362E-2</v>
      </c>
      <c r="AP521" s="2">
        <f t="shared" si="327"/>
        <v>0.66885164808251873</v>
      </c>
      <c r="AQ521" s="2">
        <f t="shared" si="328"/>
        <v>466500</v>
      </c>
      <c r="AR521" s="2">
        <f t="shared" si="329"/>
        <v>-3300.0000000000582</v>
      </c>
      <c r="AS521" s="2">
        <f t="shared" si="330"/>
        <v>5.6688516480825184</v>
      </c>
      <c r="AT521" s="2">
        <f t="shared" si="302"/>
        <v>3.1608702875669707</v>
      </c>
      <c r="AU521" s="137">
        <f t="shared" si="331"/>
        <v>0.447840000000021</v>
      </c>
      <c r="AV521" s="125">
        <f t="shared" si="332"/>
        <v>1536.1693102445811</v>
      </c>
    </row>
    <row r="522" spans="2:48" x14ac:dyDescent="0.25">
      <c r="B522" s="111">
        <v>158</v>
      </c>
      <c r="C522" s="3">
        <v>427.92</v>
      </c>
      <c r="D522" s="2">
        <f t="shared" si="296"/>
        <v>0.91999999999995907</v>
      </c>
      <c r="E522" s="2">
        <f t="shared" si="297"/>
        <v>2.6313625848869608</v>
      </c>
      <c r="F522" s="21">
        <f t="shared" si="303"/>
        <v>4.2791999999999998E-4</v>
      </c>
      <c r="G522" s="21">
        <f t="shared" si="304"/>
        <v>9.1999999999995731E-7</v>
      </c>
      <c r="H522" s="113">
        <f t="shared" si="298"/>
        <v>-3.3686374151130396</v>
      </c>
      <c r="J522" s="124">
        <v>4.5279999999999996</v>
      </c>
      <c r="K522" s="2">
        <f t="shared" si="305"/>
        <v>-5.0999999999999268E-2</v>
      </c>
      <c r="L522" s="2">
        <f t="shared" si="306"/>
        <v>0.655906418180215</v>
      </c>
      <c r="M522" s="2">
        <f t="shared" si="307"/>
        <v>452799.99999999994</v>
      </c>
      <c r="N522" s="2">
        <f t="shared" si="308"/>
        <v>-5099.9999999998836</v>
      </c>
      <c r="O522" s="2">
        <f t="shared" si="309"/>
        <v>5.6559064181802148</v>
      </c>
      <c r="P522" s="2">
        <f t="shared" si="299"/>
        <v>5.2742691730331588</v>
      </c>
      <c r="Q522" s="137">
        <f t="shared" si="310"/>
        <v>0.41657599999998063</v>
      </c>
      <c r="R522" s="125">
        <f t="shared" si="311"/>
        <v>1501.8297886913413</v>
      </c>
      <c r="T522" s="111">
        <v>4.2960000000000003</v>
      </c>
      <c r="U522" s="2">
        <f t="shared" si="312"/>
        <v>-7.5000000000000178E-2</v>
      </c>
      <c r="V522" s="2">
        <f t="shared" si="313"/>
        <v>0.63306427269149923</v>
      </c>
      <c r="W522" s="2">
        <f t="shared" si="314"/>
        <v>429600</v>
      </c>
      <c r="X522" s="2">
        <f t="shared" si="315"/>
        <v>-7500</v>
      </c>
      <c r="Y522" s="2">
        <f t="shared" si="316"/>
        <v>5.6330642726914988</v>
      </c>
      <c r="Z522" s="2">
        <f t="shared" si="300"/>
        <v>8.2008152873062929</v>
      </c>
      <c r="AA522" s="137">
        <f t="shared" si="317"/>
        <v>0.39523199999998165</v>
      </c>
      <c r="AB522" s="125">
        <f t="shared" si="318"/>
        <v>1438.8685451011493</v>
      </c>
      <c r="AD522" s="111">
        <v>4.3529999999999998</v>
      </c>
      <c r="AE522" s="2">
        <f t="shared" si="319"/>
        <v>-6.9999999999999396E-2</v>
      </c>
      <c r="AF522" s="2">
        <f t="shared" si="320"/>
        <v>0.63878866715739824</v>
      </c>
      <c r="AG522" s="2">
        <f t="shared" si="321"/>
        <v>435300</v>
      </c>
      <c r="AH522" s="2">
        <f t="shared" si="322"/>
        <v>-6999.9999999999418</v>
      </c>
      <c r="AI522" s="2">
        <f t="shared" si="323"/>
        <v>5.6387886671573986</v>
      </c>
      <c r="AJ522" s="2">
        <f t="shared" si="301"/>
        <v>7.5485946630922873</v>
      </c>
      <c r="AK522" s="137">
        <f t="shared" si="324"/>
        <v>0.4004759999999814</v>
      </c>
      <c r="AL522" s="125">
        <f t="shared" si="325"/>
        <v>1454.3374713280498</v>
      </c>
      <c r="AN522" s="111">
        <v>4.6319999999999997</v>
      </c>
      <c r="AO522" s="2">
        <f t="shared" si="326"/>
        <v>-2.9999999999999361E-2</v>
      </c>
      <c r="AP522" s="2">
        <f t="shared" si="327"/>
        <v>0.66576855071937979</v>
      </c>
      <c r="AQ522" s="2">
        <f t="shared" si="328"/>
        <v>463199.99999999994</v>
      </c>
      <c r="AR522" s="2">
        <f t="shared" si="329"/>
        <v>-2999.9999999998836</v>
      </c>
      <c r="AS522" s="2">
        <f t="shared" si="330"/>
        <v>5.6657685507193793</v>
      </c>
      <c r="AT522" s="2">
        <f t="shared" si="302"/>
        <v>3.0255483696146519</v>
      </c>
      <c r="AU522" s="137">
        <f t="shared" si="331"/>
        <v>0.42614399999998015</v>
      </c>
      <c r="AV522" s="125">
        <f t="shared" si="332"/>
        <v>1530.0537944386692</v>
      </c>
    </row>
    <row r="523" spans="2:48" x14ac:dyDescent="0.25">
      <c r="B523" s="111">
        <v>159</v>
      </c>
      <c r="C523" s="3">
        <v>428.84</v>
      </c>
      <c r="D523" s="2">
        <f t="shared" si="296"/>
        <v>0.8800000000000523</v>
      </c>
      <c r="E523" s="2">
        <f t="shared" si="297"/>
        <v>2.6322952873402072</v>
      </c>
      <c r="F523" s="21">
        <f t="shared" si="303"/>
        <v>4.2883999999999994E-4</v>
      </c>
      <c r="G523" s="21">
        <f t="shared" si="304"/>
        <v>8.8000000000008644E-7</v>
      </c>
      <c r="H523" s="113">
        <f t="shared" si="298"/>
        <v>-3.3677047126597928</v>
      </c>
      <c r="J523" s="124">
        <v>4.4770000000000003</v>
      </c>
      <c r="K523" s="2">
        <f t="shared" si="305"/>
        <v>-5.8000000000000718E-2</v>
      </c>
      <c r="L523" s="2">
        <f t="shared" si="306"/>
        <v>0.65098709438344515</v>
      </c>
      <c r="M523" s="2">
        <f t="shared" si="307"/>
        <v>447700.00000000006</v>
      </c>
      <c r="N523" s="2">
        <f t="shared" si="308"/>
        <v>-5800.0000000001164</v>
      </c>
      <c r="O523" s="2">
        <f t="shared" si="309"/>
        <v>5.6509870943834448</v>
      </c>
      <c r="P523" s="2">
        <f t="shared" si="299"/>
        <v>6.361026426023944</v>
      </c>
      <c r="Q523" s="137">
        <f t="shared" si="310"/>
        <v>0.39397600000003874</v>
      </c>
      <c r="R523" s="125">
        <f t="shared" si="311"/>
        <v>1490.6013177047425</v>
      </c>
      <c r="T523" s="111">
        <v>4.2210000000000001</v>
      </c>
      <c r="U523" s="2">
        <f t="shared" si="312"/>
        <v>-8.8000000000000078E-2</v>
      </c>
      <c r="V523" s="2">
        <f t="shared" si="313"/>
        <v>0.62541535215440813</v>
      </c>
      <c r="W523" s="2">
        <f t="shared" si="314"/>
        <v>422100</v>
      </c>
      <c r="X523" s="2">
        <f t="shared" si="315"/>
        <v>-8800</v>
      </c>
      <c r="Y523" s="2">
        <f t="shared" si="316"/>
        <v>5.6254153521544081</v>
      </c>
      <c r="Z523" s="2">
        <f t="shared" si="300"/>
        <v>10.277609018974459</v>
      </c>
      <c r="AA523" s="137">
        <f t="shared" si="317"/>
        <v>0.37144800000003647</v>
      </c>
      <c r="AB523" s="125">
        <f t="shared" si="318"/>
        <v>1420.9774764421973</v>
      </c>
      <c r="AD523" s="111">
        <v>4.2830000000000004</v>
      </c>
      <c r="AE523" s="2">
        <f t="shared" si="319"/>
        <v>-6.899999999999995E-2</v>
      </c>
      <c r="AF523" s="2">
        <f t="shared" si="320"/>
        <v>0.63174807439656944</v>
      </c>
      <c r="AG523" s="2">
        <f t="shared" si="321"/>
        <v>428300.00000000006</v>
      </c>
      <c r="AH523" s="2">
        <f t="shared" si="322"/>
        <v>-6900</v>
      </c>
      <c r="AI523" s="2">
        <f t="shared" si="323"/>
        <v>5.6317480743965698</v>
      </c>
      <c r="AJ523" s="2">
        <f t="shared" si="301"/>
        <v>7.9228392733357875</v>
      </c>
      <c r="AK523" s="137">
        <f t="shared" si="324"/>
        <v>0.3769040000000371</v>
      </c>
      <c r="AL523" s="125">
        <f t="shared" si="325"/>
        <v>1437.83950049797</v>
      </c>
      <c r="AN523" s="111">
        <v>4.6020000000000003</v>
      </c>
      <c r="AO523" s="2">
        <f t="shared" si="326"/>
        <v>-3.3000000000000362E-2</v>
      </c>
      <c r="AP523" s="2">
        <f t="shared" si="327"/>
        <v>0.66294661433262458</v>
      </c>
      <c r="AQ523" s="2">
        <f t="shared" si="328"/>
        <v>460200.00000000006</v>
      </c>
      <c r="AR523" s="2">
        <f t="shared" si="329"/>
        <v>-3300.0000000000582</v>
      </c>
      <c r="AS523" s="2">
        <f t="shared" si="330"/>
        <v>5.6629466143326246</v>
      </c>
      <c r="AT523" s="2">
        <f t="shared" si="302"/>
        <v>3.5106452602386282</v>
      </c>
      <c r="AU523" s="137">
        <f t="shared" si="331"/>
        <v>0.40497600000003986</v>
      </c>
      <c r="AV523" s="125">
        <f t="shared" si="332"/>
        <v>1524.5973339462196</v>
      </c>
    </row>
    <row r="524" spans="2:48" x14ac:dyDescent="0.25">
      <c r="B524" s="111">
        <v>160</v>
      </c>
      <c r="C524" s="3">
        <v>429.72</v>
      </c>
      <c r="D524" s="2">
        <f t="shared" si="296"/>
        <v>0.82999999999998408</v>
      </c>
      <c r="E524" s="2">
        <f t="shared" si="297"/>
        <v>2.6331855670595279</v>
      </c>
      <c r="F524" s="21">
        <f t="shared" si="303"/>
        <v>4.2972000000000003E-4</v>
      </c>
      <c r="G524" s="21">
        <f t="shared" si="304"/>
        <v>8.299999999999497E-7</v>
      </c>
      <c r="H524" s="113">
        <f t="shared" si="298"/>
        <v>-3.3668144329404721</v>
      </c>
      <c r="J524" s="124">
        <v>4.4189999999999996</v>
      </c>
      <c r="K524" s="2">
        <f t="shared" si="305"/>
        <v>-7.6999999999999957E-2</v>
      </c>
      <c r="L524" s="2">
        <f t="shared" si="306"/>
        <v>0.6453240015622933</v>
      </c>
      <c r="M524" s="2">
        <f t="shared" si="307"/>
        <v>441899.99999999994</v>
      </c>
      <c r="N524" s="2">
        <f t="shared" si="308"/>
        <v>-7700</v>
      </c>
      <c r="O524" s="2">
        <f t="shared" si="309"/>
        <v>5.645324001562293</v>
      </c>
      <c r="P524" s="2">
        <f t="shared" si="299"/>
        <v>9.1097147584935865</v>
      </c>
      <c r="Q524" s="137">
        <f t="shared" si="310"/>
        <v>0.3667769999999777</v>
      </c>
      <c r="R524" s="125">
        <f t="shared" si="311"/>
        <v>1477.2933724606203</v>
      </c>
      <c r="T524" s="111">
        <v>4.133</v>
      </c>
      <c r="U524" s="2">
        <f t="shared" si="312"/>
        <v>-8.9999999999999858E-2</v>
      </c>
      <c r="V524" s="2">
        <f t="shared" si="313"/>
        <v>0.61626540528170815</v>
      </c>
      <c r="W524" s="2">
        <f t="shared" si="314"/>
        <v>413300</v>
      </c>
      <c r="X524" s="2">
        <f t="shared" si="315"/>
        <v>-9000</v>
      </c>
      <c r="Y524" s="2">
        <f t="shared" si="316"/>
        <v>5.616265405281708</v>
      </c>
      <c r="Z524" s="2">
        <f t="shared" si="300"/>
        <v>11.409739264595235</v>
      </c>
      <c r="AA524" s="137">
        <f t="shared" si="317"/>
        <v>0.34303899999997922</v>
      </c>
      <c r="AB524" s="125">
        <f t="shared" si="318"/>
        <v>1399.3508731341356</v>
      </c>
      <c r="AD524" s="111">
        <v>4.2140000000000004</v>
      </c>
      <c r="AE524" s="2">
        <f t="shared" si="319"/>
        <v>-6.9000000000000838E-2</v>
      </c>
      <c r="AF524" s="2">
        <f t="shared" si="320"/>
        <v>0.62469453127208141</v>
      </c>
      <c r="AG524" s="2">
        <f t="shared" si="321"/>
        <v>421400.00000000006</v>
      </c>
      <c r="AH524" s="2">
        <f t="shared" si="322"/>
        <v>-6900.0000000001164</v>
      </c>
      <c r="AI524" s="2">
        <f t="shared" si="323"/>
        <v>5.6246945312720813</v>
      </c>
      <c r="AJ524" s="2">
        <f t="shared" si="301"/>
        <v>8.5558109691531126</v>
      </c>
      <c r="AK524" s="137">
        <f t="shared" si="324"/>
        <v>0.34976199999997887</v>
      </c>
      <c r="AL524" s="125">
        <f t="shared" si="325"/>
        <v>1421.4254970692591</v>
      </c>
      <c r="AN524" s="111">
        <v>4.569</v>
      </c>
      <c r="AO524" s="2">
        <f t="shared" si="326"/>
        <v>-3.8999999999999702E-2</v>
      </c>
      <c r="AP524" s="2">
        <f t="shared" si="327"/>
        <v>0.65982115805570496</v>
      </c>
      <c r="AQ524" s="2">
        <f t="shared" si="328"/>
        <v>456900</v>
      </c>
      <c r="AR524" s="2">
        <f t="shared" si="329"/>
        <v>-3900</v>
      </c>
      <c r="AS524" s="2">
        <f t="shared" si="330"/>
        <v>5.6598211580557054</v>
      </c>
      <c r="AT524" s="2">
        <f t="shared" si="302"/>
        <v>4.4425277831967795</v>
      </c>
      <c r="AU524" s="137">
        <f t="shared" si="331"/>
        <v>0.379226999999977</v>
      </c>
      <c r="AV524" s="125">
        <f t="shared" si="332"/>
        <v>1518.1723056738122</v>
      </c>
    </row>
    <row r="525" spans="2:48" x14ac:dyDescent="0.25">
      <c r="B525" s="111">
        <v>161</v>
      </c>
      <c r="C525" s="3">
        <v>430.55</v>
      </c>
      <c r="D525" s="2">
        <f t="shared" si="296"/>
        <v>0.80000000000001137</v>
      </c>
      <c r="E525" s="2">
        <f t="shared" si="297"/>
        <v>2.6340235935670839</v>
      </c>
      <c r="F525" s="21">
        <f t="shared" si="303"/>
        <v>4.3054999999999998E-4</v>
      </c>
      <c r="G525" s="21">
        <f t="shared" si="304"/>
        <v>8.0000000000001945E-7</v>
      </c>
      <c r="H525" s="113">
        <f t="shared" si="298"/>
        <v>-3.3659764064329161</v>
      </c>
      <c r="J525" s="124">
        <v>4.3419999999999996</v>
      </c>
      <c r="K525" s="2">
        <f t="shared" si="305"/>
        <v>-8.4999999999999964E-2</v>
      </c>
      <c r="L525" s="2">
        <f t="shared" si="306"/>
        <v>0.63768981911840117</v>
      </c>
      <c r="M525" s="2">
        <f t="shared" si="307"/>
        <v>434199.99999999994</v>
      </c>
      <c r="N525" s="2">
        <f t="shared" si="308"/>
        <v>-8500</v>
      </c>
      <c r="O525" s="2">
        <f t="shared" si="309"/>
        <v>5.6376898191184015</v>
      </c>
      <c r="P525" s="2">
        <f t="shared" si="299"/>
        <v>10.650056001226826</v>
      </c>
      <c r="Q525" s="137">
        <f t="shared" si="310"/>
        <v>0.34736000000000838</v>
      </c>
      <c r="R525" s="125">
        <f t="shared" si="311"/>
        <v>1458.5944029511877</v>
      </c>
      <c r="T525" s="111">
        <v>4.0430000000000001</v>
      </c>
      <c r="U525" s="2">
        <f t="shared" si="312"/>
        <v>-8.8999999999999968E-2</v>
      </c>
      <c r="V525" s="2">
        <f t="shared" si="313"/>
        <v>0.60670374133367433</v>
      </c>
      <c r="W525" s="2">
        <f t="shared" si="314"/>
        <v>404300</v>
      </c>
      <c r="X525" s="2">
        <f t="shared" si="315"/>
        <v>-8900</v>
      </c>
      <c r="Y525" s="2">
        <f t="shared" si="316"/>
        <v>5.606703741333674</v>
      </c>
      <c r="Z525" s="2">
        <f t="shared" si="300"/>
        <v>11.99078486156508</v>
      </c>
      <c r="AA525" s="137">
        <f t="shared" si="317"/>
        <v>0.32344000000000789</v>
      </c>
      <c r="AB525" s="125">
        <f t="shared" si="318"/>
        <v>1376.9516746042498</v>
      </c>
      <c r="AD525" s="111">
        <v>4.1449999999999996</v>
      </c>
      <c r="AE525" s="2">
        <f t="shared" si="319"/>
        <v>-6.6999999999999282E-2</v>
      </c>
      <c r="AF525" s="2">
        <f t="shared" si="320"/>
        <v>0.61752453488629233</v>
      </c>
      <c r="AG525" s="2">
        <f t="shared" si="321"/>
        <v>414499.99999999994</v>
      </c>
      <c r="AH525" s="2">
        <f t="shared" si="322"/>
        <v>-6699.9999999998836</v>
      </c>
      <c r="AI525" s="2">
        <f t="shared" si="323"/>
        <v>5.6175245348862921</v>
      </c>
      <c r="AJ525" s="2">
        <f t="shared" si="301"/>
        <v>8.7785117011167042</v>
      </c>
      <c r="AK525" s="137">
        <f t="shared" si="324"/>
        <v>0.331600000000008</v>
      </c>
      <c r="AL525" s="125">
        <f t="shared" si="325"/>
        <v>1404.8030401272854</v>
      </c>
      <c r="AN525" s="111">
        <v>4.53</v>
      </c>
      <c r="AO525" s="2">
        <f t="shared" si="326"/>
        <v>-4.9000000000000377E-2</v>
      </c>
      <c r="AP525" s="2">
        <f t="shared" si="327"/>
        <v>0.65609820201283187</v>
      </c>
      <c r="AQ525" s="2">
        <f t="shared" si="328"/>
        <v>453000</v>
      </c>
      <c r="AR525" s="2">
        <f t="shared" si="329"/>
        <v>-4900</v>
      </c>
      <c r="AS525" s="2">
        <f t="shared" si="330"/>
        <v>5.6560982020128323</v>
      </c>
      <c r="AT525" s="2">
        <f t="shared" si="302"/>
        <v>5.8586039495733591</v>
      </c>
      <c r="AU525" s="137">
        <f t="shared" si="331"/>
        <v>0.36240000000000883</v>
      </c>
      <c r="AV525" s="125">
        <f t="shared" si="332"/>
        <v>1509.9282923465871</v>
      </c>
    </row>
    <row r="526" spans="2:48" x14ac:dyDescent="0.25">
      <c r="B526" s="111">
        <v>162</v>
      </c>
      <c r="C526" s="3">
        <v>431.35</v>
      </c>
      <c r="D526" s="2">
        <f t="shared" si="296"/>
        <v>0.75</v>
      </c>
      <c r="E526" s="2">
        <f t="shared" si="297"/>
        <v>2.6348298023738992</v>
      </c>
      <c r="F526" s="21">
        <f t="shared" si="303"/>
        <v>4.3135E-4</v>
      </c>
      <c r="G526" s="21">
        <f t="shared" si="304"/>
        <v>7.4999999999999113E-7</v>
      </c>
      <c r="H526" s="113">
        <f t="shared" si="298"/>
        <v>-3.3651701976261008</v>
      </c>
      <c r="J526" s="124">
        <v>4.2569999999999997</v>
      </c>
      <c r="K526" s="2">
        <f t="shared" si="305"/>
        <v>-7.299999999999951E-2</v>
      </c>
      <c r="L526" s="2">
        <f t="shared" si="306"/>
        <v>0.62910365017713643</v>
      </c>
      <c r="M526" s="2">
        <f t="shared" si="307"/>
        <v>425699.99999999994</v>
      </c>
      <c r="N526" s="2">
        <f t="shared" si="308"/>
        <v>-7299.9999999999418</v>
      </c>
      <c r="O526" s="2">
        <f t="shared" si="309"/>
        <v>5.6291036501771368</v>
      </c>
      <c r="P526" s="2">
        <f t="shared" si="299"/>
        <v>9.956704285288799</v>
      </c>
      <c r="Q526" s="137">
        <f t="shared" si="310"/>
        <v>0.3192749999999962</v>
      </c>
      <c r="R526" s="125">
        <f t="shared" si="311"/>
        <v>1437.5447457462014</v>
      </c>
      <c r="T526" s="111">
        <v>3.9540000000000002</v>
      </c>
      <c r="U526" s="2">
        <f t="shared" si="312"/>
        <v>-9.1000000000000192E-2</v>
      </c>
      <c r="V526" s="2">
        <f t="shared" si="313"/>
        <v>0.59703666497765351</v>
      </c>
      <c r="W526" s="2">
        <f t="shared" si="314"/>
        <v>395400</v>
      </c>
      <c r="X526" s="2">
        <f t="shared" si="315"/>
        <v>-9100</v>
      </c>
      <c r="Y526" s="2">
        <f t="shared" si="316"/>
        <v>5.5970366649776535</v>
      </c>
      <c r="Z526" s="2">
        <f t="shared" si="300"/>
        <v>13.402836547239669</v>
      </c>
      <c r="AA526" s="137">
        <f t="shared" si="317"/>
        <v>0.29654999999999648</v>
      </c>
      <c r="AB526" s="125">
        <f t="shared" si="318"/>
        <v>1354.6560781490441</v>
      </c>
      <c r="AD526" s="111">
        <v>4.0780000000000003</v>
      </c>
      <c r="AE526" s="2">
        <f t="shared" si="319"/>
        <v>-6.5000000000000391E-2</v>
      </c>
      <c r="AF526" s="2">
        <f t="shared" si="320"/>
        <v>0.61044722144212127</v>
      </c>
      <c r="AG526" s="2">
        <f t="shared" si="321"/>
        <v>407800.00000000006</v>
      </c>
      <c r="AH526" s="2">
        <f t="shared" si="322"/>
        <v>-6500.0000000000582</v>
      </c>
      <c r="AI526" s="2">
        <f t="shared" si="323"/>
        <v>5.6104472214421213</v>
      </c>
      <c r="AJ526" s="2">
        <f t="shared" si="301"/>
        <v>9.2490328072789669</v>
      </c>
      <c r="AK526" s="137">
        <f t="shared" si="324"/>
        <v>0.3058499999999964</v>
      </c>
      <c r="AL526" s="125">
        <f t="shared" si="325"/>
        <v>1388.5775130732934</v>
      </c>
      <c r="AN526" s="111">
        <v>4.4809999999999999</v>
      </c>
      <c r="AO526" s="2">
        <f t="shared" si="326"/>
        <v>-5.1000000000000156E-2</v>
      </c>
      <c r="AP526" s="2">
        <f t="shared" si="327"/>
        <v>0.65137494391304318</v>
      </c>
      <c r="AQ526" s="2">
        <f t="shared" si="328"/>
        <v>448100</v>
      </c>
      <c r="AR526" s="2">
        <f t="shared" si="329"/>
        <v>-5100</v>
      </c>
      <c r="AS526" s="2">
        <f t="shared" si="330"/>
        <v>5.6513749439130434</v>
      </c>
      <c r="AT526" s="2">
        <f t="shared" si="302"/>
        <v>6.5890726434989535</v>
      </c>
      <c r="AU526" s="137">
        <f t="shared" si="331"/>
        <v>0.33607499999999602</v>
      </c>
      <c r="AV526" s="125">
        <f t="shared" si="332"/>
        <v>1498.8221765771034</v>
      </c>
    </row>
    <row r="527" spans="2:48" x14ac:dyDescent="0.25">
      <c r="B527" s="111">
        <v>163</v>
      </c>
      <c r="C527" s="3">
        <v>432.1</v>
      </c>
      <c r="D527" s="2">
        <f t="shared" si="296"/>
        <v>0.69999999999998863</v>
      </c>
      <c r="E527" s="2">
        <f t="shared" si="297"/>
        <v>2.6355842663112301</v>
      </c>
      <c r="F527" s="21">
        <f t="shared" si="303"/>
        <v>4.3209999999999999E-4</v>
      </c>
      <c r="G527" s="21">
        <f t="shared" si="304"/>
        <v>7.0000000000001701E-7</v>
      </c>
      <c r="H527" s="113">
        <f t="shared" si="298"/>
        <v>-3.3644157336887699</v>
      </c>
      <c r="J527" s="124">
        <v>4.1840000000000002</v>
      </c>
      <c r="K527" s="2">
        <f t="shared" si="305"/>
        <v>-4.9000000000000377E-2</v>
      </c>
      <c r="L527" s="2">
        <f t="shared" si="306"/>
        <v>0.62159167585921782</v>
      </c>
      <c r="M527" s="2">
        <f t="shared" si="307"/>
        <v>418400</v>
      </c>
      <c r="N527" s="2">
        <f t="shared" si="308"/>
        <v>-4900</v>
      </c>
      <c r="O527" s="2">
        <f t="shared" si="309"/>
        <v>5.6215916758592179</v>
      </c>
      <c r="P527" s="2">
        <f t="shared" si="299"/>
        <v>7.277760181221848</v>
      </c>
      <c r="Q527" s="137">
        <f t="shared" si="310"/>
        <v>0.29288000000000713</v>
      </c>
      <c r="R527" s="125">
        <f t="shared" si="311"/>
        <v>1419.5649722501691</v>
      </c>
      <c r="T527" s="111">
        <v>3.863</v>
      </c>
      <c r="U527" s="2">
        <f t="shared" si="312"/>
        <v>-9.6000000000000085E-2</v>
      </c>
      <c r="V527" s="2">
        <f t="shared" si="313"/>
        <v>0.58692470814482034</v>
      </c>
      <c r="W527" s="2">
        <f t="shared" si="314"/>
        <v>386300</v>
      </c>
      <c r="X527" s="2">
        <f t="shared" si="315"/>
        <v>-9600</v>
      </c>
      <c r="Y527" s="2">
        <f t="shared" si="316"/>
        <v>5.5869247081448199</v>
      </c>
      <c r="Z527" s="2">
        <f t="shared" si="300"/>
        <v>15.546669846334462</v>
      </c>
      <c r="AA527" s="137">
        <f t="shared" si="317"/>
        <v>0.27041000000000659</v>
      </c>
      <c r="AB527" s="125">
        <f t="shared" si="318"/>
        <v>1331.5995429738059</v>
      </c>
      <c r="AD527" s="111">
        <v>4.0129999999999999</v>
      </c>
      <c r="AE527" s="2">
        <f t="shared" si="319"/>
        <v>-6.5999999999999837E-2</v>
      </c>
      <c r="AF527" s="2">
        <f t="shared" si="320"/>
        <v>0.60346915973383874</v>
      </c>
      <c r="AG527" s="2">
        <f t="shared" si="321"/>
        <v>401300</v>
      </c>
      <c r="AH527" s="2">
        <f t="shared" si="322"/>
        <v>-6600</v>
      </c>
      <c r="AI527" s="2">
        <f t="shared" si="323"/>
        <v>5.6034691597338391</v>
      </c>
      <c r="AJ527" s="2">
        <f t="shared" si="301"/>
        <v>10.244920265258692</v>
      </c>
      <c r="AK527" s="137">
        <f t="shared" si="324"/>
        <v>0.28091000000000682</v>
      </c>
      <c r="AL527" s="125">
        <f t="shared" si="325"/>
        <v>1372.7048837571531</v>
      </c>
      <c r="AN527" s="111">
        <v>4.43</v>
      </c>
      <c r="AO527" s="2">
        <f t="shared" si="326"/>
        <v>-5.1000000000000156E-2</v>
      </c>
      <c r="AP527" s="2">
        <f t="shared" si="327"/>
        <v>0.64640372622306952</v>
      </c>
      <c r="AQ527" s="2">
        <f t="shared" si="328"/>
        <v>443000</v>
      </c>
      <c r="AR527" s="2">
        <f t="shared" si="329"/>
        <v>-5100.0000000000582</v>
      </c>
      <c r="AS527" s="2">
        <f t="shared" si="330"/>
        <v>5.6464037262230695</v>
      </c>
      <c r="AT527" s="2">
        <f t="shared" si="302"/>
        <v>7.1534604566911186</v>
      </c>
      <c r="AU527" s="137">
        <f t="shared" si="331"/>
        <v>0.31010000000000754</v>
      </c>
      <c r="AV527" s="125">
        <f t="shared" si="332"/>
        <v>1486.9777311348589</v>
      </c>
    </row>
    <row r="528" spans="2:48" x14ac:dyDescent="0.25">
      <c r="B528" s="111">
        <v>164</v>
      </c>
      <c r="C528" s="3">
        <v>432.8</v>
      </c>
      <c r="D528" s="2">
        <f t="shared" si="296"/>
        <v>0.67000000000001592</v>
      </c>
      <c r="E528" s="2">
        <f t="shared" si="297"/>
        <v>2.636287252098513</v>
      </c>
      <c r="F528" s="21">
        <f t="shared" si="303"/>
        <v>4.328E-4</v>
      </c>
      <c r="G528" s="21">
        <f t="shared" si="304"/>
        <v>6.6999999999997834E-7</v>
      </c>
      <c r="H528" s="113">
        <f t="shared" si="298"/>
        <v>-3.363712747901487</v>
      </c>
      <c r="J528" s="124">
        <v>4.1349999999999998</v>
      </c>
      <c r="K528" s="2">
        <f t="shared" si="305"/>
        <v>-4.4999999999999929E-2</v>
      </c>
      <c r="L528" s="2">
        <f t="shared" si="306"/>
        <v>0.61647551388856547</v>
      </c>
      <c r="M528" s="2">
        <f t="shared" si="307"/>
        <v>413500</v>
      </c>
      <c r="N528" s="2">
        <f t="shared" si="308"/>
        <v>-4500</v>
      </c>
      <c r="O528" s="2">
        <f t="shared" si="309"/>
        <v>5.6164755138885658</v>
      </c>
      <c r="P528" s="2">
        <f t="shared" si="299"/>
        <v>7.0739066710475544</v>
      </c>
      <c r="Q528" s="137">
        <f t="shared" si="310"/>
        <v>0.27704499999999105</v>
      </c>
      <c r="R528" s="125">
        <f t="shared" si="311"/>
        <v>1407.9729046581867</v>
      </c>
      <c r="T528" s="111">
        <v>3.7669999999999999</v>
      </c>
      <c r="U528" s="2">
        <f t="shared" si="312"/>
        <v>-8.9999999999999858E-2</v>
      </c>
      <c r="V528" s="2">
        <f t="shared" si="313"/>
        <v>0.57599562020326767</v>
      </c>
      <c r="W528" s="2">
        <f t="shared" si="314"/>
        <v>376700</v>
      </c>
      <c r="X528" s="2">
        <f t="shared" si="315"/>
        <v>-9000</v>
      </c>
      <c r="Y528" s="2">
        <f t="shared" si="316"/>
        <v>5.5759956202032672</v>
      </c>
      <c r="Z528" s="2">
        <f t="shared" si="300"/>
        <v>15.632761151900294</v>
      </c>
      <c r="AA528" s="137">
        <f t="shared" si="317"/>
        <v>0.25238899999999181</v>
      </c>
      <c r="AB528" s="125">
        <f t="shared" si="318"/>
        <v>1306.9644333367328</v>
      </c>
      <c r="AD528" s="111">
        <v>3.9470000000000001</v>
      </c>
      <c r="AE528" s="2">
        <f t="shared" si="319"/>
        <v>-6.800000000000006E-2</v>
      </c>
      <c r="AF528" s="2">
        <f t="shared" si="320"/>
        <v>0.59626712639551538</v>
      </c>
      <c r="AG528" s="2">
        <f t="shared" si="321"/>
        <v>394700</v>
      </c>
      <c r="AH528" s="2">
        <f t="shared" si="322"/>
        <v>-6800</v>
      </c>
      <c r="AI528" s="2">
        <f t="shared" si="323"/>
        <v>5.5962671263955155</v>
      </c>
      <c r="AJ528" s="2">
        <f t="shared" si="301"/>
        <v>11.234619917468297</v>
      </c>
      <c r="AK528" s="137">
        <f t="shared" si="324"/>
        <v>0.26444899999999144</v>
      </c>
      <c r="AL528" s="125">
        <f t="shared" si="325"/>
        <v>1356.3707508309221</v>
      </c>
      <c r="AN528" s="111">
        <v>4.3789999999999996</v>
      </c>
      <c r="AO528" s="2">
        <f t="shared" si="326"/>
        <v>-4.8999999999999488E-2</v>
      </c>
      <c r="AP528" s="2">
        <f t="shared" si="327"/>
        <v>0.64137494519212546</v>
      </c>
      <c r="AQ528" s="2">
        <f t="shared" si="328"/>
        <v>437899.99999999994</v>
      </c>
      <c r="AR528" s="2">
        <f t="shared" si="329"/>
        <v>-4899.9999999999418</v>
      </c>
      <c r="AS528" s="2">
        <f t="shared" si="330"/>
        <v>5.6413749451921253</v>
      </c>
      <c r="AT528" s="2">
        <f t="shared" si="302"/>
        <v>7.2746274564471474</v>
      </c>
      <c r="AU528" s="137">
        <f t="shared" si="331"/>
        <v>0.29339299999999047</v>
      </c>
      <c r="AV528" s="125">
        <f t="shared" si="332"/>
        <v>1474.9459128169769</v>
      </c>
    </row>
    <row r="529" spans="2:48" x14ac:dyDescent="0.25">
      <c r="B529" s="111">
        <v>165</v>
      </c>
      <c r="C529" s="3">
        <v>433.47</v>
      </c>
      <c r="D529" s="2">
        <f t="shared" si="296"/>
        <v>0.6199999999999477</v>
      </c>
      <c r="E529" s="2">
        <f t="shared" si="297"/>
        <v>2.6369590457907699</v>
      </c>
      <c r="F529" s="21">
        <f t="shared" si="303"/>
        <v>4.3346999999999998E-4</v>
      </c>
      <c r="G529" s="21">
        <f t="shared" si="304"/>
        <v>6.1999999999995002E-7</v>
      </c>
      <c r="H529" s="113">
        <f t="shared" si="298"/>
        <v>-3.3630409542092301</v>
      </c>
      <c r="J529" s="124">
        <v>4.09</v>
      </c>
      <c r="K529" s="2">
        <f t="shared" si="305"/>
        <v>-4.8999999999999488E-2</v>
      </c>
      <c r="L529" s="2">
        <f t="shared" si="306"/>
        <v>0.61172330800734176</v>
      </c>
      <c r="M529" s="2">
        <f t="shared" si="307"/>
        <v>409000</v>
      </c>
      <c r="N529" s="2">
        <f t="shared" si="308"/>
        <v>-4899.9999999999418</v>
      </c>
      <c r="O529" s="2">
        <f t="shared" si="309"/>
        <v>5.6117233080073419</v>
      </c>
      <c r="P529" s="2">
        <f t="shared" si="299"/>
        <v>8.4326705409753995</v>
      </c>
      <c r="Q529" s="137">
        <f t="shared" si="310"/>
        <v>0.25357999999997954</v>
      </c>
      <c r="R529" s="125">
        <f t="shared" si="311"/>
        <v>1397.3592094989203</v>
      </c>
      <c r="T529" s="111">
        <v>3.677</v>
      </c>
      <c r="U529" s="2">
        <f t="shared" si="312"/>
        <v>-8.3000000000000185E-2</v>
      </c>
      <c r="V529" s="2">
        <f t="shared" si="313"/>
        <v>0.56549362986886242</v>
      </c>
      <c r="W529" s="2">
        <f t="shared" si="314"/>
        <v>367700</v>
      </c>
      <c r="X529" s="2">
        <f t="shared" si="315"/>
        <v>-8300</v>
      </c>
      <c r="Y529" s="2">
        <f t="shared" si="316"/>
        <v>5.565493629868862</v>
      </c>
      <c r="Z529" s="2">
        <f t="shared" si="300"/>
        <v>15.973885581573457</v>
      </c>
      <c r="AA529" s="137">
        <f t="shared" si="317"/>
        <v>0.22797399999998161</v>
      </c>
      <c r="AB529" s="125">
        <f t="shared" si="318"/>
        <v>1283.8236707402275</v>
      </c>
      <c r="AD529" s="111">
        <v>3.879</v>
      </c>
      <c r="AE529" s="2">
        <f t="shared" si="319"/>
        <v>-7.3999999999999844E-2</v>
      </c>
      <c r="AF529" s="2">
        <f t="shared" si="320"/>
        <v>0.5887197796000565</v>
      </c>
      <c r="AG529" s="2">
        <f t="shared" si="321"/>
        <v>387900</v>
      </c>
      <c r="AH529" s="2">
        <f t="shared" si="322"/>
        <v>-7400</v>
      </c>
      <c r="AI529" s="2">
        <f t="shared" si="323"/>
        <v>5.5887197796000567</v>
      </c>
      <c r="AJ529" s="2">
        <f t="shared" si="301"/>
        <v>13.476141017438596</v>
      </c>
      <c r="AK529" s="137">
        <f t="shared" si="324"/>
        <v>0.24049799999998062</v>
      </c>
      <c r="AL529" s="125">
        <f t="shared" si="325"/>
        <v>1339.3543700846728</v>
      </c>
      <c r="AN529" s="111">
        <v>4.33</v>
      </c>
      <c r="AO529" s="2">
        <f t="shared" si="326"/>
        <v>-5.1000000000000156E-2</v>
      </c>
      <c r="AP529" s="2">
        <f t="shared" si="327"/>
        <v>0.63648789635336545</v>
      </c>
      <c r="AQ529" s="2">
        <f t="shared" si="328"/>
        <v>433000</v>
      </c>
      <c r="AR529" s="2">
        <f t="shared" si="329"/>
        <v>-5100</v>
      </c>
      <c r="AS529" s="2">
        <f t="shared" si="330"/>
        <v>5.6364878963533656</v>
      </c>
      <c r="AT529" s="2">
        <f t="shared" si="302"/>
        <v>8.2895375929667683</v>
      </c>
      <c r="AU529" s="137">
        <f t="shared" si="331"/>
        <v>0.26845999999997838</v>
      </c>
      <c r="AV529" s="125">
        <f t="shared" si="332"/>
        <v>1463.3362780269742</v>
      </c>
    </row>
    <row r="530" spans="2:48" x14ac:dyDescent="0.25">
      <c r="B530" s="111">
        <v>166</v>
      </c>
      <c r="C530" s="3">
        <v>434.09</v>
      </c>
      <c r="D530" s="2">
        <f t="shared" si="296"/>
        <v>0.57000000000005002</v>
      </c>
      <c r="E530" s="2">
        <f t="shared" si="297"/>
        <v>2.6375797812433479</v>
      </c>
      <c r="F530" s="21">
        <f t="shared" si="303"/>
        <v>4.3408999999999993E-4</v>
      </c>
      <c r="G530" s="21">
        <f t="shared" si="304"/>
        <v>5.7000000000008433E-7</v>
      </c>
      <c r="H530" s="113">
        <f t="shared" si="298"/>
        <v>-3.3624202187566521</v>
      </c>
      <c r="J530" s="124">
        <v>4.0410000000000004</v>
      </c>
      <c r="K530" s="2">
        <f t="shared" si="305"/>
        <v>-5.8000000000000274E-2</v>
      </c>
      <c r="L530" s="2">
        <f t="shared" si="306"/>
        <v>0.60648885044264811</v>
      </c>
      <c r="M530" s="2">
        <f t="shared" si="307"/>
        <v>404100.00000000006</v>
      </c>
      <c r="N530" s="2">
        <f t="shared" si="308"/>
        <v>-5800.0000000000582</v>
      </c>
      <c r="O530" s="2">
        <f t="shared" si="309"/>
        <v>5.6064888504426484</v>
      </c>
      <c r="P530" s="2">
        <f t="shared" si="299"/>
        <v>11.017030127760822</v>
      </c>
      <c r="Q530" s="137">
        <f t="shared" si="310"/>
        <v>0.2303370000000341</v>
      </c>
      <c r="R530" s="125">
        <f t="shared" si="311"/>
        <v>1385.4778158632942</v>
      </c>
      <c r="T530" s="111">
        <v>3.5939999999999999</v>
      </c>
      <c r="U530" s="2">
        <f t="shared" si="312"/>
        <v>-6.999999999999984E-2</v>
      </c>
      <c r="V530" s="2">
        <f t="shared" si="313"/>
        <v>0.55557807277295501</v>
      </c>
      <c r="W530" s="2">
        <f t="shared" si="314"/>
        <v>359400</v>
      </c>
      <c r="X530" s="2">
        <f t="shared" si="315"/>
        <v>-7000</v>
      </c>
      <c r="Y530" s="2">
        <f t="shared" si="316"/>
        <v>5.5555780727729553</v>
      </c>
      <c r="Z530" s="2">
        <f t="shared" si="300"/>
        <v>14.989044778703743</v>
      </c>
      <c r="AA530" s="137">
        <f t="shared" si="317"/>
        <v>0.20485800000003029</v>
      </c>
      <c r="AB530" s="125">
        <f t="shared" si="318"/>
        <v>1262.4197649623061</v>
      </c>
      <c r="AD530" s="111">
        <v>3.8050000000000002</v>
      </c>
      <c r="AE530" s="2">
        <f t="shared" si="319"/>
        <v>-7.1000000000000174E-2</v>
      </c>
      <c r="AF530" s="2">
        <f t="shared" si="320"/>
        <v>0.58035466110659162</v>
      </c>
      <c r="AG530" s="2">
        <f t="shared" si="321"/>
        <v>380500</v>
      </c>
      <c r="AH530" s="2">
        <f t="shared" si="322"/>
        <v>-7100</v>
      </c>
      <c r="AI530" s="2">
        <f t="shared" si="323"/>
        <v>5.5803546611065915</v>
      </c>
      <c r="AJ530" s="2">
        <f t="shared" si="301"/>
        <v>14.35414553334582</v>
      </c>
      <c r="AK530" s="137">
        <f t="shared" si="324"/>
        <v>0.21688500000003208</v>
      </c>
      <c r="AL530" s="125">
        <f t="shared" si="325"/>
        <v>1320.5075697500206</v>
      </c>
      <c r="AN530" s="111">
        <v>4.2789999999999999</v>
      </c>
      <c r="AO530" s="2">
        <f t="shared" si="326"/>
        <v>-5.7999999999999829E-2</v>
      </c>
      <c r="AP530" s="2">
        <f t="shared" si="327"/>
        <v>0.63134228648393276</v>
      </c>
      <c r="AQ530" s="2">
        <f t="shared" si="328"/>
        <v>427900</v>
      </c>
      <c r="AR530" s="2">
        <f t="shared" si="329"/>
        <v>-5800</v>
      </c>
      <c r="AS530" s="2">
        <f t="shared" si="330"/>
        <v>5.6313422864839326</v>
      </c>
      <c r="AT530" s="2">
        <f t="shared" si="302"/>
        <v>10.400056721287944</v>
      </c>
      <c r="AU530" s="137">
        <f t="shared" si="331"/>
        <v>0.24390300000003609</v>
      </c>
      <c r="AV530" s="125">
        <f t="shared" si="332"/>
        <v>1450.9986572826119</v>
      </c>
    </row>
    <row r="531" spans="2:48" x14ac:dyDescent="0.25">
      <c r="B531" s="111">
        <v>167</v>
      </c>
      <c r="C531" s="3">
        <v>434.66</v>
      </c>
      <c r="D531" s="2">
        <f t="shared" si="296"/>
        <v>0.53999999999996362</v>
      </c>
      <c r="E531" s="2">
        <f t="shared" si="297"/>
        <v>2.6381496756668459</v>
      </c>
      <c r="F531" s="21">
        <f t="shared" si="303"/>
        <v>4.3466000000000002E-4</v>
      </c>
      <c r="G531" s="21">
        <f t="shared" si="304"/>
        <v>5.3999999999993723E-7</v>
      </c>
      <c r="H531" s="113">
        <f t="shared" si="298"/>
        <v>-3.3618503243331541</v>
      </c>
      <c r="J531" s="124">
        <v>3.9830000000000001</v>
      </c>
      <c r="K531" s="2">
        <f t="shared" si="305"/>
        <v>-5.8000000000000274E-2</v>
      </c>
      <c r="L531" s="2">
        <f t="shared" si="306"/>
        <v>0.60021030640932804</v>
      </c>
      <c r="M531" s="2">
        <f t="shared" si="307"/>
        <v>398300</v>
      </c>
      <c r="N531" s="2">
        <f t="shared" si="308"/>
        <v>-5800</v>
      </c>
      <c r="O531" s="2">
        <f t="shared" si="309"/>
        <v>5.6002103064093278</v>
      </c>
      <c r="P531" s="2">
        <f t="shared" si="299"/>
        <v>11.81475350657756</v>
      </c>
      <c r="Q531" s="137">
        <f t="shared" si="310"/>
        <v>0.21508199999997499</v>
      </c>
      <c r="R531" s="125">
        <f t="shared" si="311"/>
        <v>1370.9503709532662</v>
      </c>
      <c r="T531" s="111">
        <v>3.524</v>
      </c>
      <c r="U531" s="2">
        <f t="shared" si="312"/>
        <v>-6.3000000000000167E-2</v>
      </c>
      <c r="V531" s="2">
        <f t="shared" si="313"/>
        <v>0.54703589974001032</v>
      </c>
      <c r="W531" s="2">
        <f t="shared" si="314"/>
        <v>352400</v>
      </c>
      <c r="X531" s="2">
        <f t="shared" si="315"/>
        <v>-6300</v>
      </c>
      <c r="Y531" s="2">
        <f t="shared" si="316"/>
        <v>5.5470358997400107</v>
      </c>
      <c r="Z531" s="2">
        <f t="shared" si="300"/>
        <v>14.529191926119617</v>
      </c>
      <c r="AA531" s="137">
        <f t="shared" si="317"/>
        <v>0.19029599999997787</v>
      </c>
      <c r="AB531" s="125">
        <f t="shared" si="318"/>
        <v>1244.4228238110243</v>
      </c>
      <c r="AD531" s="111">
        <v>3.734</v>
      </c>
      <c r="AE531" s="2">
        <f t="shared" si="319"/>
        <v>-7.7999999999999847E-2</v>
      </c>
      <c r="AF531" s="2">
        <f t="shared" si="320"/>
        <v>0.57217431361305948</v>
      </c>
      <c r="AG531" s="2">
        <f t="shared" si="321"/>
        <v>373400</v>
      </c>
      <c r="AH531" s="2">
        <f t="shared" si="322"/>
        <v>-7800</v>
      </c>
      <c r="AI531" s="2">
        <f t="shared" si="323"/>
        <v>5.5721743136130595</v>
      </c>
      <c r="AJ531" s="2">
        <f t="shared" si="301"/>
        <v>17.002854458600549</v>
      </c>
      <c r="AK531" s="137">
        <f t="shared" si="324"/>
        <v>0.20163599999997656</v>
      </c>
      <c r="AL531" s="125">
        <f t="shared" si="325"/>
        <v>1302.3112440721807</v>
      </c>
      <c r="AN531" s="111">
        <v>4.2210000000000001</v>
      </c>
      <c r="AO531" s="2">
        <f t="shared" si="326"/>
        <v>-6.4000000000000057E-2</v>
      </c>
      <c r="AP531" s="2">
        <f t="shared" si="327"/>
        <v>0.62541535215440813</v>
      </c>
      <c r="AQ531" s="2">
        <f t="shared" si="328"/>
        <v>422100</v>
      </c>
      <c r="AR531" s="2">
        <f t="shared" si="329"/>
        <v>-6400</v>
      </c>
      <c r="AS531" s="2">
        <f t="shared" si="330"/>
        <v>5.6254153521544081</v>
      </c>
      <c r="AT531" s="2">
        <f t="shared" si="302"/>
        <v>12.305623145198222</v>
      </c>
      <c r="AU531" s="137">
        <f t="shared" si="331"/>
        <v>0.22793399999997352</v>
      </c>
      <c r="AV531" s="125">
        <f t="shared" si="332"/>
        <v>1436.5572472492433</v>
      </c>
    </row>
    <row r="532" spans="2:48" x14ac:dyDescent="0.25">
      <c r="B532" s="111">
        <v>168</v>
      </c>
      <c r="C532" s="3">
        <v>435.2</v>
      </c>
      <c r="D532" s="2">
        <f t="shared" si="296"/>
        <v>0.49000000000000909</v>
      </c>
      <c r="E532" s="2">
        <f t="shared" si="297"/>
        <v>2.6386888866901237</v>
      </c>
      <c r="F532" s="21">
        <f t="shared" si="303"/>
        <v>4.3519999999999995E-4</v>
      </c>
      <c r="G532" s="21">
        <f t="shared" si="304"/>
        <v>4.9000000000001733E-7</v>
      </c>
      <c r="H532" s="113">
        <f t="shared" si="298"/>
        <v>-3.3613111133098768</v>
      </c>
      <c r="J532" s="124">
        <v>3.9249999999999998</v>
      </c>
      <c r="K532" s="2">
        <f t="shared" si="305"/>
        <v>-5.699999999999994E-2</v>
      </c>
      <c r="L532" s="2">
        <f t="shared" si="306"/>
        <v>0.59383966108127129</v>
      </c>
      <c r="M532" s="2">
        <f t="shared" si="307"/>
        <v>392500</v>
      </c>
      <c r="N532" s="2">
        <f t="shared" si="308"/>
        <v>-5700</v>
      </c>
      <c r="O532" s="2">
        <f t="shared" si="309"/>
        <v>5.5938396610812715</v>
      </c>
      <c r="P532" s="2">
        <f t="shared" si="299"/>
        <v>13.000052381504517</v>
      </c>
      <c r="Q532" s="137">
        <f t="shared" si="310"/>
        <v>0.1923250000000068</v>
      </c>
      <c r="R532" s="125">
        <f t="shared" si="311"/>
        <v>1356.3063166316845</v>
      </c>
      <c r="T532" s="111">
        <v>3.4609999999999999</v>
      </c>
      <c r="U532" s="2">
        <f t="shared" si="312"/>
        <v>-5.600000000000005E-2</v>
      </c>
      <c r="V532" s="2">
        <f t="shared" si="313"/>
        <v>0.5392015992941277</v>
      </c>
      <c r="W532" s="2">
        <f t="shared" si="314"/>
        <v>346100</v>
      </c>
      <c r="X532" s="2">
        <f t="shared" si="315"/>
        <v>-5600</v>
      </c>
      <c r="Y532" s="2">
        <f t="shared" si="316"/>
        <v>5.5392015992941275</v>
      </c>
      <c r="Z532" s="2">
        <f t="shared" si="300"/>
        <v>14.496429114489279</v>
      </c>
      <c r="AA532" s="137">
        <f t="shared" si="317"/>
        <v>0.16958900000000598</v>
      </c>
      <c r="AB532" s="125">
        <f t="shared" si="318"/>
        <v>1228.2415699012129</v>
      </c>
      <c r="AD532" s="111">
        <v>3.6560000000000001</v>
      </c>
      <c r="AE532" s="2">
        <f t="shared" si="319"/>
        <v>-8.0000000000000071E-2</v>
      </c>
      <c r="AF532" s="2">
        <f t="shared" si="320"/>
        <v>0.56300618706179384</v>
      </c>
      <c r="AG532" s="2">
        <f t="shared" si="321"/>
        <v>365600</v>
      </c>
      <c r="AH532" s="2">
        <f t="shared" si="322"/>
        <v>-8000</v>
      </c>
      <c r="AI532" s="2">
        <f t="shared" si="323"/>
        <v>5.5630061870617942</v>
      </c>
      <c r="AJ532" s="2">
        <f t="shared" si="301"/>
        <v>19.66149163225646</v>
      </c>
      <c r="AK532" s="137">
        <f t="shared" si="324"/>
        <v>0.17914400000000633</v>
      </c>
      <c r="AL532" s="125">
        <f t="shared" si="325"/>
        <v>1282.0618837211309</v>
      </c>
      <c r="AN532" s="111">
        <v>4.157</v>
      </c>
      <c r="AO532" s="2">
        <f t="shared" si="326"/>
        <v>-6.7999999999999616E-2</v>
      </c>
      <c r="AP532" s="2">
        <f t="shared" si="327"/>
        <v>0.61878002450621472</v>
      </c>
      <c r="AQ532" s="2">
        <f t="shared" si="328"/>
        <v>415700</v>
      </c>
      <c r="AR532" s="2">
        <f t="shared" si="329"/>
        <v>-6799.9999999999418</v>
      </c>
      <c r="AS532" s="2">
        <f t="shared" si="330"/>
        <v>5.6187800245062149</v>
      </c>
      <c r="AT532" s="2">
        <f t="shared" si="302"/>
        <v>14.656916205782469</v>
      </c>
      <c r="AU532" s="137">
        <f t="shared" si="331"/>
        <v>0.2036930000000072</v>
      </c>
      <c r="AV532" s="125">
        <f t="shared" si="332"/>
        <v>1420.3386899969205</v>
      </c>
    </row>
    <row r="533" spans="2:48" x14ac:dyDescent="0.25">
      <c r="B533" s="111">
        <v>169</v>
      </c>
      <c r="C533" s="3">
        <v>435.69</v>
      </c>
      <c r="D533" s="2">
        <f t="shared" si="296"/>
        <v>0.44999999999998863</v>
      </c>
      <c r="E533" s="2">
        <f t="shared" si="297"/>
        <v>2.6391775920802147</v>
      </c>
      <c r="F533" s="21">
        <f t="shared" si="303"/>
        <v>4.3568999999999997E-4</v>
      </c>
      <c r="G533" s="21">
        <f t="shared" si="304"/>
        <v>4.4999999999998383E-7</v>
      </c>
      <c r="H533" s="113">
        <f t="shared" si="298"/>
        <v>-3.3608224079197857</v>
      </c>
      <c r="J533" s="124">
        <v>3.8679999999999999</v>
      </c>
      <c r="K533" s="2">
        <f t="shared" si="305"/>
        <v>-6.0000000000000053E-2</v>
      </c>
      <c r="L533" s="2">
        <f t="shared" si="306"/>
        <v>0.58748646541096405</v>
      </c>
      <c r="M533" s="2">
        <f t="shared" si="307"/>
        <v>386800</v>
      </c>
      <c r="N533" s="2">
        <f t="shared" si="308"/>
        <v>-6000</v>
      </c>
      <c r="O533" s="2">
        <f t="shared" si="309"/>
        <v>5.5874864654109642</v>
      </c>
      <c r="P533" s="2">
        <f t="shared" si="299"/>
        <v>15.144131998327381</v>
      </c>
      <c r="Q533" s="137">
        <f t="shared" si="310"/>
        <v>0.17405999999999375</v>
      </c>
      <c r="R533" s="125">
        <f t="shared" si="311"/>
        <v>1341.7762271290303</v>
      </c>
      <c r="T533" s="111">
        <v>3.4049999999999998</v>
      </c>
      <c r="U533" s="2">
        <f t="shared" si="312"/>
        <v>-5.699999999999994E-2</v>
      </c>
      <c r="V533" s="2">
        <f t="shared" si="313"/>
        <v>0.53211711624880398</v>
      </c>
      <c r="W533" s="2">
        <f t="shared" si="314"/>
        <v>340500</v>
      </c>
      <c r="X533" s="2">
        <f t="shared" si="315"/>
        <v>-5700</v>
      </c>
      <c r="Y533" s="2">
        <f t="shared" si="316"/>
        <v>5.5321171162488039</v>
      </c>
      <c r="Z533" s="2">
        <f t="shared" si="300"/>
        <v>16.353385589681221</v>
      </c>
      <c r="AA533" s="137">
        <f t="shared" si="317"/>
        <v>0.1532249999999945</v>
      </c>
      <c r="AB533" s="125">
        <f t="shared" si="318"/>
        <v>1213.8436022167393</v>
      </c>
      <c r="AD533" s="111">
        <v>3.5760000000000001</v>
      </c>
      <c r="AE533" s="2">
        <f t="shared" si="319"/>
        <v>-8.4999999999999964E-2</v>
      </c>
      <c r="AF533" s="2">
        <f t="shared" si="320"/>
        <v>0.55339751012388005</v>
      </c>
      <c r="AG533" s="2">
        <f t="shared" si="321"/>
        <v>357600</v>
      </c>
      <c r="AH533" s="2">
        <f t="shared" si="322"/>
        <v>-8500</v>
      </c>
      <c r="AI533" s="2">
        <f t="shared" si="323"/>
        <v>5.5533975101238804</v>
      </c>
      <c r="AJ533" s="2">
        <f t="shared" si="301"/>
        <v>23.303654625278472</v>
      </c>
      <c r="AK533" s="137">
        <f t="shared" si="324"/>
        <v>0.16091999999999421</v>
      </c>
      <c r="AL533" s="125">
        <f t="shared" si="325"/>
        <v>1261.0930166011926</v>
      </c>
      <c r="AN533" s="111">
        <v>4.0890000000000004</v>
      </c>
      <c r="AO533" s="2">
        <f t="shared" si="326"/>
        <v>-7.5000000000000178E-2</v>
      </c>
      <c r="AP533" s="2">
        <f t="shared" si="327"/>
        <v>0.61161711055433599</v>
      </c>
      <c r="AQ533" s="2">
        <f t="shared" si="328"/>
        <v>408900.00000000006</v>
      </c>
      <c r="AR533" s="2">
        <f t="shared" si="329"/>
        <v>-7500.0000000000582</v>
      </c>
      <c r="AS533" s="2">
        <f t="shared" si="330"/>
        <v>5.6116171105543362</v>
      </c>
      <c r="AT533" s="2">
        <f t="shared" si="302"/>
        <v>17.932757837268412</v>
      </c>
      <c r="AU533" s="137">
        <f t="shared" si="331"/>
        <v>0.18400499999999342</v>
      </c>
      <c r="AV533" s="125">
        <f t="shared" si="332"/>
        <v>1402.8412597545516</v>
      </c>
    </row>
    <row r="534" spans="2:48" x14ac:dyDescent="0.25">
      <c r="B534" s="111">
        <v>170</v>
      </c>
      <c r="C534" s="3">
        <v>436.14</v>
      </c>
      <c r="D534" s="2">
        <f t="shared" si="296"/>
        <v>0.40000000000003411</v>
      </c>
      <c r="E534" s="2">
        <f t="shared" si="297"/>
        <v>2.6396259192408125</v>
      </c>
      <c r="F534" s="21">
        <f t="shared" si="303"/>
        <v>4.3613999999999995E-4</v>
      </c>
      <c r="G534" s="21">
        <f t="shared" si="304"/>
        <v>4.0000000000006393E-7</v>
      </c>
      <c r="H534" s="113">
        <f t="shared" si="298"/>
        <v>-3.360374080759188</v>
      </c>
      <c r="J534" s="124">
        <v>3.8079999999999998</v>
      </c>
      <c r="K534" s="2">
        <f t="shared" si="305"/>
        <v>-7.099999999999973E-2</v>
      </c>
      <c r="L534" s="2">
        <f t="shared" si="306"/>
        <v>0.58069693971243674</v>
      </c>
      <c r="M534" s="2">
        <f t="shared" si="307"/>
        <v>380800</v>
      </c>
      <c r="N534" s="2">
        <f t="shared" si="308"/>
        <v>-7100</v>
      </c>
      <c r="O534" s="2">
        <f t="shared" si="309"/>
        <v>5.5806969397124364</v>
      </c>
      <c r="P534" s="2">
        <f t="shared" si="299"/>
        <v>20.530849787774489</v>
      </c>
      <c r="Q534" s="137">
        <f t="shared" si="310"/>
        <v>0.15232000000002435</v>
      </c>
      <c r="R534" s="125">
        <f t="shared" si="311"/>
        <v>1326.2842415764969</v>
      </c>
      <c r="T534" s="111">
        <v>3.3479999999999999</v>
      </c>
      <c r="U534" s="2">
        <f t="shared" si="312"/>
        <v>-6.899999999999995E-2</v>
      </c>
      <c r="V534" s="2">
        <f t="shared" si="313"/>
        <v>0.5247854493212224</v>
      </c>
      <c r="W534" s="2">
        <f t="shared" si="314"/>
        <v>334800</v>
      </c>
      <c r="X534" s="2">
        <f t="shared" si="315"/>
        <v>-6900</v>
      </c>
      <c r="Y534" s="2">
        <f t="shared" si="316"/>
        <v>5.5247854493212225</v>
      </c>
      <c r="Z534" s="2">
        <f t="shared" si="300"/>
        <v>22.716573059246898</v>
      </c>
      <c r="AA534" s="137">
        <f t="shared" si="317"/>
        <v>0.13392000000002141</v>
      </c>
      <c r="AB534" s="125">
        <f t="shared" si="318"/>
        <v>1199.0492754196721</v>
      </c>
      <c r="AD534" s="111">
        <v>3.4910000000000001</v>
      </c>
      <c r="AE534" s="2">
        <f t="shared" si="319"/>
        <v>-9.0000000000000302E-2</v>
      </c>
      <c r="AF534" s="2">
        <f t="shared" si="320"/>
        <v>0.54294984881417885</v>
      </c>
      <c r="AG534" s="2">
        <f t="shared" si="321"/>
        <v>349100</v>
      </c>
      <c r="AH534" s="2">
        <f t="shared" si="322"/>
        <v>-9000</v>
      </c>
      <c r="AI534" s="2">
        <f t="shared" si="323"/>
        <v>5.5429498488141791</v>
      </c>
      <c r="AJ534" s="2">
        <f t="shared" si="301"/>
        <v>28.49160600515771</v>
      </c>
      <c r="AK534" s="137">
        <f t="shared" si="324"/>
        <v>0.13964000000002233</v>
      </c>
      <c r="AL534" s="125">
        <f t="shared" si="325"/>
        <v>1238.6027540292939</v>
      </c>
      <c r="AN534" s="111">
        <v>4.0140000000000002</v>
      </c>
      <c r="AO534" s="2">
        <f t="shared" si="326"/>
        <v>-7.9000000000000181E-2</v>
      </c>
      <c r="AP534" s="2">
        <f t="shared" si="327"/>
        <v>0.60357736815146679</v>
      </c>
      <c r="AQ534" s="2">
        <f t="shared" si="328"/>
        <v>401400</v>
      </c>
      <c r="AR534" s="2">
        <f t="shared" si="329"/>
        <v>-7900</v>
      </c>
      <c r="AS534" s="2">
        <f t="shared" si="330"/>
        <v>5.6035773681514671</v>
      </c>
      <c r="AT534" s="2">
        <f t="shared" si="302"/>
        <v>21.683225914959159</v>
      </c>
      <c r="AU534" s="137">
        <f t="shared" si="331"/>
        <v>0.16056000000002565</v>
      </c>
      <c r="AV534" s="125">
        <f t="shared" si="332"/>
        <v>1383.2633785945532</v>
      </c>
    </row>
    <row r="535" spans="2:48" x14ac:dyDescent="0.25">
      <c r="B535" s="111">
        <v>171</v>
      </c>
      <c r="C535" s="3">
        <v>436.54</v>
      </c>
      <c r="D535" s="2">
        <f t="shared" si="296"/>
        <v>0.37000000000000455</v>
      </c>
      <c r="E535" s="2">
        <f t="shared" si="297"/>
        <v>2.6400240441088667</v>
      </c>
      <c r="F535" s="21">
        <f t="shared" si="303"/>
        <v>4.3654000000000002E-4</v>
      </c>
      <c r="G535" s="21">
        <f t="shared" si="304"/>
        <v>3.6999999999997105E-7</v>
      </c>
      <c r="H535" s="113">
        <f t="shared" si="298"/>
        <v>-3.3599759558911333</v>
      </c>
      <c r="J535" s="124">
        <v>3.7370000000000001</v>
      </c>
      <c r="K535" s="2">
        <f t="shared" si="305"/>
        <v>-7.1000000000000174E-2</v>
      </c>
      <c r="L535" s="2">
        <f t="shared" si="306"/>
        <v>0.57252309784963762</v>
      </c>
      <c r="M535" s="2">
        <f t="shared" si="307"/>
        <v>373700</v>
      </c>
      <c r="N535" s="2">
        <f t="shared" si="308"/>
        <v>-7100</v>
      </c>
      <c r="O535" s="2">
        <f t="shared" si="309"/>
        <v>5.5725230978496372</v>
      </c>
      <c r="P535" s="2">
        <f t="shared" si="299"/>
        <v>22.641240332774551</v>
      </c>
      <c r="Q535" s="137">
        <f t="shared" si="310"/>
        <v>0.13826899999998918</v>
      </c>
      <c r="R535" s="125">
        <f t="shared" si="311"/>
        <v>1307.5937956461762</v>
      </c>
      <c r="T535" s="111">
        <v>3.2789999999999999</v>
      </c>
      <c r="U535" s="2">
        <f t="shared" si="312"/>
        <v>-7.3999999999999844E-2</v>
      </c>
      <c r="V535" s="2">
        <f t="shared" si="313"/>
        <v>0.51574141666936524</v>
      </c>
      <c r="W535" s="2">
        <f t="shared" si="314"/>
        <v>327900</v>
      </c>
      <c r="X535" s="2">
        <f t="shared" si="315"/>
        <v>-7400</v>
      </c>
      <c r="Y535" s="2">
        <f t="shared" si="316"/>
        <v>5.515741416669365</v>
      </c>
      <c r="Z535" s="2">
        <f t="shared" si="300"/>
        <v>26.942870850625301</v>
      </c>
      <c r="AA535" s="137">
        <f t="shared" si="317"/>
        <v>0.12132299999999051</v>
      </c>
      <c r="AB535" s="125">
        <f t="shared" si="318"/>
        <v>1180.7958404933938</v>
      </c>
      <c r="AD535" s="111">
        <v>3.4009999999999998</v>
      </c>
      <c r="AE535" s="2">
        <f t="shared" si="319"/>
        <v>-8.6999999999999744E-2</v>
      </c>
      <c r="AF535" s="2">
        <f t="shared" si="320"/>
        <v>0.53160663193272206</v>
      </c>
      <c r="AG535" s="2">
        <f t="shared" si="321"/>
        <v>340100</v>
      </c>
      <c r="AH535" s="2">
        <f t="shared" si="322"/>
        <v>-8700</v>
      </c>
      <c r="AI535" s="2">
        <f t="shared" si="323"/>
        <v>5.5316066319327222</v>
      </c>
      <c r="AJ535" s="2">
        <f t="shared" si="301"/>
        <v>30.586785445077897</v>
      </c>
      <c r="AK535" s="137">
        <f t="shared" si="324"/>
        <v>0.12583699999999015</v>
      </c>
      <c r="AL535" s="125">
        <f t="shared" si="325"/>
        <v>1214.5717150100736</v>
      </c>
      <c r="AN535" s="111">
        <v>3.9350000000000001</v>
      </c>
      <c r="AO535" s="2">
        <f t="shared" si="326"/>
        <v>-7.6999999999999957E-2</v>
      </c>
      <c r="AP535" s="2">
        <f t="shared" si="327"/>
        <v>0.59494473669508341</v>
      </c>
      <c r="AQ535" s="2">
        <f t="shared" si="328"/>
        <v>393500</v>
      </c>
      <c r="AR535" s="2">
        <f t="shared" si="329"/>
        <v>-7700</v>
      </c>
      <c r="AS535" s="2">
        <f t="shared" si="330"/>
        <v>5.5949447366950835</v>
      </c>
      <c r="AT535" s="2">
        <f t="shared" si="302"/>
        <v>23.325796460383685</v>
      </c>
      <c r="AU535" s="137">
        <f t="shared" si="331"/>
        <v>0.14559499999998859</v>
      </c>
      <c r="AV535" s="125">
        <f t="shared" si="332"/>
        <v>1362.4103788781654</v>
      </c>
    </row>
    <row r="536" spans="2:48" x14ac:dyDescent="0.25">
      <c r="B536" s="111">
        <v>172</v>
      </c>
      <c r="C536" s="3">
        <v>436.91</v>
      </c>
      <c r="D536" s="2">
        <f t="shared" si="296"/>
        <v>0.31999999999999318</v>
      </c>
      <c r="E536" s="2">
        <f t="shared" si="297"/>
        <v>2.6403919849593236</v>
      </c>
      <c r="F536" s="21">
        <f t="shared" si="303"/>
        <v>4.3690999999999999E-4</v>
      </c>
      <c r="G536" s="21">
        <f t="shared" si="304"/>
        <v>3.1999999999999694E-7</v>
      </c>
      <c r="H536" s="113">
        <f t="shared" si="298"/>
        <v>-3.3596080150406764</v>
      </c>
      <c r="J536" s="124">
        <v>3.6659999999999999</v>
      </c>
      <c r="K536" s="2">
        <f t="shared" si="305"/>
        <v>-6.2999999999999723E-2</v>
      </c>
      <c r="L536" s="2">
        <f t="shared" si="306"/>
        <v>0.56419246062619788</v>
      </c>
      <c r="M536" s="2">
        <f t="shared" si="307"/>
        <v>366600</v>
      </c>
      <c r="N536" s="2">
        <f t="shared" si="308"/>
        <v>-6300</v>
      </c>
      <c r="O536" s="2">
        <f t="shared" si="309"/>
        <v>5.5641924606261979</v>
      </c>
      <c r="P536" s="2">
        <f t="shared" si="299"/>
        <v>23.675968367277861</v>
      </c>
      <c r="Q536" s="137">
        <f t="shared" si="310"/>
        <v>0.11731199999999888</v>
      </c>
      <c r="R536" s="125">
        <f t="shared" si="311"/>
        <v>1288.7975786947054</v>
      </c>
      <c r="T536" s="111">
        <v>3.2050000000000001</v>
      </c>
      <c r="U536" s="2">
        <f t="shared" si="312"/>
        <v>-7.6999999999999957E-2</v>
      </c>
      <c r="V536" s="2">
        <f t="shared" si="313"/>
        <v>0.50582803385483621</v>
      </c>
      <c r="W536" s="2">
        <f t="shared" si="314"/>
        <v>320500</v>
      </c>
      <c r="X536" s="2">
        <f t="shared" si="315"/>
        <v>-7700</v>
      </c>
      <c r="Y536" s="2">
        <f t="shared" si="316"/>
        <v>5.5058280338548364</v>
      </c>
      <c r="Z536" s="2">
        <f t="shared" si="300"/>
        <v>33.214952450897364</v>
      </c>
      <c r="AA536" s="137">
        <f t="shared" si="317"/>
        <v>0.10255999999999901</v>
      </c>
      <c r="AB536" s="125">
        <f t="shared" si="318"/>
        <v>1161.0608946308048</v>
      </c>
      <c r="AD536" s="111">
        <v>3.3140000000000001</v>
      </c>
      <c r="AE536" s="2">
        <f t="shared" si="319"/>
        <v>-8.7000000000000188E-2</v>
      </c>
      <c r="AF536" s="2">
        <f t="shared" si="320"/>
        <v>0.5203525040833179</v>
      </c>
      <c r="AG536" s="2">
        <f t="shared" si="321"/>
        <v>331400</v>
      </c>
      <c r="AH536" s="2">
        <f t="shared" si="322"/>
        <v>-8700</v>
      </c>
      <c r="AI536" s="2">
        <f t="shared" si="323"/>
        <v>5.5203525040833181</v>
      </c>
      <c r="AJ536" s="2">
        <f t="shared" si="301"/>
        <v>36.335547763787645</v>
      </c>
      <c r="AK536" s="137">
        <f t="shared" si="324"/>
        <v>0.10604799999999899</v>
      </c>
      <c r="AL536" s="125">
        <f t="shared" si="325"/>
        <v>1191.2632776307294</v>
      </c>
      <c r="AN536" s="111">
        <v>3.8580000000000001</v>
      </c>
      <c r="AO536" s="2">
        <f t="shared" si="326"/>
        <v>-7.8000000000000291E-2</v>
      </c>
      <c r="AP536" s="2">
        <f t="shared" si="327"/>
        <v>0.58636222330786569</v>
      </c>
      <c r="AQ536" s="2">
        <f t="shared" si="328"/>
        <v>385800</v>
      </c>
      <c r="AR536" s="2">
        <f t="shared" si="329"/>
        <v>-7800</v>
      </c>
      <c r="AS536" s="2">
        <f t="shared" si="330"/>
        <v>5.5863622233078658</v>
      </c>
      <c r="AT536" s="2">
        <f t="shared" si="302"/>
        <v>27.897227390323248</v>
      </c>
      <c r="AU536" s="137">
        <f t="shared" si="331"/>
        <v>0.12345599999999882</v>
      </c>
      <c r="AV536" s="125">
        <f t="shared" si="332"/>
        <v>1341.9981065477832</v>
      </c>
    </row>
    <row r="537" spans="2:48" x14ac:dyDescent="0.25">
      <c r="B537" s="111">
        <v>173</v>
      </c>
      <c r="C537" s="3">
        <v>437.23</v>
      </c>
      <c r="D537" s="2">
        <f t="shared" si="296"/>
        <v>0.27999999999997272</v>
      </c>
      <c r="E537" s="2">
        <f t="shared" si="297"/>
        <v>2.6407099528830362</v>
      </c>
      <c r="F537" s="21">
        <f t="shared" si="303"/>
        <v>4.3722999999999999E-4</v>
      </c>
      <c r="G537" s="21">
        <f t="shared" si="304"/>
        <v>2.7999999999996344E-7</v>
      </c>
      <c r="H537" s="113">
        <f t="shared" si="298"/>
        <v>-3.3592900471169642</v>
      </c>
      <c r="J537" s="124">
        <v>3.6030000000000002</v>
      </c>
      <c r="K537" s="2">
        <f t="shared" si="305"/>
        <v>-7.2000000000000064E-2</v>
      </c>
      <c r="L537" s="2">
        <f t="shared" si="306"/>
        <v>0.55666426212256848</v>
      </c>
      <c r="M537" s="2">
        <f t="shared" si="307"/>
        <v>360300</v>
      </c>
      <c r="N537" s="2">
        <f t="shared" si="308"/>
        <v>-7200</v>
      </c>
      <c r="O537" s="2">
        <f t="shared" si="309"/>
        <v>5.5566642621225686</v>
      </c>
      <c r="P537" s="2">
        <f t="shared" si="299"/>
        <v>31.530806389908303</v>
      </c>
      <c r="Q537" s="137">
        <f t="shared" si="310"/>
        <v>0.10088399999998683</v>
      </c>
      <c r="R537" s="125">
        <f t="shared" si="311"/>
        <v>1272.0723568152866</v>
      </c>
      <c r="T537" s="111">
        <v>3.1280000000000001</v>
      </c>
      <c r="U537" s="2">
        <f t="shared" si="312"/>
        <v>-7.0000000000000284E-2</v>
      </c>
      <c r="V537" s="2">
        <f t="shared" si="313"/>
        <v>0.49526674438781043</v>
      </c>
      <c r="W537" s="2">
        <f t="shared" si="314"/>
        <v>312800</v>
      </c>
      <c r="X537" s="2">
        <f t="shared" si="315"/>
        <v>-7000</v>
      </c>
      <c r="Y537" s="2">
        <f t="shared" si="316"/>
        <v>5.49526674438781</v>
      </c>
      <c r="Z537" s="2">
        <f t="shared" si="300"/>
        <v>35.35310820906988</v>
      </c>
      <c r="AA537" s="137">
        <f t="shared" si="317"/>
        <v>8.758399999998856E-2</v>
      </c>
      <c r="AB537" s="125">
        <f t="shared" si="318"/>
        <v>1140.3600699745257</v>
      </c>
      <c r="AD537" s="111">
        <v>3.2269999999999999</v>
      </c>
      <c r="AE537" s="2">
        <f t="shared" si="319"/>
        <v>-8.0000000000000071E-2</v>
      </c>
      <c r="AF537" s="2">
        <f t="shared" si="320"/>
        <v>0.50879896540390501</v>
      </c>
      <c r="AG537" s="2">
        <f t="shared" si="321"/>
        <v>322700</v>
      </c>
      <c r="AH537" s="2">
        <f t="shared" si="322"/>
        <v>-8000</v>
      </c>
      <c r="AI537" s="2">
        <f t="shared" si="323"/>
        <v>5.5087989654039049</v>
      </c>
      <c r="AJ537" s="2">
        <f t="shared" si="301"/>
        <v>39.212241977609239</v>
      </c>
      <c r="AK537" s="137">
        <f t="shared" si="324"/>
        <v>9.0355999999988196E-2</v>
      </c>
      <c r="AL537" s="125">
        <f t="shared" si="325"/>
        <v>1167.8116834423895</v>
      </c>
      <c r="AN537" s="111">
        <v>3.78</v>
      </c>
      <c r="AO537" s="2">
        <f t="shared" si="326"/>
        <v>-7.5999999999999623E-2</v>
      </c>
      <c r="AP537" s="2">
        <f t="shared" si="327"/>
        <v>0.57749179983722532</v>
      </c>
      <c r="AQ537" s="2">
        <f t="shared" si="328"/>
        <v>378000</v>
      </c>
      <c r="AR537" s="2">
        <f t="shared" si="329"/>
        <v>-7600</v>
      </c>
      <c r="AS537" s="2">
        <f t="shared" si="330"/>
        <v>5.5774917998372251</v>
      </c>
      <c r="AT537" s="2">
        <f t="shared" si="302"/>
        <v>31.726026526253865</v>
      </c>
      <c r="AU537" s="137">
        <f t="shared" si="331"/>
        <v>0.10583999999998618</v>
      </c>
      <c r="AV537" s="125">
        <f t="shared" si="332"/>
        <v>1321.1525142275279</v>
      </c>
    </row>
    <row r="538" spans="2:48" x14ac:dyDescent="0.25">
      <c r="B538" s="111">
        <v>174</v>
      </c>
      <c r="C538" s="3">
        <v>437.51</v>
      </c>
      <c r="D538" s="2">
        <f t="shared" si="296"/>
        <v>0.23000000000001819</v>
      </c>
      <c r="E538" s="2">
        <f t="shared" si="297"/>
        <v>2.6409879839759003</v>
      </c>
      <c r="F538" s="21">
        <f t="shared" si="303"/>
        <v>4.3750999999999995E-4</v>
      </c>
      <c r="G538" s="21">
        <f t="shared" si="304"/>
        <v>2.3000000000004354E-7</v>
      </c>
      <c r="H538" s="113">
        <f t="shared" si="298"/>
        <v>-3.3590120160240997</v>
      </c>
      <c r="J538" s="124">
        <v>3.5310000000000001</v>
      </c>
      <c r="K538" s="2">
        <f t="shared" si="305"/>
        <v>-8.0000000000000071E-2</v>
      </c>
      <c r="L538" s="2">
        <f t="shared" si="306"/>
        <v>0.54789771756309713</v>
      </c>
      <c r="M538" s="2">
        <f t="shared" si="307"/>
        <v>353100</v>
      </c>
      <c r="N538" s="2">
        <f t="shared" si="308"/>
        <v>-8000</v>
      </c>
      <c r="O538" s="2">
        <f t="shared" si="309"/>
        <v>5.5478977175630968</v>
      </c>
      <c r="P538" s="2">
        <f t="shared" si="299"/>
        <v>43.604712028412152</v>
      </c>
      <c r="Q538" s="137">
        <f t="shared" si="310"/>
        <v>8.121300000001537E-2</v>
      </c>
      <c r="R538" s="125">
        <f t="shared" si="311"/>
        <v>1252.7345628088847</v>
      </c>
      <c r="T538" s="111">
        <v>3.0579999999999998</v>
      </c>
      <c r="U538" s="2">
        <f t="shared" si="312"/>
        <v>-6.4999999999999947E-2</v>
      </c>
      <c r="V538" s="2">
        <f t="shared" si="313"/>
        <v>0.4854374810763013</v>
      </c>
      <c r="W538" s="2">
        <f t="shared" si="314"/>
        <v>305800</v>
      </c>
      <c r="X538" s="2">
        <f t="shared" si="315"/>
        <v>-6500</v>
      </c>
      <c r="Y538" s="2">
        <f t="shared" si="316"/>
        <v>5.4854374810763016</v>
      </c>
      <c r="Z538" s="2">
        <f t="shared" si="300"/>
        <v>40.879651290350608</v>
      </c>
      <c r="AA538" s="137">
        <f t="shared" si="317"/>
        <v>7.0334000000013316E-2</v>
      </c>
      <c r="AB538" s="125">
        <f t="shared" si="318"/>
        <v>1121.4928612488161</v>
      </c>
      <c r="AD538" s="111">
        <v>3.1469999999999998</v>
      </c>
      <c r="AE538" s="2">
        <f t="shared" si="319"/>
        <v>-6.3999999999999613E-2</v>
      </c>
      <c r="AF538" s="2">
        <f t="shared" si="320"/>
        <v>0.49789674291322028</v>
      </c>
      <c r="AG538" s="2">
        <f t="shared" si="321"/>
        <v>314700</v>
      </c>
      <c r="AH538" s="2">
        <f t="shared" si="322"/>
        <v>-6400</v>
      </c>
      <c r="AI538" s="2">
        <f t="shared" si="323"/>
        <v>5.4978967429132206</v>
      </c>
      <c r="AJ538" s="2">
        <f t="shared" si="301"/>
        <v>39.094123335451549</v>
      </c>
      <c r="AK538" s="137">
        <f t="shared" si="324"/>
        <v>7.2381000000013698E-2</v>
      </c>
      <c r="AL538" s="125">
        <f t="shared" si="325"/>
        <v>1146.1873886036706</v>
      </c>
      <c r="AN538" s="111">
        <v>3.7040000000000002</v>
      </c>
      <c r="AO538" s="2">
        <f t="shared" si="326"/>
        <v>-8.3000000000000185E-2</v>
      </c>
      <c r="AP538" s="2">
        <f t="shared" si="327"/>
        <v>0.56867097800989674</v>
      </c>
      <c r="AQ538" s="2">
        <f t="shared" si="328"/>
        <v>370400</v>
      </c>
      <c r="AR538" s="2">
        <f t="shared" si="329"/>
        <v>-8300</v>
      </c>
      <c r="AS538" s="2">
        <f t="shared" si="330"/>
        <v>5.5686709780098971</v>
      </c>
      <c r="AT538" s="2">
        <f t="shared" si="302"/>
        <v>43.121446881020823</v>
      </c>
      <c r="AU538" s="137">
        <f t="shared" si="331"/>
        <v>8.519200000001613E-2</v>
      </c>
      <c r="AV538" s="125">
        <f t="shared" si="332"/>
        <v>1300.7362845211296</v>
      </c>
    </row>
    <row r="539" spans="2:48" x14ac:dyDescent="0.25">
      <c r="B539" s="111">
        <v>175</v>
      </c>
      <c r="C539" s="3">
        <v>437.74</v>
      </c>
      <c r="D539" s="2">
        <f t="shared" si="296"/>
        <v>0.18999999999999773</v>
      </c>
      <c r="E539" s="2">
        <f t="shared" si="297"/>
        <v>2.6412162335803266</v>
      </c>
      <c r="F539" s="21">
        <f t="shared" si="303"/>
        <v>4.3773999999999999E-4</v>
      </c>
      <c r="G539" s="21">
        <f t="shared" si="304"/>
        <v>1.9000000000001004E-7</v>
      </c>
      <c r="H539" s="113">
        <f t="shared" si="298"/>
        <v>-3.3587837664196734</v>
      </c>
      <c r="J539" s="124">
        <v>3.4510000000000001</v>
      </c>
      <c r="K539" s="2">
        <f t="shared" si="305"/>
        <v>-6.899999999999995E-2</v>
      </c>
      <c r="L539" s="2">
        <f t="shared" si="306"/>
        <v>0.53794495929148689</v>
      </c>
      <c r="M539" s="2">
        <f t="shared" si="307"/>
        <v>345100</v>
      </c>
      <c r="N539" s="2">
        <f t="shared" si="308"/>
        <v>-6900</v>
      </c>
      <c r="O539" s="2">
        <f t="shared" si="309"/>
        <v>5.5379449592914867</v>
      </c>
      <c r="P539" s="2">
        <f t="shared" si="299"/>
        <v>46.541384233595018</v>
      </c>
      <c r="Q539" s="137">
        <f t="shared" si="310"/>
        <v>6.5569000000003458E-2</v>
      </c>
      <c r="R539" s="125">
        <f t="shared" si="311"/>
        <v>1231.0406143471118</v>
      </c>
      <c r="T539" s="111">
        <v>2.9929999999999999</v>
      </c>
      <c r="U539" s="2">
        <f t="shared" si="312"/>
        <v>-5.4999999999999716E-2</v>
      </c>
      <c r="V539" s="2">
        <f t="shared" si="313"/>
        <v>0.4761067168401914</v>
      </c>
      <c r="W539" s="2">
        <f t="shared" si="314"/>
        <v>299300</v>
      </c>
      <c r="X539" s="2">
        <f t="shared" si="315"/>
        <v>-5500</v>
      </c>
      <c r="Y539" s="2">
        <f t="shared" si="316"/>
        <v>5.4761067168401913</v>
      </c>
      <c r="Z539" s="2">
        <f t="shared" si="300"/>
        <v>42.739956751099704</v>
      </c>
      <c r="AA539" s="137">
        <f t="shared" si="317"/>
        <v>5.6867000000003005E-2</v>
      </c>
      <c r="AB539" s="125">
        <f t="shared" si="318"/>
        <v>1103.8941056913663</v>
      </c>
      <c r="AD539" s="111">
        <v>3.0830000000000002</v>
      </c>
      <c r="AE539" s="2">
        <f t="shared" si="319"/>
        <v>-6.4000000000000057E-2</v>
      </c>
      <c r="AF539" s="2">
        <f t="shared" si="320"/>
        <v>0.48897352472650829</v>
      </c>
      <c r="AG539" s="2">
        <f t="shared" si="321"/>
        <v>308300</v>
      </c>
      <c r="AH539" s="2">
        <f t="shared" si="322"/>
        <v>-6400</v>
      </c>
      <c r="AI539" s="2">
        <f t="shared" si="323"/>
        <v>5.4889735247265081</v>
      </c>
      <c r="AJ539" s="2">
        <f t="shared" si="301"/>
        <v>48.340435637986545</v>
      </c>
      <c r="AK539" s="137">
        <f t="shared" si="324"/>
        <v>5.8577000000003092E-2</v>
      </c>
      <c r="AL539" s="125">
        <f t="shared" si="325"/>
        <v>1128.8792274796133</v>
      </c>
      <c r="AN539" s="111">
        <v>3.621</v>
      </c>
      <c r="AO539" s="2">
        <f t="shared" si="326"/>
        <v>-8.5999999999999854E-2</v>
      </c>
      <c r="AP539" s="2">
        <f t="shared" si="327"/>
        <v>0.55882852481701162</v>
      </c>
      <c r="AQ539" s="2">
        <f t="shared" si="328"/>
        <v>362100</v>
      </c>
      <c r="AR539" s="2">
        <f t="shared" si="329"/>
        <v>-8600</v>
      </c>
      <c r="AS539" s="2">
        <f t="shared" si="330"/>
        <v>5.5588285248170113</v>
      </c>
      <c r="AT539" s="2">
        <f t="shared" si="302"/>
        <v>55.390577419413624</v>
      </c>
      <c r="AU539" s="137">
        <f t="shared" si="331"/>
        <v>6.8799000000003635E-2</v>
      </c>
      <c r="AV539" s="125">
        <f t="shared" si="332"/>
        <v>1278.234733280467</v>
      </c>
    </row>
    <row r="540" spans="2:48" x14ac:dyDescent="0.25">
      <c r="B540" s="111">
        <v>176</v>
      </c>
      <c r="C540" s="3">
        <v>437.93</v>
      </c>
      <c r="D540" s="2">
        <f t="shared" si="296"/>
        <v>0.14999999999997726</v>
      </c>
      <c r="E540" s="2">
        <f t="shared" si="297"/>
        <v>2.6414046971633121</v>
      </c>
      <c r="F540" s="21">
        <f t="shared" si="303"/>
        <v>4.3793E-4</v>
      </c>
      <c r="G540" s="21">
        <f t="shared" si="304"/>
        <v>1.4999999999997654E-7</v>
      </c>
      <c r="H540" s="113">
        <f t="shared" si="298"/>
        <v>-3.3585953028366879</v>
      </c>
      <c r="J540" s="124">
        <v>3.3820000000000001</v>
      </c>
      <c r="K540" s="2">
        <f t="shared" si="305"/>
        <v>-5.8000000000000274E-2</v>
      </c>
      <c r="L540" s="2">
        <f t="shared" si="306"/>
        <v>0.52917360326172291</v>
      </c>
      <c r="M540" s="2">
        <f t="shared" si="307"/>
        <v>338200</v>
      </c>
      <c r="N540" s="2">
        <f t="shared" si="308"/>
        <v>-5800</v>
      </c>
      <c r="O540" s="2">
        <f t="shared" si="309"/>
        <v>5.5291736032617234</v>
      </c>
      <c r="P540" s="2">
        <f t="shared" si="299"/>
        <v>50.511826689711469</v>
      </c>
      <c r="Q540" s="137">
        <f t="shared" si="310"/>
        <v>5.0729999999992066E-2</v>
      </c>
      <c r="R540" s="125">
        <f t="shared" si="311"/>
        <v>1212.292875251839</v>
      </c>
      <c r="T540" s="111">
        <v>2.9380000000000002</v>
      </c>
      <c r="U540" s="2">
        <f t="shared" si="312"/>
        <v>-4.9000000000000377E-2</v>
      </c>
      <c r="V540" s="2">
        <f t="shared" si="313"/>
        <v>0.4680517914542377</v>
      </c>
      <c r="W540" s="2">
        <f t="shared" si="314"/>
        <v>293800</v>
      </c>
      <c r="X540" s="2">
        <f t="shared" si="315"/>
        <v>-4900</v>
      </c>
      <c r="Y540" s="2">
        <f t="shared" si="316"/>
        <v>5.4680517914542373</v>
      </c>
      <c r="Z540" s="2">
        <f t="shared" si="300"/>
        <v>49.111036443277648</v>
      </c>
      <c r="AA540" s="137">
        <f t="shared" si="317"/>
        <v>4.4069999999993108E-2</v>
      </c>
      <c r="AB540" s="125">
        <f t="shared" si="318"/>
        <v>1088.9794404168842</v>
      </c>
      <c r="AD540" s="111">
        <v>3.0190000000000001</v>
      </c>
      <c r="AE540" s="2">
        <f t="shared" si="319"/>
        <v>-6.0999999999999943E-2</v>
      </c>
      <c r="AF540" s="2">
        <f t="shared" si="320"/>
        <v>0.47986311302309775</v>
      </c>
      <c r="AG540" s="2">
        <f t="shared" si="321"/>
        <v>301900</v>
      </c>
      <c r="AH540" s="2">
        <f t="shared" si="322"/>
        <v>-6100</v>
      </c>
      <c r="AI540" s="2">
        <f t="shared" si="323"/>
        <v>5.4798631130230975</v>
      </c>
      <c r="AJ540" s="2">
        <f t="shared" si="301"/>
        <v>59.604556220436891</v>
      </c>
      <c r="AK540" s="137">
        <f t="shared" si="324"/>
        <v>4.5284999999992914E-2</v>
      </c>
      <c r="AL540" s="125">
        <f t="shared" si="325"/>
        <v>1111.4758102854234</v>
      </c>
      <c r="AN540" s="111">
        <v>3.5350000000000001</v>
      </c>
      <c r="AO540" s="2">
        <f t="shared" si="326"/>
        <v>-9.2000000000000082E-2</v>
      </c>
      <c r="AP540" s="2">
        <f t="shared" si="327"/>
        <v>0.54838941813291819</v>
      </c>
      <c r="AQ540" s="2">
        <f t="shared" si="328"/>
        <v>353500</v>
      </c>
      <c r="AR540" s="2">
        <f t="shared" si="329"/>
        <v>-9200</v>
      </c>
      <c r="AS540" s="2">
        <f t="shared" si="330"/>
        <v>5.5483894181329179</v>
      </c>
      <c r="AT540" s="2">
        <f t="shared" si="302"/>
        <v>77.00161402838576</v>
      </c>
      <c r="AU540" s="137">
        <f t="shared" si="331"/>
        <v>5.3024999999991704E-2</v>
      </c>
      <c r="AV540" s="125">
        <f t="shared" si="332"/>
        <v>1254.7860183368571</v>
      </c>
    </row>
    <row r="541" spans="2:48" x14ac:dyDescent="0.25">
      <c r="B541" s="111">
        <v>177</v>
      </c>
      <c r="C541" s="3">
        <v>438.08</v>
      </c>
      <c r="D541" s="2">
        <f t="shared" si="296"/>
        <v>0.11000000000001364</v>
      </c>
      <c r="E541" s="2">
        <f t="shared" si="297"/>
        <v>2.6415534264538958</v>
      </c>
      <c r="F541" s="21">
        <f t="shared" si="303"/>
        <v>4.3807999999999998E-4</v>
      </c>
      <c r="G541" s="21">
        <f t="shared" si="304"/>
        <v>1.0999999999999725E-7</v>
      </c>
      <c r="H541" s="113">
        <f t="shared" si="298"/>
        <v>-3.3584465735461042</v>
      </c>
      <c r="J541" s="124">
        <v>3.3239999999999998</v>
      </c>
      <c r="K541" s="2">
        <f t="shared" si="305"/>
        <v>-3.6000000000000032E-2</v>
      </c>
      <c r="L541" s="2">
        <f t="shared" si="306"/>
        <v>0.52166101511207341</v>
      </c>
      <c r="M541" s="2">
        <f t="shared" si="307"/>
        <v>332400</v>
      </c>
      <c r="N541" s="2">
        <f t="shared" si="308"/>
        <v>-3600</v>
      </c>
      <c r="O541" s="2">
        <f t="shared" si="309"/>
        <v>5.5216610151120733</v>
      </c>
      <c r="P541" s="2">
        <f t="shared" si="299"/>
        <v>43.372974145327007</v>
      </c>
      <c r="Q541" s="137">
        <f t="shared" si="310"/>
        <v>3.6563999999999083E-2</v>
      </c>
      <c r="R541" s="125">
        <f t="shared" si="311"/>
        <v>1196.5005730584885</v>
      </c>
      <c r="T541" s="111">
        <v>2.8889999999999998</v>
      </c>
      <c r="U541" s="2">
        <f t="shared" si="312"/>
        <v>-4.9999999999999822E-2</v>
      </c>
      <c r="V541" s="2">
        <f t="shared" si="313"/>
        <v>0.46074754184419692</v>
      </c>
      <c r="W541" s="2">
        <f t="shared" si="314"/>
        <v>288900</v>
      </c>
      <c r="X541" s="2">
        <f t="shared" si="315"/>
        <v>-5000</v>
      </c>
      <c r="Y541" s="2">
        <f t="shared" si="316"/>
        <v>5.4607475418441966</v>
      </c>
      <c r="Z541" s="2">
        <f t="shared" si="300"/>
        <v>69.538173930006408</v>
      </c>
      <c r="AA541" s="137">
        <f t="shared" si="317"/>
        <v>3.1778999999999204E-2</v>
      </c>
      <c r="AB541" s="125">
        <f t="shared" si="318"/>
        <v>1075.6453536600402</v>
      </c>
      <c r="AD541" s="111">
        <v>2.9580000000000002</v>
      </c>
      <c r="AE541" s="2">
        <f t="shared" si="319"/>
        <v>-6.7000000000000171E-2</v>
      </c>
      <c r="AF541" s="2">
        <f t="shared" si="320"/>
        <v>0.47099816966087366</v>
      </c>
      <c r="AG541" s="2">
        <f t="shared" si="321"/>
        <v>295800</v>
      </c>
      <c r="AH541" s="2">
        <f t="shared" si="322"/>
        <v>-6700</v>
      </c>
      <c r="AI541" s="2">
        <f t="shared" si="323"/>
        <v>5.4709981696608736</v>
      </c>
      <c r="AJ541" s="2">
        <f t="shared" si="301"/>
        <v>91.255160621429638</v>
      </c>
      <c r="AK541" s="137">
        <f t="shared" si="324"/>
        <v>3.2537999999999186E-2</v>
      </c>
      <c r="AL541" s="125">
        <f t="shared" si="325"/>
        <v>1094.8154919094491</v>
      </c>
      <c r="AN541" s="111">
        <v>3.4430000000000001</v>
      </c>
      <c r="AO541" s="2">
        <f t="shared" si="326"/>
        <v>-8.8999999999999968E-2</v>
      </c>
      <c r="AP541" s="2">
        <f t="shared" si="327"/>
        <v>0.53693702270467358</v>
      </c>
      <c r="AQ541" s="2">
        <f t="shared" si="328"/>
        <v>344300</v>
      </c>
      <c r="AR541" s="2">
        <f t="shared" si="329"/>
        <v>-8900</v>
      </c>
      <c r="AS541" s="2">
        <f t="shared" si="330"/>
        <v>5.5369370227046737</v>
      </c>
      <c r="AT541" s="2">
        <f t="shared" si="302"/>
        <v>104.31405184995454</v>
      </c>
      <c r="AU541" s="137">
        <f t="shared" si="331"/>
        <v>3.7872999999999053E-2</v>
      </c>
      <c r="AV541" s="125">
        <f t="shared" si="332"/>
        <v>1229.562115836455</v>
      </c>
    </row>
    <row r="542" spans="2:48" x14ac:dyDescent="0.25">
      <c r="B542" s="111">
        <v>178</v>
      </c>
      <c r="C542" s="3">
        <v>438.19</v>
      </c>
      <c r="D542" s="2">
        <f t="shared" si="296"/>
        <v>6.0000000000002274E-2</v>
      </c>
      <c r="E542" s="2">
        <f t="shared" si="297"/>
        <v>2.6416624622379814</v>
      </c>
      <c r="F542" s="21">
        <f t="shared" si="303"/>
        <v>4.3818999999999998E-4</v>
      </c>
      <c r="G542" s="21">
        <f t="shared" si="304"/>
        <v>6.0000000000023142E-8</v>
      </c>
      <c r="H542" s="113">
        <f t="shared" si="298"/>
        <v>-3.3583375377620186</v>
      </c>
      <c r="J542" s="124">
        <v>3.2879999999999998</v>
      </c>
      <c r="K542" s="2">
        <f t="shared" si="305"/>
        <v>-2.9999999999999805E-2</v>
      </c>
      <c r="L542" s="2">
        <f t="shared" si="306"/>
        <v>0.51693180886801282</v>
      </c>
      <c r="M542" s="2">
        <f t="shared" si="307"/>
        <v>328800</v>
      </c>
      <c r="N542" s="2">
        <f t="shared" si="308"/>
        <v>-3000</v>
      </c>
      <c r="O542" s="2">
        <f t="shared" si="309"/>
        <v>5.516931808868013</v>
      </c>
      <c r="P542" s="2">
        <f t="shared" si="299"/>
        <v>66.945167644085359</v>
      </c>
      <c r="Q542" s="137">
        <f t="shared" si="310"/>
        <v>1.9728000000007608E-2</v>
      </c>
      <c r="R542" s="125">
        <f t="shared" si="311"/>
        <v>1186.7281374000954</v>
      </c>
      <c r="T542" s="111">
        <v>2.839</v>
      </c>
      <c r="U542" s="2">
        <f t="shared" si="312"/>
        <v>-4.4999999999999929E-2</v>
      </c>
      <c r="V542" s="2">
        <f t="shared" si="313"/>
        <v>0.45316539252585719</v>
      </c>
      <c r="W542" s="2">
        <f t="shared" si="314"/>
        <v>283900</v>
      </c>
      <c r="X542" s="2">
        <f t="shared" si="315"/>
        <v>-4500</v>
      </c>
      <c r="Y542" s="2">
        <f t="shared" si="316"/>
        <v>5.4531653925258574</v>
      </c>
      <c r="Z542" s="2">
        <f t="shared" si="300"/>
        <v>116.69518600165672</v>
      </c>
      <c r="AA542" s="137">
        <f t="shared" si="317"/>
        <v>1.7034000000006572E-2</v>
      </c>
      <c r="AB542" s="125">
        <f t="shared" si="318"/>
        <v>1061.9520018488051</v>
      </c>
      <c r="AD542" s="111">
        <v>2.891</v>
      </c>
      <c r="AE542" s="2">
        <f t="shared" si="319"/>
        <v>-7.2000000000000064E-2</v>
      </c>
      <c r="AF542" s="2">
        <f t="shared" si="320"/>
        <v>0.46104809167065786</v>
      </c>
      <c r="AG542" s="2">
        <f t="shared" si="321"/>
        <v>289100</v>
      </c>
      <c r="AH542" s="2">
        <f t="shared" si="322"/>
        <v>-7200</v>
      </c>
      <c r="AI542" s="2">
        <f t="shared" si="323"/>
        <v>5.4610480916706576</v>
      </c>
      <c r="AJ542" s="2">
        <f t="shared" si="301"/>
        <v>184.20030555230511</v>
      </c>
      <c r="AK542" s="137">
        <f t="shared" si="324"/>
        <v>1.7346000000006689E-2</v>
      </c>
      <c r="AL542" s="125">
        <f t="shared" si="325"/>
        <v>1076.4026901531861</v>
      </c>
      <c r="AN542" s="111">
        <v>3.3540000000000001</v>
      </c>
      <c r="AO542" s="2">
        <f t="shared" si="326"/>
        <v>-9.1000000000000192E-2</v>
      </c>
      <c r="AP542" s="2">
        <f t="shared" si="327"/>
        <v>0.52556305827006689</v>
      </c>
      <c r="AQ542" s="2">
        <f t="shared" si="328"/>
        <v>335400</v>
      </c>
      <c r="AR542" s="2">
        <f t="shared" si="329"/>
        <v>-9100</v>
      </c>
      <c r="AS542" s="2">
        <f t="shared" si="330"/>
        <v>5.525563058270067</v>
      </c>
      <c r="AT542" s="2">
        <f t="shared" si="302"/>
        <v>200.89937165365865</v>
      </c>
      <c r="AU542" s="137">
        <f t="shared" si="331"/>
        <v>2.0124000000007761E-2</v>
      </c>
      <c r="AV542" s="125">
        <f t="shared" si="332"/>
        <v>1205.069395632579</v>
      </c>
    </row>
    <row r="543" spans="2:48" x14ac:dyDescent="0.25">
      <c r="B543" s="111">
        <v>179</v>
      </c>
      <c r="C543" s="3">
        <v>438.25</v>
      </c>
      <c r="D543" s="2">
        <f t="shared" si="296"/>
        <v>2.9999999999972715E-2</v>
      </c>
      <c r="E543" s="2">
        <f t="shared" si="297"/>
        <v>2.6417219247658323</v>
      </c>
      <c r="F543" s="21">
        <f t="shared" si="303"/>
        <v>4.3825E-4</v>
      </c>
      <c r="G543" s="21">
        <f t="shared" si="304"/>
        <v>2.9999999999930256E-8</v>
      </c>
      <c r="H543" s="113">
        <f t="shared" si="298"/>
        <v>-3.3582780752341677</v>
      </c>
      <c r="J543" s="124">
        <v>3.258</v>
      </c>
      <c r="K543" s="2">
        <f t="shared" si="305"/>
        <v>-3.2999999999999918E-2</v>
      </c>
      <c r="L543" s="2">
        <f t="shared" si="306"/>
        <v>0.51295107997249056</v>
      </c>
      <c r="M543" s="2">
        <f t="shared" si="307"/>
        <v>325800</v>
      </c>
      <c r="N543" s="2">
        <f t="shared" si="308"/>
        <v>-3300</v>
      </c>
      <c r="O543" s="2">
        <f t="shared" si="309"/>
        <v>5.512951079972491</v>
      </c>
      <c r="P543" s="2">
        <f t="shared" si="299"/>
        <v>148.72610322972105</v>
      </c>
      <c r="Q543" s="137">
        <f t="shared" si="310"/>
        <v>9.7739999999772766E-3</v>
      </c>
      <c r="R543" s="125">
        <f t="shared" si="311"/>
        <v>1178.5151742539206</v>
      </c>
      <c r="T543" s="111">
        <v>2.794</v>
      </c>
      <c r="U543" s="2">
        <f t="shared" si="312"/>
        <v>-4.4000000000000039E-2</v>
      </c>
      <c r="V543" s="2">
        <f t="shared" si="313"/>
        <v>0.44622640177816308</v>
      </c>
      <c r="W543" s="2">
        <f t="shared" si="314"/>
        <v>279400</v>
      </c>
      <c r="X543" s="2">
        <f t="shared" si="315"/>
        <v>-4400</v>
      </c>
      <c r="Y543" s="2">
        <f t="shared" si="316"/>
        <v>5.446226401778163</v>
      </c>
      <c r="Z543" s="2">
        <f t="shared" si="300"/>
        <v>231.89111217469201</v>
      </c>
      <c r="AA543" s="137">
        <f t="shared" si="317"/>
        <v>8.3819999999805127E-3</v>
      </c>
      <c r="AB543" s="125">
        <f t="shared" si="318"/>
        <v>1049.5529149372173</v>
      </c>
      <c r="AD543" s="111">
        <v>2.819</v>
      </c>
      <c r="AE543" s="2">
        <f t="shared" si="319"/>
        <v>-7.2000000000000064E-2</v>
      </c>
      <c r="AF543" s="2">
        <f t="shared" si="320"/>
        <v>0.4500950758716023</v>
      </c>
      <c r="AG543" s="2">
        <f t="shared" si="321"/>
        <v>281900</v>
      </c>
      <c r="AH543" s="2">
        <f t="shared" si="322"/>
        <v>-7200</v>
      </c>
      <c r="AI543" s="2">
        <f t="shared" si="323"/>
        <v>5.4500950758716025</v>
      </c>
      <c r="AJ543" s="2">
        <f t="shared" si="301"/>
        <v>377.97149623713511</v>
      </c>
      <c r="AK543" s="137">
        <f t="shared" si="324"/>
        <v>8.4569999999803396E-3</v>
      </c>
      <c r="AL543" s="125">
        <f t="shared" si="325"/>
        <v>1056.5013125297123</v>
      </c>
      <c r="AN543" s="111">
        <v>3.2629999999999999</v>
      </c>
      <c r="AO543" s="2">
        <f t="shared" si="326"/>
        <v>-9.2999999999999972E-2</v>
      </c>
      <c r="AP543" s="2">
        <f t="shared" si="327"/>
        <v>0.51361707378787491</v>
      </c>
      <c r="AQ543" s="2">
        <f t="shared" si="328"/>
        <v>326300</v>
      </c>
      <c r="AR543" s="2">
        <f t="shared" si="329"/>
        <v>-9300</v>
      </c>
      <c r="AS543" s="2">
        <f t="shared" si="330"/>
        <v>5.5136170737878745</v>
      </c>
      <c r="AT543" s="2">
        <f t="shared" si="302"/>
        <v>422.42069340390924</v>
      </c>
      <c r="AU543" s="137">
        <f t="shared" si="331"/>
        <v>9.788999999977243E-3</v>
      </c>
      <c r="AV543" s="125">
        <f t="shared" si="332"/>
        <v>1179.9048537724198</v>
      </c>
    </row>
    <row r="544" spans="2:48" x14ac:dyDescent="0.25">
      <c r="B544" s="111">
        <v>180</v>
      </c>
      <c r="C544" s="3">
        <v>438.28</v>
      </c>
      <c r="D544" s="2">
        <f t="shared" si="296"/>
        <v>-2.9999999999972715E-2</v>
      </c>
      <c r="E544" s="2">
        <f t="shared" si="297"/>
        <v>2.6417516529769882</v>
      </c>
      <c r="F544" s="21">
        <f t="shared" si="303"/>
        <v>4.3827999999999993E-4</v>
      </c>
      <c r="G544" s="21">
        <f t="shared" si="304"/>
        <v>-2.9999999999930256E-8</v>
      </c>
      <c r="H544" s="113">
        <f t="shared" si="298"/>
        <v>-3.3582483470230118</v>
      </c>
      <c r="J544" s="124">
        <v>3.2250000000000001</v>
      </c>
      <c r="K544" s="2">
        <f t="shared" si="305"/>
        <v>-3.9000000000000146E-2</v>
      </c>
      <c r="L544" s="2">
        <f t="shared" si="306"/>
        <v>0.50852971897128663</v>
      </c>
      <c r="M544" s="2">
        <f t="shared" si="307"/>
        <v>322500</v>
      </c>
      <c r="N544" s="2">
        <f t="shared" si="308"/>
        <v>-3900</v>
      </c>
      <c r="O544" s="2">
        <f t="shared" si="309"/>
        <v>5.5085297189712863</v>
      </c>
      <c r="P544" s="2">
        <f t="shared" si="299"/>
        <v>-177.74185868325503</v>
      </c>
      <c r="Q544" s="137">
        <f t="shared" si="310"/>
        <v>-9.6749999999775071E-3</v>
      </c>
      <c r="R544" s="125">
        <f t="shared" si="311"/>
        <v>1169.4046477859242</v>
      </c>
      <c r="T544" s="111">
        <v>2.75</v>
      </c>
      <c r="U544" s="2">
        <f t="shared" si="312"/>
        <v>-3.6999999999999922E-2</v>
      </c>
      <c r="V544" s="2">
        <f t="shared" si="313"/>
        <v>0.43933269383026263</v>
      </c>
      <c r="W544" s="2">
        <f t="shared" si="314"/>
        <v>275000</v>
      </c>
      <c r="X544" s="2">
        <f t="shared" si="315"/>
        <v>-3700</v>
      </c>
      <c r="Y544" s="2">
        <f t="shared" si="316"/>
        <v>5.4393326938302629</v>
      </c>
      <c r="Z544" s="2">
        <f t="shared" si="300"/>
        <v>-197.88947400232334</v>
      </c>
      <c r="AA544" s="137">
        <f t="shared" si="317"/>
        <v>-8.2499999999808213E-3</v>
      </c>
      <c r="AB544" s="125">
        <f t="shared" si="318"/>
        <v>1037.3760562515633</v>
      </c>
      <c r="AD544" s="111">
        <v>2.7469999999999999</v>
      </c>
      <c r="AE544" s="2">
        <f t="shared" si="319"/>
        <v>-7.2999999999999954E-2</v>
      </c>
      <c r="AF544" s="2">
        <f t="shared" si="320"/>
        <v>0.4388586594205619</v>
      </c>
      <c r="AG544" s="2">
        <f t="shared" si="321"/>
        <v>274700</v>
      </c>
      <c r="AH544" s="2">
        <f t="shared" si="322"/>
        <v>-7300</v>
      </c>
      <c r="AI544" s="2">
        <f t="shared" si="323"/>
        <v>5.4388586594205623</v>
      </c>
      <c r="AJ544" s="2">
        <f t="shared" si="301"/>
        <v>-393.47327134023772</v>
      </c>
      <c r="AK544" s="137">
        <f t="shared" si="324"/>
        <v>-8.2409999999808418E-3</v>
      </c>
      <c r="AL544" s="125">
        <f t="shared" si="325"/>
        <v>1036.5421914629253</v>
      </c>
      <c r="AN544" s="111">
        <v>3.17</v>
      </c>
      <c r="AO544" s="2">
        <f t="shared" si="326"/>
        <v>-9.6000000000000085E-2</v>
      </c>
      <c r="AP544" s="2">
        <f t="shared" si="327"/>
        <v>0.50105926221775143</v>
      </c>
      <c r="AQ544" s="2">
        <f t="shared" si="328"/>
        <v>317000</v>
      </c>
      <c r="AR544" s="2">
        <f t="shared" si="329"/>
        <v>-9600</v>
      </c>
      <c r="AS544" s="2">
        <f t="shared" si="330"/>
        <v>5.5010592622177512</v>
      </c>
      <c r="AT544" s="2">
        <f t="shared" si="302"/>
        <v>-449.25000646682952</v>
      </c>
      <c r="AU544" s="137">
        <f t="shared" si="331"/>
        <v>-9.5099999999778903E-3</v>
      </c>
      <c r="AV544" s="125">
        <f t="shared" si="332"/>
        <v>1154.1171266608931</v>
      </c>
    </row>
    <row r="545" spans="2:48" x14ac:dyDescent="0.25">
      <c r="B545" s="111">
        <v>181</v>
      </c>
      <c r="C545" s="3">
        <v>438.25</v>
      </c>
      <c r="D545" s="2">
        <f t="shared" si="296"/>
        <v>-6.0000000000002274E-2</v>
      </c>
      <c r="E545" s="2">
        <f t="shared" si="297"/>
        <v>2.6417219247658323</v>
      </c>
      <c r="F545" s="21">
        <f t="shared" si="303"/>
        <v>4.3825E-4</v>
      </c>
      <c r="G545" s="21">
        <f t="shared" si="304"/>
        <v>-6.0000000000023142E-8</v>
      </c>
      <c r="H545" s="113">
        <f t="shared" si="298"/>
        <v>-3.3582780752341677</v>
      </c>
      <c r="J545" s="124">
        <v>3.1859999999999999</v>
      </c>
      <c r="K545" s="2">
        <f t="shared" si="305"/>
        <v>-4.8999999999999932E-2</v>
      </c>
      <c r="L545" s="2">
        <f t="shared" si="306"/>
        <v>0.50324577146511273</v>
      </c>
      <c r="M545" s="2">
        <f t="shared" si="307"/>
        <v>318600</v>
      </c>
      <c r="N545" s="2">
        <f t="shared" si="308"/>
        <v>-4900</v>
      </c>
      <c r="O545" s="2">
        <f t="shared" si="309"/>
        <v>5.5032457714651128</v>
      </c>
      <c r="P545" s="2">
        <f t="shared" si="299"/>
        <v>-113.20159116412857</v>
      </c>
      <c r="Q545" s="137">
        <f t="shared" si="310"/>
        <v>-1.9116000000007374E-2</v>
      </c>
      <c r="R545" s="125">
        <f t="shared" si="311"/>
        <v>1158.5037891875356</v>
      </c>
      <c r="T545" s="111">
        <v>2.7130000000000001</v>
      </c>
      <c r="U545" s="2">
        <f t="shared" si="312"/>
        <v>-3.9000000000000146E-2</v>
      </c>
      <c r="V545" s="2">
        <f t="shared" si="313"/>
        <v>0.43344979376159609</v>
      </c>
      <c r="W545" s="2">
        <f t="shared" si="314"/>
        <v>271300</v>
      </c>
      <c r="X545" s="2">
        <f t="shared" si="315"/>
        <v>-3900</v>
      </c>
      <c r="Y545" s="2">
        <f t="shared" si="316"/>
        <v>5.4334497937615964</v>
      </c>
      <c r="Z545" s="2">
        <f t="shared" si="300"/>
        <v>-105.75384301512099</v>
      </c>
      <c r="AA545" s="137">
        <f t="shared" si="317"/>
        <v>-1.6278000000006277E-2</v>
      </c>
      <c r="AB545" s="125">
        <f t="shared" si="318"/>
        <v>1027.0401067375342</v>
      </c>
      <c r="AD545" s="111">
        <v>2.6739999999999999</v>
      </c>
      <c r="AE545" s="2">
        <f t="shared" si="319"/>
        <v>-6.4000000000000057E-2</v>
      </c>
      <c r="AF545" s="2">
        <f t="shared" si="320"/>
        <v>0.42716140292596555</v>
      </c>
      <c r="AG545" s="2">
        <f t="shared" si="321"/>
        <v>267400</v>
      </c>
      <c r="AH545" s="2">
        <f t="shared" si="322"/>
        <v>-6400</v>
      </c>
      <c r="AI545" s="2">
        <f t="shared" si="323"/>
        <v>5.4271614029259654</v>
      </c>
      <c r="AJ545" s="2">
        <f t="shared" si="301"/>
        <v>-176.93320428721606</v>
      </c>
      <c r="AK545" s="137">
        <f t="shared" si="324"/>
        <v>-1.6044000000006189E-2</v>
      </c>
      <c r="AL545" s="125">
        <f t="shared" si="325"/>
        <v>1016.2006064932424</v>
      </c>
      <c r="AN545" s="111">
        <v>3.0739999999999998</v>
      </c>
      <c r="AO545" s="2">
        <f t="shared" si="326"/>
        <v>-9.2999999999999972E-2</v>
      </c>
      <c r="AP545" s="2">
        <f t="shared" si="327"/>
        <v>0.48770386316372633</v>
      </c>
      <c r="AQ545" s="2">
        <f t="shared" si="328"/>
        <v>307400</v>
      </c>
      <c r="AR545" s="2">
        <f t="shared" si="329"/>
        <v>-9300</v>
      </c>
      <c r="AS545" s="2">
        <f t="shared" si="330"/>
        <v>5.487703863163726</v>
      </c>
      <c r="AT545" s="2">
        <f t="shared" si="302"/>
        <v>-224.37470476433367</v>
      </c>
      <c r="AU545" s="137">
        <f t="shared" si="331"/>
        <v>-1.8444000000007114E-2</v>
      </c>
      <c r="AV545" s="125">
        <f t="shared" si="332"/>
        <v>1127.3749679731591</v>
      </c>
    </row>
    <row r="546" spans="2:48" x14ac:dyDescent="0.25">
      <c r="B546" s="111">
        <v>182</v>
      </c>
      <c r="C546" s="3">
        <v>438.19</v>
      </c>
      <c r="D546" s="2">
        <f t="shared" si="296"/>
        <v>-0.11000000000001364</v>
      </c>
      <c r="E546" s="2">
        <f t="shared" si="297"/>
        <v>2.6416624622379814</v>
      </c>
      <c r="F546" s="21">
        <f t="shared" si="303"/>
        <v>4.3818999999999998E-4</v>
      </c>
      <c r="G546" s="21">
        <f t="shared" si="304"/>
        <v>-1.0999999999999725E-7</v>
      </c>
      <c r="H546" s="113">
        <f t="shared" si="298"/>
        <v>-3.3583375377620186</v>
      </c>
      <c r="J546" s="124">
        <v>3.137</v>
      </c>
      <c r="K546" s="2">
        <f t="shared" si="305"/>
        <v>-6.5999999999999837E-2</v>
      </c>
      <c r="L546" s="2">
        <f t="shared" si="306"/>
        <v>0.49651451869774504</v>
      </c>
      <c r="M546" s="2">
        <f t="shared" si="307"/>
        <v>313700</v>
      </c>
      <c r="N546" s="2">
        <f t="shared" si="308"/>
        <v>-6600</v>
      </c>
      <c r="O546" s="2">
        <f t="shared" si="309"/>
        <v>5.4965145186977447</v>
      </c>
      <c r="P546" s="2">
        <f t="shared" si="299"/>
        <v>-84.694234393962631</v>
      </c>
      <c r="Q546" s="137">
        <f t="shared" si="310"/>
        <v>-3.4506999999999136E-2</v>
      </c>
      <c r="R546" s="125">
        <f t="shared" si="311"/>
        <v>1144.7655617469886</v>
      </c>
      <c r="T546" s="111">
        <v>2.6739999999999999</v>
      </c>
      <c r="U546" s="2">
        <f t="shared" si="312"/>
        <v>-4.0999999999999925E-2</v>
      </c>
      <c r="V546" s="2">
        <f t="shared" si="313"/>
        <v>0.42716140292596555</v>
      </c>
      <c r="W546" s="2">
        <f t="shared" si="314"/>
        <v>267400</v>
      </c>
      <c r="X546" s="2">
        <f t="shared" si="315"/>
        <v>-4100</v>
      </c>
      <c r="Y546" s="2">
        <f t="shared" si="316"/>
        <v>5.4271614029259654</v>
      </c>
      <c r="Z546" s="2">
        <f t="shared" si="300"/>
        <v>-61.544417515525083</v>
      </c>
      <c r="AA546" s="137">
        <f t="shared" si="317"/>
        <v>-2.9413999999999267E-2</v>
      </c>
      <c r="AB546" s="125">
        <f t="shared" si="318"/>
        <v>1016.0988562675958</v>
      </c>
      <c r="AD546" s="111">
        <v>2.61</v>
      </c>
      <c r="AE546" s="2">
        <f t="shared" si="319"/>
        <v>-5.600000000000005E-2</v>
      </c>
      <c r="AF546" s="2">
        <f t="shared" si="320"/>
        <v>0.41664050733828095</v>
      </c>
      <c r="AG546" s="2">
        <f t="shared" si="321"/>
        <v>261000</v>
      </c>
      <c r="AH546" s="2">
        <f t="shared" si="322"/>
        <v>-5600.0000000000291</v>
      </c>
      <c r="AI546" s="2">
        <f t="shared" si="323"/>
        <v>5.4166405073382808</v>
      </c>
      <c r="AJ546" s="2">
        <f t="shared" si="301"/>
        <v>-86.390119444536793</v>
      </c>
      <c r="AK546" s="137">
        <f t="shared" si="324"/>
        <v>-2.8709999999999285E-2</v>
      </c>
      <c r="AL546" s="125">
        <f t="shared" si="325"/>
        <v>998.31339373912681</v>
      </c>
      <c r="AN546" s="111">
        <v>2.9809999999999999</v>
      </c>
      <c r="AO546" s="2">
        <f t="shared" si="326"/>
        <v>-9.6999999999999975E-2</v>
      </c>
      <c r="AP546" s="2">
        <f t="shared" si="327"/>
        <v>0.47436197603263075</v>
      </c>
      <c r="AQ546" s="2">
        <f t="shared" si="328"/>
        <v>298100</v>
      </c>
      <c r="AR546" s="2">
        <f t="shared" si="329"/>
        <v>-9700</v>
      </c>
      <c r="AS546" s="2">
        <f t="shared" si="330"/>
        <v>5.4743619760326307</v>
      </c>
      <c r="AT546" s="2">
        <f t="shared" si="302"/>
        <v>-131.76151394444366</v>
      </c>
      <c r="AU546" s="137">
        <f t="shared" si="331"/>
        <v>-3.2790999999999182E-2</v>
      </c>
      <c r="AV546" s="125">
        <f t="shared" si="332"/>
        <v>1101.4134968338458</v>
      </c>
    </row>
    <row r="547" spans="2:48" x14ac:dyDescent="0.25">
      <c r="B547" s="111">
        <v>183</v>
      </c>
      <c r="C547" s="3">
        <v>438.08</v>
      </c>
      <c r="D547" s="2">
        <f t="shared" si="296"/>
        <v>-0.14999999999997726</v>
      </c>
      <c r="E547" s="2">
        <f t="shared" si="297"/>
        <v>2.6415534264538958</v>
      </c>
      <c r="F547" s="21">
        <f t="shared" si="303"/>
        <v>4.3807999999999998E-4</v>
      </c>
      <c r="G547" s="21">
        <f t="shared" si="304"/>
        <v>-1.4999999999997654E-7</v>
      </c>
      <c r="H547" s="113">
        <f t="shared" si="298"/>
        <v>-3.3584465735461042</v>
      </c>
      <c r="J547" s="124">
        <v>3.0710000000000002</v>
      </c>
      <c r="K547" s="2">
        <f t="shared" si="305"/>
        <v>-7.6000000000000068E-2</v>
      </c>
      <c r="L547" s="2">
        <f t="shared" si="306"/>
        <v>0.48727981644306895</v>
      </c>
      <c r="M547" s="2">
        <f t="shared" si="307"/>
        <v>307100</v>
      </c>
      <c r="N547" s="2">
        <f t="shared" si="308"/>
        <v>-7600</v>
      </c>
      <c r="O547" s="2">
        <f t="shared" si="309"/>
        <v>5.4872798164430687</v>
      </c>
      <c r="P547" s="2">
        <f t="shared" si="299"/>
        <v>-73.173143467738157</v>
      </c>
      <c r="Q547" s="137">
        <f t="shared" si="310"/>
        <v>-4.6064999999992792E-2</v>
      </c>
      <c r="R547" s="125">
        <f t="shared" si="311"/>
        <v>1126.2100661439888</v>
      </c>
      <c r="T547" s="111">
        <v>2.633</v>
      </c>
      <c r="U547" s="2">
        <f t="shared" si="312"/>
        <v>-4.5999999999999819E-2</v>
      </c>
      <c r="V547" s="2">
        <f t="shared" si="313"/>
        <v>0.42045085910606816</v>
      </c>
      <c r="W547" s="2">
        <f t="shared" si="314"/>
        <v>263300</v>
      </c>
      <c r="X547" s="2">
        <f t="shared" si="315"/>
        <v>-4599.9999999999709</v>
      </c>
      <c r="Y547" s="2">
        <f t="shared" si="316"/>
        <v>5.4204508591060678</v>
      </c>
      <c r="Z547" s="2">
        <f t="shared" si="300"/>
        <v>-51.465520742298729</v>
      </c>
      <c r="AA547" s="137">
        <f t="shared" si="317"/>
        <v>-3.9494999999993827E-2</v>
      </c>
      <c r="AB547" s="125">
        <f t="shared" si="318"/>
        <v>1004.5213624738269</v>
      </c>
      <c r="AD547" s="111">
        <v>2.5539999999999998</v>
      </c>
      <c r="AE547" s="2">
        <f t="shared" si="319"/>
        <v>-5.3999999999999826E-2</v>
      </c>
      <c r="AF547" s="2">
        <f t="shared" si="320"/>
        <v>0.40722089292739644</v>
      </c>
      <c r="AG547" s="2">
        <f t="shared" si="321"/>
        <v>255399.99999999997</v>
      </c>
      <c r="AH547" s="2">
        <f t="shared" si="322"/>
        <v>-5399.9999999999709</v>
      </c>
      <c r="AI547" s="2">
        <f t="shared" si="323"/>
        <v>5.4072208929273966</v>
      </c>
      <c r="AJ547" s="2">
        <f t="shared" si="301"/>
        <v>-62.401186874037386</v>
      </c>
      <c r="AK547" s="137">
        <f t="shared" si="324"/>
        <v>-3.8309999999994002E-2</v>
      </c>
      <c r="AL547" s="125">
        <f t="shared" si="325"/>
        <v>982.57294331870628</v>
      </c>
      <c r="AN547" s="111">
        <v>2.8839999999999999</v>
      </c>
      <c r="AO547" s="2">
        <f t="shared" si="326"/>
        <v>-8.8000000000000078E-2</v>
      </c>
      <c r="AP547" s="2">
        <f t="shared" si="327"/>
        <v>0.45999525604739139</v>
      </c>
      <c r="AQ547" s="2">
        <f t="shared" si="328"/>
        <v>288400</v>
      </c>
      <c r="AR547" s="2">
        <f t="shared" si="329"/>
        <v>-8800</v>
      </c>
      <c r="AS547" s="2">
        <f t="shared" si="330"/>
        <v>5.4599952560473914</v>
      </c>
      <c r="AT547" s="2">
        <f t="shared" si="302"/>
        <v>-90.487145611512332</v>
      </c>
      <c r="AU547" s="137">
        <f t="shared" si="331"/>
        <v>-4.3259999999993234E-2</v>
      </c>
      <c r="AV547" s="125">
        <f t="shared" si="332"/>
        <v>1074.2562132071844</v>
      </c>
    </row>
    <row r="548" spans="2:48" x14ac:dyDescent="0.25">
      <c r="B548" s="111">
        <v>184</v>
      </c>
      <c r="C548" s="3">
        <v>437.93</v>
      </c>
      <c r="D548" s="2">
        <f t="shared" si="296"/>
        <v>-0.18999999999999773</v>
      </c>
      <c r="E548" s="2">
        <f t="shared" si="297"/>
        <v>2.6414046971633121</v>
      </c>
      <c r="F548" s="21">
        <f t="shared" si="303"/>
        <v>4.3793E-4</v>
      </c>
      <c r="G548" s="21">
        <f t="shared" si="304"/>
        <v>-1.9000000000001004E-7</v>
      </c>
      <c r="H548" s="113">
        <f t="shared" si="298"/>
        <v>-3.3585953028366879</v>
      </c>
      <c r="J548" s="124">
        <v>2.9950000000000001</v>
      </c>
      <c r="K548" s="2">
        <f t="shared" si="305"/>
        <v>-6.6000000000000281E-2</v>
      </c>
      <c r="L548" s="2">
        <f t="shared" si="306"/>
        <v>0.47639682672533018</v>
      </c>
      <c r="M548" s="2">
        <f t="shared" si="307"/>
        <v>299500</v>
      </c>
      <c r="N548" s="2">
        <f t="shared" si="308"/>
        <v>-6600</v>
      </c>
      <c r="O548" s="2">
        <f t="shared" si="309"/>
        <v>5.4763968267253302</v>
      </c>
      <c r="P548" s="2">
        <f t="shared" si="299"/>
        <v>-51.349204394998246</v>
      </c>
      <c r="Q548" s="137">
        <f t="shared" si="310"/>
        <v>-5.6905000000003009E-2</v>
      </c>
      <c r="R548" s="125">
        <f t="shared" si="311"/>
        <v>1104.8102192132637</v>
      </c>
      <c r="T548" s="111">
        <v>2.5870000000000002</v>
      </c>
      <c r="U548" s="2">
        <f t="shared" si="312"/>
        <v>-4.8000000000000043E-2</v>
      </c>
      <c r="V548" s="2">
        <f t="shared" si="313"/>
        <v>0.41279642871654343</v>
      </c>
      <c r="W548" s="2">
        <f t="shared" si="314"/>
        <v>258700.00000000003</v>
      </c>
      <c r="X548" s="2">
        <f t="shared" si="315"/>
        <v>-4800</v>
      </c>
      <c r="Y548" s="2">
        <f t="shared" si="316"/>
        <v>5.4127964287165433</v>
      </c>
      <c r="Z548" s="2">
        <f t="shared" si="300"/>
        <v>-43.15808770042787</v>
      </c>
      <c r="AA548" s="137">
        <f t="shared" si="317"/>
        <v>-4.9153000000002604E-2</v>
      </c>
      <c r="AB548" s="125">
        <f t="shared" si="318"/>
        <v>991.49517098654871</v>
      </c>
      <c r="AD548" s="111">
        <v>2.5</v>
      </c>
      <c r="AE548" s="2">
        <f t="shared" si="319"/>
        <v>-6.0999999999999943E-2</v>
      </c>
      <c r="AF548" s="2">
        <f t="shared" si="320"/>
        <v>0.3979400086720376</v>
      </c>
      <c r="AG548" s="2">
        <f t="shared" si="321"/>
        <v>250000</v>
      </c>
      <c r="AH548" s="2">
        <f t="shared" si="322"/>
        <v>-6100</v>
      </c>
      <c r="AI548" s="2">
        <f t="shared" si="323"/>
        <v>5.3979400086720375</v>
      </c>
      <c r="AJ548" s="2">
        <f t="shared" si="301"/>
        <v>-56.924569661490274</v>
      </c>
      <c r="AK548" s="137">
        <f t="shared" si="324"/>
        <v>-4.7500000000002512E-2</v>
      </c>
      <c r="AL548" s="125">
        <f t="shared" si="325"/>
        <v>967.3324033499697</v>
      </c>
      <c r="AN548" s="111">
        <v>2.7959999999999998</v>
      </c>
      <c r="AO548" s="2">
        <f t="shared" si="326"/>
        <v>-9.7999999999999865E-2</v>
      </c>
      <c r="AP548" s="2">
        <f t="shared" si="327"/>
        <v>0.44653716707364377</v>
      </c>
      <c r="AQ548" s="2">
        <f t="shared" si="328"/>
        <v>279600</v>
      </c>
      <c r="AR548" s="2">
        <f t="shared" si="329"/>
        <v>-9800</v>
      </c>
      <c r="AS548" s="2">
        <f t="shared" si="330"/>
        <v>5.446537167073644</v>
      </c>
      <c r="AT548" s="2">
        <f t="shared" si="302"/>
        <v>-82.218651966082732</v>
      </c>
      <c r="AU548" s="137">
        <f t="shared" si="331"/>
        <v>-5.3124000000002808E-2</v>
      </c>
      <c r="AV548" s="125">
        <f t="shared" si="332"/>
        <v>1049.541359906606</v>
      </c>
    </row>
    <row r="549" spans="2:48" x14ac:dyDescent="0.25">
      <c r="B549" s="111">
        <v>185</v>
      </c>
      <c r="C549" s="3">
        <v>437.74</v>
      </c>
      <c r="D549" s="2">
        <f t="shared" si="296"/>
        <v>-0.23000000000001819</v>
      </c>
      <c r="E549" s="2">
        <f t="shared" si="297"/>
        <v>2.6412162335803266</v>
      </c>
      <c r="F549" s="21">
        <f t="shared" si="303"/>
        <v>4.3773999999999999E-4</v>
      </c>
      <c r="G549" s="21">
        <f t="shared" si="304"/>
        <v>-2.3000000000004354E-7</v>
      </c>
      <c r="H549" s="113">
        <f t="shared" si="298"/>
        <v>-3.3587837664196734</v>
      </c>
      <c r="J549" s="124">
        <v>2.9289999999999998</v>
      </c>
      <c r="K549" s="2">
        <f t="shared" si="305"/>
        <v>-5.3999999999999826E-2</v>
      </c>
      <c r="L549" s="2">
        <f t="shared" si="306"/>
        <v>0.46671937168159866</v>
      </c>
      <c r="M549" s="2">
        <f t="shared" si="307"/>
        <v>292900</v>
      </c>
      <c r="N549" s="2">
        <f t="shared" si="308"/>
        <v>-5400</v>
      </c>
      <c r="O549" s="2">
        <f t="shared" si="309"/>
        <v>5.4667193716815987</v>
      </c>
      <c r="P549" s="2">
        <f t="shared" si="299"/>
        <v>-35.406513304853661</v>
      </c>
      <c r="Q549" s="137">
        <f t="shared" si="310"/>
        <v>-6.736700000001275E-2</v>
      </c>
      <c r="R549" s="125">
        <f t="shared" si="311"/>
        <v>1086.1269079752797</v>
      </c>
      <c r="T549" s="111">
        <v>2.5390000000000001</v>
      </c>
      <c r="U549" s="2">
        <f t="shared" si="312"/>
        <v>-5.2000000000000046E-2</v>
      </c>
      <c r="V549" s="2">
        <f t="shared" si="313"/>
        <v>0.40466270087372225</v>
      </c>
      <c r="W549" s="2">
        <f t="shared" si="314"/>
        <v>253900.00000000003</v>
      </c>
      <c r="X549" s="2">
        <f t="shared" si="315"/>
        <v>-5200.0000000000291</v>
      </c>
      <c r="Y549" s="2">
        <f t="shared" si="316"/>
        <v>5.4046627008737227</v>
      </c>
      <c r="Z549" s="2">
        <f t="shared" si="300"/>
        <v>-39.373192459073138</v>
      </c>
      <c r="AA549" s="137">
        <f t="shared" si="317"/>
        <v>-5.8397000000011058E-2</v>
      </c>
      <c r="AB549" s="125">
        <f t="shared" si="318"/>
        <v>977.85804689287659</v>
      </c>
      <c r="AD549" s="111">
        <v>2.4390000000000001</v>
      </c>
      <c r="AE549" s="2">
        <f t="shared" si="319"/>
        <v>-6.0999999999999943E-2</v>
      </c>
      <c r="AF549" s="2">
        <f t="shared" si="320"/>
        <v>0.38721180031373059</v>
      </c>
      <c r="AG549" s="2">
        <f t="shared" si="321"/>
        <v>243900</v>
      </c>
      <c r="AH549" s="2">
        <f t="shared" si="322"/>
        <v>-6100</v>
      </c>
      <c r="AI549" s="2">
        <f t="shared" si="323"/>
        <v>5.3872118003137306</v>
      </c>
      <c r="AJ549" s="2">
        <f t="shared" si="301"/>
        <v>-48.192635683655269</v>
      </c>
      <c r="AK549" s="137">
        <f t="shared" si="324"/>
        <v>-5.6097000000010618E-2</v>
      </c>
      <c r="AL549" s="125">
        <f t="shared" si="325"/>
        <v>950.09680046149106</v>
      </c>
      <c r="AN549" s="111">
        <v>2.698</v>
      </c>
      <c r="AO549" s="2">
        <f t="shared" si="326"/>
        <v>-0.10400000000000009</v>
      </c>
      <c r="AP549" s="2">
        <f t="shared" si="327"/>
        <v>0.43104194533588541</v>
      </c>
      <c r="AQ549" s="2">
        <f t="shared" si="328"/>
        <v>269800</v>
      </c>
      <c r="AR549" s="2">
        <f t="shared" si="329"/>
        <v>-10400</v>
      </c>
      <c r="AS549" s="2">
        <f t="shared" si="330"/>
        <v>5.4310419453358856</v>
      </c>
      <c r="AT549" s="2">
        <f t="shared" si="302"/>
        <v>-74.795194632341008</v>
      </c>
      <c r="AU549" s="137">
        <f t="shared" si="331"/>
        <v>-6.2054000000011746E-2</v>
      </c>
      <c r="AV549" s="125">
        <f t="shared" si="332"/>
        <v>1021.9984287187793</v>
      </c>
    </row>
    <row r="550" spans="2:48" x14ac:dyDescent="0.25">
      <c r="B550" s="111">
        <v>186</v>
      </c>
      <c r="C550" s="3">
        <v>437.51</v>
      </c>
      <c r="D550" s="2">
        <f t="shared" si="296"/>
        <v>-0.27999999999997272</v>
      </c>
      <c r="E550" s="2">
        <f t="shared" si="297"/>
        <v>2.6409879839759003</v>
      </c>
      <c r="F550" s="21">
        <f t="shared" si="303"/>
        <v>4.3750999999999995E-4</v>
      </c>
      <c r="G550" s="21">
        <f t="shared" si="304"/>
        <v>-2.7999999999996344E-7</v>
      </c>
      <c r="H550" s="113">
        <f t="shared" si="298"/>
        <v>-3.3590120160240997</v>
      </c>
      <c r="J550" s="124">
        <v>2.875</v>
      </c>
      <c r="K550" s="2">
        <f t="shared" si="305"/>
        <v>-5.9000000000000163E-2</v>
      </c>
      <c r="L550" s="2">
        <f t="shared" si="306"/>
        <v>0.4586378490256493</v>
      </c>
      <c r="M550" s="2">
        <f t="shared" si="307"/>
        <v>287500</v>
      </c>
      <c r="N550" s="2">
        <f t="shared" si="308"/>
        <v>-5900</v>
      </c>
      <c r="O550" s="2">
        <f t="shared" si="309"/>
        <v>5.4586378490256493</v>
      </c>
      <c r="P550" s="2">
        <f t="shared" si="299"/>
        <v>-32.389177997360441</v>
      </c>
      <c r="Q550" s="137">
        <f t="shared" si="310"/>
        <v>-8.0499999999989483E-2</v>
      </c>
      <c r="R550" s="125">
        <f t="shared" si="311"/>
        <v>1070.7164735416436</v>
      </c>
      <c r="T550" s="111">
        <v>2.4870000000000001</v>
      </c>
      <c r="U550" s="2">
        <f t="shared" si="312"/>
        <v>-5.600000000000005E-2</v>
      </c>
      <c r="V550" s="2">
        <f t="shared" si="313"/>
        <v>0.39567578526993602</v>
      </c>
      <c r="W550" s="2">
        <f t="shared" si="314"/>
        <v>248700</v>
      </c>
      <c r="X550" s="2">
        <f t="shared" si="315"/>
        <v>-5600</v>
      </c>
      <c r="Y550" s="2">
        <f t="shared" si="316"/>
        <v>5.395675785269936</v>
      </c>
      <c r="Z550" s="2">
        <f t="shared" si="300"/>
        <v>-35.574533498079717</v>
      </c>
      <c r="AA550" s="137">
        <f t="shared" si="317"/>
        <v>-6.9635999999990914E-2</v>
      </c>
      <c r="AB550" s="125">
        <f t="shared" si="318"/>
        <v>963.05943293845837</v>
      </c>
      <c r="AD550" s="111">
        <v>2.3780000000000001</v>
      </c>
      <c r="AE550" s="2">
        <f t="shared" si="319"/>
        <v>-6.2000000000000277E-2</v>
      </c>
      <c r="AF550" s="2">
        <f t="shared" si="320"/>
        <v>0.37621185028267279</v>
      </c>
      <c r="AG550" s="2">
        <f t="shared" si="321"/>
        <v>237800</v>
      </c>
      <c r="AH550" s="2">
        <f t="shared" si="322"/>
        <v>-6200.0000000000291</v>
      </c>
      <c r="AI550" s="2">
        <f t="shared" si="323"/>
        <v>5.3762118502826723</v>
      </c>
      <c r="AJ550" s="2">
        <f t="shared" si="301"/>
        <v>-41.26623072651774</v>
      </c>
      <c r="AK550" s="137">
        <f t="shared" si="324"/>
        <v>-6.6583999999991303E-2</v>
      </c>
      <c r="AL550" s="125">
        <f t="shared" si="325"/>
        <v>932.81557359374904</v>
      </c>
      <c r="AN550" s="111">
        <v>2.5939999999999999</v>
      </c>
      <c r="AO550" s="2">
        <f t="shared" si="326"/>
        <v>-0.10099999999999998</v>
      </c>
      <c r="AP550" s="2">
        <f t="shared" si="327"/>
        <v>0.41396997174806127</v>
      </c>
      <c r="AQ550" s="2">
        <f t="shared" si="328"/>
        <v>259400</v>
      </c>
      <c r="AR550" s="2">
        <f t="shared" si="329"/>
        <v>-10100</v>
      </c>
      <c r="AS550" s="2">
        <f t="shared" si="330"/>
        <v>5.4139699717480614</v>
      </c>
      <c r="AT550" s="2">
        <f t="shared" si="302"/>
        <v>-62.035123721650898</v>
      </c>
      <c r="AU550" s="137">
        <f t="shared" si="331"/>
        <v>-7.263199999999051E-2</v>
      </c>
      <c r="AV550" s="125">
        <f t="shared" si="332"/>
        <v>992.74835908418208</v>
      </c>
    </row>
    <row r="551" spans="2:48" x14ac:dyDescent="0.25">
      <c r="B551" s="111">
        <v>187</v>
      </c>
      <c r="C551" s="3">
        <v>437.23</v>
      </c>
      <c r="D551" s="2">
        <f t="shared" si="296"/>
        <v>-0.31999999999999318</v>
      </c>
      <c r="E551" s="2">
        <f t="shared" si="297"/>
        <v>2.6407099528830362</v>
      </c>
      <c r="F551" s="21">
        <f t="shared" si="303"/>
        <v>4.3722999999999999E-4</v>
      </c>
      <c r="G551" s="21">
        <f t="shared" si="304"/>
        <v>-3.1999999999999694E-7</v>
      </c>
      <c r="H551" s="113">
        <f t="shared" si="298"/>
        <v>-3.3592900471169642</v>
      </c>
      <c r="J551" s="124">
        <v>2.8159999999999998</v>
      </c>
      <c r="K551" s="2">
        <f t="shared" si="305"/>
        <v>-6.899999999999995E-2</v>
      </c>
      <c r="L551" s="2">
        <f t="shared" si="306"/>
        <v>0.44963265047007456</v>
      </c>
      <c r="M551" s="2">
        <f t="shared" si="307"/>
        <v>281600</v>
      </c>
      <c r="N551" s="2">
        <f t="shared" si="308"/>
        <v>-6900</v>
      </c>
      <c r="O551" s="2">
        <f t="shared" si="309"/>
        <v>5.4496326504700745</v>
      </c>
      <c r="P551" s="2">
        <f t="shared" si="299"/>
        <v>-33.883892827031346</v>
      </c>
      <c r="Q551" s="137">
        <f t="shared" si="310"/>
        <v>-9.0111999999999137E-2</v>
      </c>
      <c r="R551" s="125">
        <f t="shared" si="311"/>
        <v>1053.8458941970155</v>
      </c>
      <c r="T551" s="111">
        <v>2.431</v>
      </c>
      <c r="U551" s="2">
        <f t="shared" si="312"/>
        <v>-5.600000000000005E-2</v>
      </c>
      <c r="V551" s="2">
        <f t="shared" si="313"/>
        <v>0.38578495884333575</v>
      </c>
      <c r="W551" s="2">
        <f t="shared" si="314"/>
        <v>243100</v>
      </c>
      <c r="X551" s="2">
        <f t="shared" si="315"/>
        <v>-5600</v>
      </c>
      <c r="Y551" s="2">
        <f t="shared" si="316"/>
        <v>5.3857849588433355</v>
      </c>
      <c r="Z551" s="2">
        <f t="shared" si="300"/>
        <v>-31.831339351064646</v>
      </c>
      <c r="AA551" s="137">
        <f t="shared" si="317"/>
        <v>-7.7791999999999251E-2</v>
      </c>
      <c r="AB551" s="125">
        <f t="shared" si="318"/>
        <v>947.08961959976727</v>
      </c>
      <c r="AD551" s="111">
        <v>2.3159999999999998</v>
      </c>
      <c r="AE551" s="2">
        <f t="shared" si="319"/>
        <v>-6.0000000000000053E-2</v>
      </c>
      <c r="AF551" s="2">
        <f t="shared" si="320"/>
        <v>0.36473855505539854</v>
      </c>
      <c r="AG551" s="2">
        <f t="shared" si="321"/>
        <v>231599.99999999997</v>
      </c>
      <c r="AH551" s="2">
        <f t="shared" si="322"/>
        <v>-6000</v>
      </c>
      <c r="AI551" s="2">
        <f t="shared" si="323"/>
        <v>5.3647385550553981</v>
      </c>
      <c r="AJ551" s="2">
        <f t="shared" si="301"/>
        <v>-35.850973931559714</v>
      </c>
      <c r="AK551" s="137">
        <f t="shared" si="324"/>
        <v>-7.4111999999999276E-2</v>
      </c>
      <c r="AL551" s="125">
        <f t="shared" si="325"/>
        <v>915.20138173305679</v>
      </c>
      <c r="AN551" s="111">
        <v>2.4929999999999999</v>
      </c>
      <c r="AO551" s="2">
        <f t="shared" si="326"/>
        <v>-9.3999999999999861E-2</v>
      </c>
      <c r="AP551" s="2">
        <f t="shared" si="327"/>
        <v>0.3967222785037734</v>
      </c>
      <c r="AQ551" s="2">
        <f t="shared" si="328"/>
        <v>249300</v>
      </c>
      <c r="AR551" s="2">
        <f t="shared" si="329"/>
        <v>-9400</v>
      </c>
      <c r="AS551" s="2">
        <f t="shared" si="330"/>
        <v>5.3967222785037734</v>
      </c>
      <c r="AT551" s="2">
        <f t="shared" si="302"/>
        <v>-52.495957268407302</v>
      </c>
      <c r="AU551" s="137">
        <f t="shared" si="331"/>
        <v>-7.9775999999999236E-2</v>
      </c>
      <c r="AV551" s="125">
        <f t="shared" si="332"/>
        <v>964.28153914529821</v>
      </c>
    </row>
    <row r="552" spans="2:48" x14ac:dyDescent="0.25">
      <c r="B552" s="111">
        <v>188</v>
      </c>
      <c r="C552" s="3">
        <v>436.91</v>
      </c>
      <c r="D552" s="2">
        <f t="shared" si="296"/>
        <v>-0.37000000000000455</v>
      </c>
      <c r="E552" s="2">
        <f t="shared" si="297"/>
        <v>2.6403919849593236</v>
      </c>
      <c r="F552" s="21">
        <f t="shared" si="303"/>
        <v>4.3690999999999999E-4</v>
      </c>
      <c r="G552" s="21">
        <f t="shared" si="304"/>
        <v>-3.6999999999997105E-7</v>
      </c>
      <c r="H552" s="113">
        <f t="shared" si="298"/>
        <v>-3.3596080150406764</v>
      </c>
      <c r="J552" s="124">
        <v>2.7469999999999999</v>
      </c>
      <c r="K552" s="2">
        <f t="shared" si="305"/>
        <v>-6.899999999999995E-2</v>
      </c>
      <c r="L552" s="2">
        <f t="shared" si="306"/>
        <v>0.4388586594205619</v>
      </c>
      <c r="M552" s="2">
        <f t="shared" si="307"/>
        <v>274700</v>
      </c>
      <c r="N552" s="2">
        <f t="shared" si="308"/>
        <v>-6900</v>
      </c>
      <c r="O552" s="2">
        <f t="shared" si="309"/>
        <v>5.4388586594205623</v>
      </c>
      <c r="P552" s="2">
        <f t="shared" si="299"/>
        <v>-30.026801130814984</v>
      </c>
      <c r="Q552" s="137">
        <f t="shared" si="310"/>
        <v>-0.10163899999999204</v>
      </c>
      <c r="R552" s="125">
        <f t="shared" si="311"/>
        <v>1034.1554688146089</v>
      </c>
      <c r="T552" s="111">
        <v>2.375</v>
      </c>
      <c r="U552" s="2">
        <f t="shared" si="312"/>
        <v>-5.600000000000005E-2</v>
      </c>
      <c r="V552" s="2">
        <f t="shared" si="313"/>
        <v>0.37566361396088538</v>
      </c>
      <c r="W552" s="2">
        <f t="shared" si="314"/>
        <v>237500</v>
      </c>
      <c r="X552" s="2">
        <f t="shared" si="315"/>
        <v>-5600</v>
      </c>
      <c r="Y552" s="2">
        <f t="shared" si="316"/>
        <v>5.3756636139608851</v>
      </c>
      <c r="Z552" s="2">
        <f t="shared" si="300"/>
        <v>-28.164487063695635</v>
      </c>
      <c r="AA552" s="137">
        <f t="shared" si="317"/>
        <v>-8.7874999999993125E-2</v>
      </c>
      <c r="AB552" s="125">
        <f t="shared" si="318"/>
        <v>931.0794460992704</v>
      </c>
      <c r="AD552" s="111">
        <v>2.2559999999999998</v>
      </c>
      <c r="AE552" s="2">
        <f t="shared" si="319"/>
        <v>-6.3999999999999613E-2</v>
      </c>
      <c r="AF552" s="2">
        <f t="shared" si="320"/>
        <v>0.35333909531130464</v>
      </c>
      <c r="AG552" s="2">
        <f t="shared" si="321"/>
        <v>225599.99999999997</v>
      </c>
      <c r="AH552" s="2">
        <f t="shared" si="322"/>
        <v>-6399.9999999999418</v>
      </c>
      <c r="AI552" s="2">
        <f t="shared" si="323"/>
        <v>5.3533390953113047</v>
      </c>
      <c r="AJ552" s="2">
        <f t="shared" si="301"/>
        <v>-33.968898760366663</v>
      </c>
      <c r="AK552" s="137">
        <f t="shared" si="324"/>
        <v>-8.3471999999993454E-2</v>
      </c>
      <c r="AL552" s="125">
        <f t="shared" si="325"/>
        <v>898.10620227366474</v>
      </c>
      <c r="AN552" s="111">
        <v>2.399</v>
      </c>
      <c r="AO552" s="2">
        <f t="shared" si="326"/>
        <v>-9.2000000000000082E-2</v>
      </c>
      <c r="AP552" s="2">
        <f t="shared" si="327"/>
        <v>0.38003024796783064</v>
      </c>
      <c r="AQ552" s="2">
        <f t="shared" si="328"/>
        <v>239900</v>
      </c>
      <c r="AR552" s="2">
        <f t="shared" si="329"/>
        <v>-9200</v>
      </c>
      <c r="AS552" s="2">
        <f t="shared" si="330"/>
        <v>5.3800302479678308</v>
      </c>
      <c r="AT552" s="2">
        <f t="shared" si="302"/>
        <v>-46.155933557389233</v>
      </c>
      <c r="AU552" s="137">
        <f t="shared" si="331"/>
        <v>-8.8762999999993056E-2</v>
      </c>
      <c r="AV552" s="125">
        <f t="shared" si="332"/>
        <v>937.72951208090512</v>
      </c>
    </row>
    <row r="553" spans="2:48" x14ac:dyDescent="0.25">
      <c r="B553" s="111">
        <v>189</v>
      </c>
      <c r="C553" s="3">
        <v>436.54</v>
      </c>
      <c r="D553" s="2">
        <f t="shared" si="296"/>
        <v>-0.40000000000003411</v>
      </c>
      <c r="E553" s="2">
        <f t="shared" si="297"/>
        <v>2.6400240441088667</v>
      </c>
      <c r="F553" s="21">
        <f t="shared" si="303"/>
        <v>4.3654000000000002E-4</v>
      </c>
      <c r="G553" s="21">
        <f t="shared" si="304"/>
        <v>-4.0000000000006393E-7</v>
      </c>
      <c r="H553" s="113">
        <f t="shared" si="298"/>
        <v>-3.3599759558911333</v>
      </c>
      <c r="J553" s="124">
        <v>2.6779999999999999</v>
      </c>
      <c r="K553" s="2">
        <f t="shared" si="305"/>
        <v>-4.8000000000000043E-2</v>
      </c>
      <c r="L553" s="2">
        <f t="shared" si="306"/>
        <v>0.42781057267599015</v>
      </c>
      <c r="M553" s="2">
        <f t="shared" si="307"/>
        <v>267800</v>
      </c>
      <c r="N553" s="2">
        <f t="shared" si="308"/>
        <v>-4800</v>
      </c>
      <c r="O553" s="2">
        <f t="shared" si="309"/>
        <v>5.4278105726759902</v>
      </c>
      <c r="P553" s="2">
        <f t="shared" si="299"/>
        <v>-19.729549235699018</v>
      </c>
      <c r="Q553" s="137">
        <f t="shared" si="310"/>
        <v>-0.10712000000001712</v>
      </c>
      <c r="R553" s="125">
        <f t="shared" si="311"/>
        <v>1014.4081307841744</v>
      </c>
      <c r="T553" s="111">
        <v>2.319</v>
      </c>
      <c r="U553" s="2">
        <f t="shared" si="312"/>
        <v>-5.1000000000000156E-2</v>
      </c>
      <c r="V553" s="2">
        <f t="shared" si="313"/>
        <v>0.36530074863798734</v>
      </c>
      <c r="W553" s="2">
        <f t="shared" si="314"/>
        <v>231900</v>
      </c>
      <c r="X553" s="2">
        <f t="shared" si="315"/>
        <v>-5100.0000000000291</v>
      </c>
      <c r="Y553" s="2">
        <f t="shared" si="316"/>
        <v>5.3653007486379876</v>
      </c>
      <c r="Z553" s="2">
        <f t="shared" si="300"/>
        <v>-24.257963247356486</v>
      </c>
      <c r="AA553" s="137">
        <f t="shared" si="317"/>
        <v>-9.2760000000014831E-2</v>
      </c>
      <c r="AB553" s="125">
        <f t="shared" si="318"/>
        <v>915.0184672473863</v>
      </c>
      <c r="AD553" s="111">
        <v>2.1920000000000002</v>
      </c>
      <c r="AE553" s="2">
        <f t="shared" si="319"/>
        <v>-6.6000000000000281E-2</v>
      </c>
      <c r="AF553" s="2">
        <f t="shared" si="320"/>
        <v>0.34084054981233158</v>
      </c>
      <c r="AG553" s="2">
        <f t="shared" si="321"/>
        <v>219200.00000000003</v>
      </c>
      <c r="AH553" s="2">
        <f t="shared" si="322"/>
        <v>-6600.0000000000291</v>
      </c>
      <c r="AI553" s="2">
        <f t="shared" si="323"/>
        <v>5.3408405498123317</v>
      </c>
      <c r="AJ553" s="2">
        <f t="shared" si="301"/>
        <v>-33.349561131269972</v>
      </c>
      <c r="AK553" s="137">
        <f t="shared" si="324"/>
        <v>-8.7680000000014024E-2</v>
      </c>
      <c r="AL553" s="125">
        <f t="shared" si="325"/>
        <v>879.85833557838339</v>
      </c>
      <c r="AN553" s="111">
        <v>2.3069999999999999</v>
      </c>
      <c r="AO553" s="2">
        <f t="shared" si="326"/>
        <v>-9.4999999999999751E-2</v>
      </c>
      <c r="AP553" s="2">
        <f t="shared" si="327"/>
        <v>0.36304759452109348</v>
      </c>
      <c r="AQ553" s="2">
        <f t="shared" si="328"/>
        <v>230700</v>
      </c>
      <c r="AR553" s="2">
        <f t="shared" si="329"/>
        <v>-9499.9999999999709</v>
      </c>
      <c r="AS553" s="2">
        <f t="shared" si="330"/>
        <v>5.3630475945210936</v>
      </c>
      <c r="AT553" s="2">
        <f t="shared" si="302"/>
        <v>-45.871216178198523</v>
      </c>
      <c r="AU553" s="137">
        <f t="shared" si="331"/>
        <v>-9.2280000000014753E-2</v>
      </c>
      <c r="AV553" s="125">
        <f t="shared" si="332"/>
        <v>911.69625008181129</v>
      </c>
    </row>
    <row r="554" spans="2:48" x14ac:dyDescent="0.25">
      <c r="B554" s="111">
        <v>190</v>
      </c>
      <c r="C554" s="3">
        <v>436.14</v>
      </c>
      <c r="D554" s="2">
        <f t="shared" si="296"/>
        <v>-0.44999999999998863</v>
      </c>
      <c r="E554" s="2">
        <f t="shared" si="297"/>
        <v>2.6396259192408125</v>
      </c>
      <c r="F554" s="21">
        <f t="shared" si="303"/>
        <v>4.3613999999999995E-4</v>
      </c>
      <c r="G554" s="21">
        <f t="shared" si="304"/>
        <v>-4.4999999999998383E-7</v>
      </c>
      <c r="H554" s="113">
        <f t="shared" si="298"/>
        <v>-3.360374080759188</v>
      </c>
      <c r="J554" s="124">
        <v>2.63</v>
      </c>
      <c r="K554" s="2">
        <f t="shared" si="305"/>
        <v>-3.6999999999999922E-2</v>
      </c>
      <c r="L554" s="2">
        <f t="shared" si="306"/>
        <v>0.41995574848975786</v>
      </c>
      <c r="M554" s="2">
        <f t="shared" si="307"/>
        <v>263000</v>
      </c>
      <c r="N554" s="2">
        <f t="shared" si="308"/>
        <v>-3700</v>
      </c>
      <c r="O554" s="2">
        <f t="shared" si="309"/>
        <v>5.419955748489758</v>
      </c>
      <c r="P554" s="2">
        <f t="shared" si="299"/>
        <v>-13.724869383783584</v>
      </c>
      <c r="Q554" s="137">
        <f t="shared" si="310"/>
        <v>-0.11834999999999575</v>
      </c>
      <c r="R554" s="125">
        <f t="shared" si="311"/>
        <v>1000.4520891140196</v>
      </c>
      <c r="T554" s="111">
        <v>2.2679999999999998</v>
      </c>
      <c r="U554" s="2">
        <f t="shared" si="312"/>
        <v>-4.4999999999999929E-2</v>
      </c>
      <c r="V554" s="2">
        <f t="shared" si="313"/>
        <v>0.35564305022086895</v>
      </c>
      <c r="W554" s="2">
        <f t="shared" si="314"/>
        <v>226799.99999999997</v>
      </c>
      <c r="X554" s="2">
        <f t="shared" si="315"/>
        <v>-4499.9999999999709</v>
      </c>
      <c r="Y554" s="2">
        <f t="shared" si="316"/>
        <v>5.355643050220869</v>
      </c>
      <c r="Z554" s="2">
        <f t="shared" si="300"/>
        <v>-19.413473656769781</v>
      </c>
      <c r="AA554" s="137">
        <f t="shared" si="317"/>
        <v>-0.10205999999999632</v>
      </c>
      <c r="AB554" s="125">
        <f t="shared" si="318"/>
        <v>900.32370270364891</v>
      </c>
      <c r="AD554" s="111">
        <v>2.1259999999999999</v>
      </c>
      <c r="AE554" s="2">
        <f t="shared" si="319"/>
        <v>-6.1999999999999833E-2</v>
      </c>
      <c r="AF554" s="2">
        <f t="shared" si="320"/>
        <v>0.32756326018727794</v>
      </c>
      <c r="AG554" s="2">
        <f t="shared" si="321"/>
        <v>212600</v>
      </c>
      <c r="AH554" s="2">
        <f t="shared" si="322"/>
        <v>-6200</v>
      </c>
      <c r="AI554" s="2">
        <f t="shared" si="323"/>
        <v>5.3275632601872775</v>
      </c>
      <c r="AJ554" s="2">
        <f t="shared" si="301"/>
        <v>-28.670061423375024</v>
      </c>
      <c r="AK554" s="137">
        <f t="shared" si="324"/>
        <v>-9.5669999999996563E-2</v>
      </c>
      <c r="AL554" s="125">
        <f t="shared" si="325"/>
        <v>861.04682184654212</v>
      </c>
      <c r="AN554" s="111">
        <v>2.2120000000000002</v>
      </c>
      <c r="AO554" s="2">
        <f t="shared" si="326"/>
        <v>-8.7000000000000188E-2</v>
      </c>
      <c r="AP554" s="2">
        <f t="shared" si="327"/>
        <v>0.3447851226326607</v>
      </c>
      <c r="AQ554" s="2">
        <f t="shared" si="328"/>
        <v>221200.00000000003</v>
      </c>
      <c r="AR554" s="2">
        <f t="shared" si="329"/>
        <v>-8700.0000000000291</v>
      </c>
      <c r="AS554" s="2">
        <f t="shared" si="330"/>
        <v>5.3447851226326604</v>
      </c>
      <c r="AT554" s="2">
        <f t="shared" si="302"/>
        <v>-38.869356527713052</v>
      </c>
      <c r="AU554" s="137">
        <f t="shared" si="331"/>
        <v>-9.9539999999996437E-2</v>
      </c>
      <c r="AV554" s="125">
        <f t="shared" si="332"/>
        <v>884.83422856281811</v>
      </c>
    </row>
    <row r="555" spans="2:48" x14ac:dyDescent="0.25">
      <c r="B555" s="111">
        <v>191</v>
      </c>
      <c r="C555" s="3">
        <v>435.69</v>
      </c>
      <c r="D555" s="2">
        <f t="shared" si="296"/>
        <v>-0.49000000000000909</v>
      </c>
      <c r="E555" s="2">
        <f t="shared" si="297"/>
        <v>2.6391775920802147</v>
      </c>
      <c r="F555" s="21">
        <f t="shared" si="303"/>
        <v>4.3568999999999997E-4</v>
      </c>
      <c r="G555" s="21">
        <f t="shared" si="304"/>
        <v>-4.9000000000001733E-7</v>
      </c>
      <c r="H555" s="113">
        <f t="shared" si="298"/>
        <v>-3.3608224079197857</v>
      </c>
      <c r="J555" s="124">
        <v>2.593</v>
      </c>
      <c r="K555" s="2">
        <f t="shared" si="305"/>
        <v>-2.4999999999999911E-2</v>
      </c>
      <c r="L555" s="2">
        <f t="shared" si="306"/>
        <v>0.41380251676935148</v>
      </c>
      <c r="M555" s="2">
        <f t="shared" si="307"/>
        <v>259300</v>
      </c>
      <c r="N555" s="2">
        <f t="shared" si="308"/>
        <v>-2500</v>
      </c>
      <c r="O555" s="2">
        <f t="shared" si="309"/>
        <v>5.4138025167693513</v>
      </c>
      <c r="P555" s="2">
        <f t="shared" si="299"/>
        <v>-8.6094760930545551</v>
      </c>
      <c r="Q555" s="137">
        <f t="shared" si="310"/>
        <v>-0.1270570000000045</v>
      </c>
      <c r="R555" s="125">
        <f t="shared" si="311"/>
        <v>989.4779619817931</v>
      </c>
      <c r="T555" s="111">
        <v>2.2229999999999999</v>
      </c>
      <c r="U555" s="2">
        <f t="shared" si="312"/>
        <v>-4.4999999999999929E-2</v>
      </c>
      <c r="V555" s="2">
        <f t="shared" si="313"/>
        <v>0.34693946269899056</v>
      </c>
      <c r="W555" s="2">
        <f t="shared" si="314"/>
        <v>222300</v>
      </c>
      <c r="X555" s="2">
        <f t="shared" si="315"/>
        <v>-4500</v>
      </c>
      <c r="Y555" s="2">
        <f t="shared" si="316"/>
        <v>5.346939462698991</v>
      </c>
      <c r="Z555" s="2">
        <f t="shared" si="300"/>
        <v>-18.173704361189355</v>
      </c>
      <c r="AA555" s="137">
        <f t="shared" si="317"/>
        <v>-0.10892700000000385</v>
      </c>
      <c r="AB555" s="125">
        <f t="shared" si="318"/>
        <v>887.24238699788896</v>
      </c>
      <c r="AD555" s="111">
        <v>2.0640000000000001</v>
      </c>
      <c r="AE555" s="2">
        <f t="shared" si="319"/>
        <v>-6.0999999999999943E-2</v>
      </c>
      <c r="AF555" s="2">
        <f t="shared" si="320"/>
        <v>0.31470969295517376</v>
      </c>
      <c r="AG555" s="2">
        <f t="shared" si="321"/>
        <v>206400</v>
      </c>
      <c r="AH555" s="2">
        <f t="shared" si="322"/>
        <v>-6100</v>
      </c>
      <c r="AI555" s="2">
        <f t="shared" si="323"/>
        <v>5.3147096929551738</v>
      </c>
      <c r="AJ555" s="2">
        <f t="shared" si="301"/>
        <v>-26.659709358168069</v>
      </c>
      <c r="AK555" s="137">
        <f t="shared" si="324"/>
        <v>-0.10113600000000358</v>
      </c>
      <c r="AL555" s="125">
        <f t="shared" si="325"/>
        <v>843.30872099129226</v>
      </c>
      <c r="AN555" s="111">
        <v>2.125</v>
      </c>
      <c r="AO555" s="2">
        <f t="shared" si="326"/>
        <v>-8.7000000000000188E-2</v>
      </c>
      <c r="AP555" s="2">
        <f t="shared" si="327"/>
        <v>0.32735893438633035</v>
      </c>
      <c r="AQ555" s="2">
        <f t="shared" si="328"/>
        <v>212500</v>
      </c>
      <c r="AR555" s="2">
        <f t="shared" si="329"/>
        <v>-8700.0000000000291</v>
      </c>
      <c r="AS555" s="2">
        <f t="shared" si="330"/>
        <v>5.3273589343863303</v>
      </c>
      <c r="AT555" s="2">
        <f t="shared" si="302"/>
        <v>-37.148668879098054</v>
      </c>
      <c r="AU555" s="137">
        <f t="shared" si="331"/>
        <v>-0.10412500000000369</v>
      </c>
      <c r="AV555" s="125">
        <f t="shared" si="332"/>
        <v>860.16377524539553</v>
      </c>
    </row>
    <row r="556" spans="2:48" x14ac:dyDescent="0.25">
      <c r="B556" s="111">
        <v>192</v>
      </c>
      <c r="C556" s="3">
        <v>435.2</v>
      </c>
      <c r="D556" s="2">
        <f t="shared" si="296"/>
        <v>-0.53999999999996362</v>
      </c>
      <c r="E556" s="2">
        <f t="shared" si="297"/>
        <v>2.6386888866901237</v>
      </c>
      <c r="F556" s="21">
        <f t="shared" si="303"/>
        <v>4.3519999999999995E-4</v>
      </c>
      <c r="G556" s="21">
        <f t="shared" si="304"/>
        <v>-5.3999999999993723E-7</v>
      </c>
      <c r="H556" s="113">
        <f t="shared" si="298"/>
        <v>-3.3613111133098768</v>
      </c>
      <c r="J556" s="124">
        <v>2.5680000000000001</v>
      </c>
      <c r="K556" s="2">
        <f t="shared" si="305"/>
        <v>-2.0999999999999908E-2</v>
      </c>
      <c r="L556" s="2">
        <f t="shared" si="306"/>
        <v>0.4095950193968157</v>
      </c>
      <c r="M556" s="2">
        <f t="shared" si="307"/>
        <v>256800</v>
      </c>
      <c r="N556" s="2">
        <f t="shared" si="308"/>
        <v>-2099.9999999999709</v>
      </c>
      <c r="O556" s="2">
        <f t="shared" si="309"/>
        <v>5.4095950193968161</v>
      </c>
      <c r="P556" s="2">
        <f t="shared" si="299"/>
        <v>-6.6135043225243502</v>
      </c>
      <c r="Q556" s="137">
        <f t="shared" si="310"/>
        <v>-0.13867199999998389</v>
      </c>
      <c r="R556" s="125">
        <f t="shared" si="311"/>
        <v>981.77213276692123</v>
      </c>
      <c r="T556" s="111">
        <v>2.1779999999999999</v>
      </c>
      <c r="U556" s="2">
        <f t="shared" si="312"/>
        <v>-4.9999999999999822E-2</v>
      </c>
      <c r="V556" s="2">
        <f t="shared" si="313"/>
        <v>0.33805787541975613</v>
      </c>
      <c r="W556" s="2">
        <f t="shared" si="314"/>
        <v>217800</v>
      </c>
      <c r="X556" s="2">
        <f t="shared" si="315"/>
        <v>-5000</v>
      </c>
      <c r="Y556" s="2">
        <f t="shared" si="316"/>
        <v>5.3380578754197563</v>
      </c>
      <c r="Z556" s="2">
        <f t="shared" si="300"/>
        <v>-18.705574183985089</v>
      </c>
      <c r="AA556" s="137">
        <f t="shared" si="317"/>
        <v>-0.11761199999998632</v>
      </c>
      <c r="AB556" s="125">
        <f t="shared" si="318"/>
        <v>874.13150512708512</v>
      </c>
      <c r="AD556" s="111">
        <v>2.0030000000000001</v>
      </c>
      <c r="AE556" s="2">
        <f t="shared" si="319"/>
        <v>-5.7000000000000162E-2</v>
      </c>
      <c r="AF556" s="2">
        <f t="shared" si="320"/>
        <v>0.30168094929357625</v>
      </c>
      <c r="AG556" s="2">
        <f t="shared" si="321"/>
        <v>200300</v>
      </c>
      <c r="AH556" s="2">
        <f t="shared" si="322"/>
        <v>-5700</v>
      </c>
      <c r="AI556" s="2">
        <f t="shared" si="323"/>
        <v>5.3016809492935764</v>
      </c>
      <c r="AJ556" s="2">
        <f t="shared" si="301"/>
        <v>-23.252702225976893</v>
      </c>
      <c r="AK556" s="137">
        <f t="shared" si="324"/>
        <v>-0.10816199999998742</v>
      </c>
      <c r="AL556" s="125">
        <f t="shared" si="325"/>
        <v>825.83122349382529</v>
      </c>
      <c r="AN556" s="111">
        <v>2.0379999999999998</v>
      </c>
      <c r="AO556" s="2">
        <f t="shared" si="326"/>
        <v>-8.6999999999999744E-2</v>
      </c>
      <c r="AP556" s="2">
        <f t="shared" si="327"/>
        <v>0.30920417967040753</v>
      </c>
      <c r="AQ556" s="2">
        <f t="shared" si="328"/>
        <v>203799.99999999997</v>
      </c>
      <c r="AR556" s="2">
        <f t="shared" si="329"/>
        <v>-8699.9999999999709</v>
      </c>
      <c r="AS556" s="2">
        <f t="shared" si="330"/>
        <v>5.3092041796704077</v>
      </c>
      <c r="AT556" s="2">
        <f t="shared" si="302"/>
        <v>-35.138210195913942</v>
      </c>
      <c r="AU556" s="137">
        <f t="shared" si="331"/>
        <v>-0.11005199999998719</v>
      </c>
      <c r="AV556" s="125">
        <f t="shared" si="332"/>
        <v>835.49127982047719</v>
      </c>
    </row>
    <row r="557" spans="2:48" x14ac:dyDescent="0.25">
      <c r="B557" s="111">
        <v>193</v>
      </c>
      <c r="C557" s="3">
        <v>434.66</v>
      </c>
      <c r="D557" s="2">
        <f t="shared" si="296"/>
        <v>-0.57000000000005002</v>
      </c>
      <c r="E557" s="2">
        <f t="shared" si="297"/>
        <v>2.6381496756668459</v>
      </c>
      <c r="F557" s="21">
        <f t="shared" si="303"/>
        <v>4.3466000000000002E-4</v>
      </c>
      <c r="G557" s="21">
        <f t="shared" si="304"/>
        <v>-5.7000000000008433E-7</v>
      </c>
      <c r="H557" s="113">
        <f t="shared" si="298"/>
        <v>-3.3618503243331541</v>
      </c>
      <c r="J557" s="124">
        <v>2.5470000000000002</v>
      </c>
      <c r="K557" s="2">
        <f t="shared" si="305"/>
        <v>-6.0000000000002274E-3</v>
      </c>
      <c r="L557" s="2">
        <f t="shared" si="306"/>
        <v>0.40602894496361513</v>
      </c>
      <c r="M557" s="2">
        <f t="shared" si="307"/>
        <v>254700.00000000003</v>
      </c>
      <c r="N557" s="2">
        <f t="shared" si="308"/>
        <v>-600.0000000000291</v>
      </c>
      <c r="O557" s="2">
        <f t="shared" si="309"/>
        <v>5.406028944963615</v>
      </c>
      <c r="P557" s="2">
        <f t="shared" si="299"/>
        <v>-1.7973152061373254</v>
      </c>
      <c r="Q557" s="137">
        <f t="shared" si="310"/>
        <v>-0.14517900000002149</v>
      </c>
      <c r="R557" s="125">
        <f t="shared" si="311"/>
        <v>975.10384002459682</v>
      </c>
      <c r="T557" s="111">
        <v>2.1280000000000001</v>
      </c>
      <c r="U557" s="2">
        <f t="shared" si="312"/>
        <v>-5.400000000000027E-2</v>
      </c>
      <c r="V557" s="2">
        <f t="shared" si="313"/>
        <v>0.32797162362301058</v>
      </c>
      <c r="W557" s="2">
        <f t="shared" si="314"/>
        <v>212800</v>
      </c>
      <c r="X557" s="2">
        <f t="shared" si="315"/>
        <v>-5400.0000000000291</v>
      </c>
      <c r="Y557" s="2">
        <f t="shared" si="316"/>
        <v>5.3279716236230108</v>
      </c>
      <c r="Z557" s="2">
        <f t="shared" si="300"/>
        <v>-19.5876132661055</v>
      </c>
      <c r="AA557" s="137">
        <f t="shared" si="317"/>
        <v>-0.12129600000001795</v>
      </c>
      <c r="AB557" s="125">
        <f t="shared" si="318"/>
        <v>859.60265864638473</v>
      </c>
      <c r="AD557" s="111">
        <v>1.946</v>
      </c>
      <c r="AE557" s="2">
        <f t="shared" si="319"/>
        <v>-5.2000000000000046E-2</v>
      </c>
      <c r="AF557" s="2">
        <f t="shared" si="320"/>
        <v>0.28914283593233309</v>
      </c>
      <c r="AG557" s="2">
        <f t="shared" si="321"/>
        <v>194600</v>
      </c>
      <c r="AH557" s="2">
        <f t="shared" si="322"/>
        <v>-5200</v>
      </c>
      <c r="AI557" s="2">
        <f t="shared" si="323"/>
        <v>5.2891428359323331</v>
      </c>
      <c r="AJ557" s="2">
        <f t="shared" si="301"/>
        <v>-20.640421769489883</v>
      </c>
      <c r="AK557" s="137">
        <f t="shared" si="324"/>
        <v>-0.11092200000001641</v>
      </c>
      <c r="AL557" s="125">
        <f t="shared" si="325"/>
        <v>809.43269442004919</v>
      </c>
      <c r="AN557" s="111">
        <v>1.9510000000000001</v>
      </c>
      <c r="AO557" s="2">
        <f t="shared" si="326"/>
        <v>-8.2000000000000073E-2</v>
      </c>
      <c r="AP557" s="2">
        <f t="shared" si="327"/>
        <v>0.29025726939451807</v>
      </c>
      <c r="AQ557" s="2">
        <f t="shared" si="328"/>
        <v>195100</v>
      </c>
      <c r="AR557" s="2">
        <f t="shared" si="329"/>
        <v>-8200</v>
      </c>
      <c r="AS557" s="2">
        <f t="shared" si="330"/>
        <v>5.2902572693945178</v>
      </c>
      <c r="AT557" s="2">
        <f t="shared" si="302"/>
        <v>-32.721794154829652</v>
      </c>
      <c r="AU557" s="137">
        <f t="shared" si="331"/>
        <v>-0.11120700000001646</v>
      </c>
      <c r="AV557" s="125">
        <f t="shared" si="332"/>
        <v>810.81099014055292</v>
      </c>
    </row>
    <row r="558" spans="2:48" x14ac:dyDescent="0.25">
      <c r="B558" s="111">
        <v>194</v>
      </c>
      <c r="C558" s="3">
        <v>434.09</v>
      </c>
      <c r="D558" s="2">
        <f t="shared" si="296"/>
        <v>-0.6199999999999477</v>
      </c>
      <c r="E558" s="2">
        <f t="shared" si="297"/>
        <v>2.6375797812433479</v>
      </c>
      <c r="F558" s="21">
        <f t="shared" si="303"/>
        <v>4.3408999999999993E-4</v>
      </c>
      <c r="G558" s="21">
        <f t="shared" si="304"/>
        <v>-6.1999999999995002E-7</v>
      </c>
      <c r="H558" s="113">
        <f t="shared" si="298"/>
        <v>-3.3624202187566521</v>
      </c>
      <c r="J558" s="124">
        <v>2.5409999999999999</v>
      </c>
      <c r="K558" s="2">
        <f t="shared" si="305"/>
        <v>-4.9999999999998934E-3</v>
      </c>
      <c r="L558" s="2">
        <f t="shared" si="306"/>
        <v>0.40500466505036936</v>
      </c>
      <c r="M558" s="2">
        <f t="shared" si="307"/>
        <v>254100</v>
      </c>
      <c r="N558" s="2">
        <f t="shared" si="308"/>
        <v>-500</v>
      </c>
      <c r="O558" s="2">
        <f t="shared" si="309"/>
        <v>5.4050046650503694</v>
      </c>
      <c r="P558" s="2">
        <f t="shared" si="299"/>
        <v>-1.3780682851633479</v>
      </c>
      <c r="Q558" s="137">
        <f t="shared" si="310"/>
        <v>-0.1575419999999873</v>
      </c>
      <c r="R558" s="125">
        <f t="shared" si="311"/>
        <v>972.53133632977733</v>
      </c>
      <c r="T558" s="111">
        <v>2.0739999999999998</v>
      </c>
      <c r="U558" s="2">
        <f t="shared" si="312"/>
        <v>-5.4999999999999716E-2</v>
      </c>
      <c r="V558" s="2">
        <f t="shared" si="313"/>
        <v>0.31680875205302211</v>
      </c>
      <c r="W558" s="2">
        <f t="shared" si="314"/>
        <v>207399.99999999997</v>
      </c>
      <c r="X558" s="2">
        <f t="shared" si="315"/>
        <v>-5499.9999999999709</v>
      </c>
      <c r="Y558" s="2">
        <f t="shared" si="316"/>
        <v>5.3168087520530225</v>
      </c>
      <c r="Z558" s="2">
        <f t="shared" si="300"/>
        <v>-18.804199213860478</v>
      </c>
      <c r="AA558" s="137">
        <f t="shared" si="317"/>
        <v>-0.12858799999998963</v>
      </c>
      <c r="AB558" s="125">
        <f t="shared" si="318"/>
        <v>843.96733236834234</v>
      </c>
      <c r="AD558" s="111">
        <v>1.8939999999999999</v>
      </c>
      <c r="AE558" s="2">
        <f t="shared" si="319"/>
        <v>-4.5999999999999819E-2</v>
      </c>
      <c r="AF558" s="2">
        <f t="shared" si="320"/>
        <v>0.27737997466725461</v>
      </c>
      <c r="AG558" s="2">
        <f t="shared" si="321"/>
        <v>189400</v>
      </c>
      <c r="AH558" s="2">
        <f t="shared" si="322"/>
        <v>-4600</v>
      </c>
      <c r="AI558" s="2">
        <f t="shared" si="323"/>
        <v>5.2773799746672543</v>
      </c>
      <c r="AJ558" s="2">
        <f t="shared" si="301"/>
        <v>-17.202187725574891</v>
      </c>
      <c r="AK558" s="137">
        <f t="shared" si="324"/>
        <v>-0.11742799999999054</v>
      </c>
      <c r="AL558" s="125">
        <f t="shared" si="325"/>
        <v>794.41375482432045</v>
      </c>
      <c r="AN558" s="111">
        <v>1.869</v>
      </c>
      <c r="AO558" s="2">
        <f t="shared" si="326"/>
        <v>-7.6000000000000068E-2</v>
      </c>
      <c r="AP558" s="2">
        <f t="shared" si="327"/>
        <v>0.27160930137883205</v>
      </c>
      <c r="AQ558" s="2">
        <f t="shared" si="328"/>
        <v>186900</v>
      </c>
      <c r="AR558" s="2">
        <f t="shared" si="329"/>
        <v>-7600</v>
      </c>
      <c r="AS558" s="2">
        <f t="shared" si="330"/>
        <v>5.2716093013788319</v>
      </c>
      <c r="AT558" s="2">
        <f t="shared" si="302"/>
        <v>-29.044598212929277</v>
      </c>
      <c r="AU558" s="137">
        <f t="shared" si="331"/>
        <v>-0.11587799999999066</v>
      </c>
      <c r="AV558" s="125">
        <f t="shared" si="332"/>
        <v>787.53131349876185</v>
      </c>
    </row>
    <row r="559" spans="2:48" x14ac:dyDescent="0.25">
      <c r="B559" s="111">
        <v>195</v>
      </c>
      <c r="C559" s="3">
        <v>433.47</v>
      </c>
      <c r="D559" s="2">
        <f t="shared" si="296"/>
        <v>-0.67000000000001592</v>
      </c>
      <c r="E559" s="2">
        <f t="shared" si="297"/>
        <v>2.6369590457907699</v>
      </c>
      <c r="F559" s="21">
        <f t="shared" si="303"/>
        <v>4.3346999999999998E-4</v>
      </c>
      <c r="G559" s="21">
        <f t="shared" si="304"/>
        <v>-6.6999999999997834E-7</v>
      </c>
      <c r="H559" s="113">
        <f t="shared" si="298"/>
        <v>-3.3630409542092301</v>
      </c>
      <c r="J559" s="124">
        <v>2.536</v>
      </c>
      <c r="K559" s="2">
        <f t="shared" si="305"/>
        <v>-8.0000000000000071E-3</v>
      </c>
      <c r="L559" s="2">
        <f t="shared" si="306"/>
        <v>0.40414924920969508</v>
      </c>
      <c r="M559" s="2">
        <f t="shared" si="307"/>
        <v>253600</v>
      </c>
      <c r="N559" s="2">
        <f t="shared" si="308"/>
        <v>-800</v>
      </c>
      <c r="O559" s="2">
        <f t="shared" si="309"/>
        <v>5.404149249209695</v>
      </c>
      <c r="P559" s="2">
        <f t="shared" si="299"/>
        <v>-2.0425610052065406</v>
      </c>
      <c r="Q559" s="137">
        <f t="shared" si="310"/>
        <v>-0.16991199999999451</v>
      </c>
      <c r="R559" s="125">
        <f t="shared" si="311"/>
        <v>970.15769077977052</v>
      </c>
      <c r="T559" s="111">
        <v>2.0190000000000001</v>
      </c>
      <c r="U559" s="2">
        <f t="shared" si="312"/>
        <v>-5.7000000000000162E-2</v>
      </c>
      <c r="V559" s="2">
        <f t="shared" si="313"/>
        <v>0.3051363189436393</v>
      </c>
      <c r="W559" s="2">
        <f t="shared" si="314"/>
        <v>201900</v>
      </c>
      <c r="X559" s="2">
        <f t="shared" si="315"/>
        <v>-5700</v>
      </c>
      <c r="Y559" s="2">
        <f t="shared" si="316"/>
        <v>5.3051363189436396</v>
      </c>
      <c r="Z559" s="2">
        <f t="shared" si="300"/>
        <v>-18.513594341629435</v>
      </c>
      <c r="AA559" s="137">
        <f t="shared" si="317"/>
        <v>-0.13527299999999562</v>
      </c>
      <c r="AB559" s="125">
        <f t="shared" si="318"/>
        <v>828.03208899225422</v>
      </c>
      <c r="AD559" s="111">
        <v>1.8480000000000001</v>
      </c>
      <c r="AE559" s="2">
        <f t="shared" si="319"/>
        <v>-4.5000000000000151E-2</v>
      </c>
      <c r="AF559" s="2">
        <f t="shared" si="320"/>
        <v>0.26670196688408793</v>
      </c>
      <c r="AG559" s="2">
        <f t="shared" si="321"/>
        <v>184800</v>
      </c>
      <c r="AH559" s="2">
        <f t="shared" si="322"/>
        <v>-4500</v>
      </c>
      <c r="AI559" s="2">
        <f t="shared" si="323"/>
        <v>5.2667019668840878</v>
      </c>
      <c r="AJ559" s="2">
        <f t="shared" si="301"/>
        <v>-15.936797688168676</v>
      </c>
      <c r="AK559" s="137">
        <f t="shared" si="324"/>
        <v>-0.123815999999996</v>
      </c>
      <c r="AL559" s="125">
        <f t="shared" si="325"/>
        <v>781.02342766601578</v>
      </c>
      <c r="AN559" s="111">
        <v>1.7929999999999999</v>
      </c>
      <c r="AO559" s="2">
        <f t="shared" si="326"/>
        <v>-7.2999999999999954E-2</v>
      </c>
      <c r="AP559" s="2">
        <f t="shared" si="327"/>
        <v>0.25358028956218281</v>
      </c>
      <c r="AQ559" s="2">
        <f t="shared" si="328"/>
        <v>179300</v>
      </c>
      <c r="AR559" s="2">
        <f t="shared" si="329"/>
        <v>-7300</v>
      </c>
      <c r="AS559" s="2">
        <f t="shared" si="330"/>
        <v>5.2535802895621826</v>
      </c>
      <c r="AT559" s="2">
        <f t="shared" si="302"/>
        <v>-26.871110673856808</v>
      </c>
      <c r="AU559" s="137">
        <f t="shared" si="331"/>
        <v>-0.12013099999999612</v>
      </c>
      <c r="AV559" s="125">
        <f t="shared" si="332"/>
        <v>765.90368279500342</v>
      </c>
    </row>
    <row r="560" spans="2:48" x14ac:dyDescent="0.25">
      <c r="B560" s="111">
        <v>196</v>
      </c>
      <c r="C560" s="3">
        <v>432.8</v>
      </c>
      <c r="D560" s="2">
        <f t="shared" si="296"/>
        <v>-0.69999999999998863</v>
      </c>
      <c r="E560" s="2">
        <f t="shared" si="297"/>
        <v>2.636287252098513</v>
      </c>
      <c r="F560" s="21">
        <f t="shared" si="303"/>
        <v>4.328E-4</v>
      </c>
      <c r="G560" s="21">
        <f t="shared" si="304"/>
        <v>-7.0000000000001701E-7</v>
      </c>
      <c r="H560" s="113">
        <f t="shared" si="298"/>
        <v>-3.363712747901487</v>
      </c>
      <c r="J560" s="124">
        <v>2.528</v>
      </c>
      <c r="K560" s="2">
        <f t="shared" si="305"/>
        <v>-8.0000000000000071E-3</v>
      </c>
      <c r="L560" s="2">
        <f t="shared" si="306"/>
        <v>0.40277706961034743</v>
      </c>
      <c r="M560" s="2">
        <f t="shared" si="307"/>
        <v>252800</v>
      </c>
      <c r="N560" s="2">
        <f t="shared" si="308"/>
        <v>-800</v>
      </c>
      <c r="O560" s="2">
        <f t="shared" si="309"/>
        <v>5.4027770696103472</v>
      </c>
      <c r="P560" s="2">
        <f t="shared" si="299"/>
        <v>-1.9581175803336774</v>
      </c>
      <c r="Q560" s="137">
        <f t="shared" si="310"/>
        <v>-0.17696000000000431</v>
      </c>
      <c r="R560" s="125">
        <f t="shared" si="311"/>
        <v>966.88428125172834</v>
      </c>
      <c r="T560" s="111">
        <v>1.962</v>
      </c>
      <c r="U560" s="2">
        <f t="shared" si="312"/>
        <v>-5.0999999999999934E-2</v>
      </c>
      <c r="V560" s="2">
        <f t="shared" si="313"/>
        <v>0.29269900304392971</v>
      </c>
      <c r="W560" s="2">
        <f t="shared" si="314"/>
        <v>196200</v>
      </c>
      <c r="X560" s="2">
        <f t="shared" si="315"/>
        <v>-5100</v>
      </c>
      <c r="Y560" s="2">
        <f t="shared" si="316"/>
        <v>5.2926990030439294</v>
      </c>
      <c r="Z560" s="2">
        <f t="shared" si="300"/>
        <v>-16.271048712274773</v>
      </c>
      <c r="AA560" s="137">
        <f t="shared" si="317"/>
        <v>-0.13734000000000335</v>
      </c>
      <c r="AB560" s="125">
        <f t="shared" si="318"/>
        <v>811.52886068666578</v>
      </c>
      <c r="AD560" s="111">
        <v>1.8029999999999999</v>
      </c>
      <c r="AE560" s="2">
        <f t="shared" si="319"/>
        <v>-4.0000000000000036E-2</v>
      </c>
      <c r="AF560" s="2">
        <f t="shared" si="320"/>
        <v>0.25599572672240195</v>
      </c>
      <c r="AG560" s="2">
        <f t="shared" si="321"/>
        <v>180300</v>
      </c>
      <c r="AH560" s="2">
        <f t="shared" si="322"/>
        <v>-4000</v>
      </c>
      <c r="AI560" s="2">
        <f t="shared" si="323"/>
        <v>5.2559957267224018</v>
      </c>
      <c r="AJ560" s="2">
        <f t="shared" si="301"/>
        <v>-13.860044682751218</v>
      </c>
      <c r="AK560" s="137">
        <f t="shared" si="324"/>
        <v>-0.12621000000000307</v>
      </c>
      <c r="AL560" s="125">
        <f t="shared" si="325"/>
        <v>767.88661356679836</v>
      </c>
      <c r="AN560" s="111">
        <v>1.72</v>
      </c>
      <c r="AO560" s="2">
        <f t="shared" si="326"/>
        <v>-7.2000000000000064E-2</v>
      </c>
      <c r="AP560" s="2">
        <f t="shared" si="327"/>
        <v>0.2355284469075489</v>
      </c>
      <c r="AQ560" s="2">
        <f t="shared" si="328"/>
        <v>172000</v>
      </c>
      <c r="AR560" s="2">
        <f t="shared" si="329"/>
        <v>-7200</v>
      </c>
      <c r="AS560" s="2">
        <f t="shared" si="330"/>
        <v>5.2355284469075487</v>
      </c>
      <c r="AT560" s="2">
        <f t="shared" si="302"/>
        <v>-26.417660047198805</v>
      </c>
      <c r="AU560" s="137">
        <f t="shared" si="331"/>
        <v>-0.12040000000000292</v>
      </c>
      <c r="AV560" s="125">
        <f t="shared" si="332"/>
        <v>745.10481161114421</v>
      </c>
    </row>
    <row r="561" spans="2:48" x14ac:dyDescent="0.25">
      <c r="B561" s="111">
        <v>197</v>
      </c>
      <c r="C561" s="3">
        <v>432.1</v>
      </c>
      <c r="D561" s="2">
        <f t="shared" si="296"/>
        <v>-0.75</v>
      </c>
      <c r="E561" s="2">
        <f t="shared" si="297"/>
        <v>2.6355842663112301</v>
      </c>
      <c r="F561" s="21">
        <f t="shared" si="303"/>
        <v>4.3209999999999999E-4</v>
      </c>
      <c r="G561" s="21">
        <f t="shared" si="304"/>
        <v>-7.4999999999999113E-7</v>
      </c>
      <c r="H561" s="113">
        <f t="shared" si="298"/>
        <v>-3.3644157336887699</v>
      </c>
      <c r="J561" s="124">
        <v>2.52</v>
      </c>
      <c r="K561" s="2">
        <f t="shared" si="305"/>
        <v>-2.4999999999999911E-2</v>
      </c>
      <c r="L561" s="2">
        <f t="shared" si="306"/>
        <v>0.40140054078154408</v>
      </c>
      <c r="M561" s="2">
        <f t="shared" si="307"/>
        <v>252000</v>
      </c>
      <c r="N561" s="2">
        <f t="shared" si="308"/>
        <v>-2500</v>
      </c>
      <c r="O561" s="2">
        <f t="shared" si="309"/>
        <v>5.4014005407815437</v>
      </c>
      <c r="P561" s="2">
        <f t="shared" si="299"/>
        <v>-5.7391620830197123</v>
      </c>
      <c r="Q561" s="137">
        <f t="shared" si="310"/>
        <v>-0.18899999999999775</v>
      </c>
      <c r="R561" s="125">
        <f t="shared" si="311"/>
        <v>963.56972516023586</v>
      </c>
      <c r="T561" s="111">
        <v>1.911</v>
      </c>
      <c r="U561" s="2">
        <f t="shared" si="312"/>
        <v>-4.4999999999999929E-2</v>
      </c>
      <c r="V561" s="2">
        <f t="shared" si="313"/>
        <v>0.28126068705501289</v>
      </c>
      <c r="W561" s="2">
        <f t="shared" si="314"/>
        <v>191100</v>
      </c>
      <c r="X561" s="2">
        <f t="shared" si="315"/>
        <v>-4500</v>
      </c>
      <c r="Y561" s="2">
        <f t="shared" si="316"/>
        <v>5.2812606870550125</v>
      </c>
      <c r="Z561" s="2">
        <f t="shared" si="300"/>
        <v>-13.717087235665279</v>
      </c>
      <c r="AA561" s="137">
        <f t="shared" si="317"/>
        <v>-0.14332499999999831</v>
      </c>
      <c r="AB561" s="125">
        <f t="shared" si="318"/>
        <v>796.68204157984542</v>
      </c>
      <c r="AD561" s="111">
        <v>1.7629999999999999</v>
      </c>
      <c r="AE561" s="2">
        <f t="shared" si="319"/>
        <v>-2.9999999999999805E-2</v>
      </c>
      <c r="AF561" s="2">
        <f t="shared" si="320"/>
        <v>0.24625231229932198</v>
      </c>
      <c r="AG561" s="2">
        <f t="shared" si="321"/>
        <v>176300</v>
      </c>
      <c r="AH561" s="2">
        <f t="shared" si="322"/>
        <v>-3000</v>
      </c>
      <c r="AI561" s="2">
        <f t="shared" si="323"/>
        <v>5.2462523122993217</v>
      </c>
      <c r="AJ561" s="2">
        <f t="shared" si="301"/>
        <v>-9.8795306396939697</v>
      </c>
      <c r="AK561" s="137">
        <f t="shared" si="324"/>
        <v>-0.13222499999999843</v>
      </c>
      <c r="AL561" s="125">
        <f t="shared" si="325"/>
        <v>756.12477200694275</v>
      </c>
      <c r="AN561" s="111">
        <v>1.6479999999999999</v>
      </c>
      <c r="AO561" s="2">
        <f t="shared" si="326"/>
        <v>-6.7999999999999838E-2</v>
      </c>
      <c r="AP561" s="2">
        <f t="shared" si="327"/>
        <v>0.21695720736109697</v>
      </c>
      <c r="AQ561" s="2">
        <f t="shared" si="328"/>
        <v>164800</v>
      </c>
      <c r="AR561" s="2">
        <f t="shared" si="329"/>
        <v>-6800</v>
      </c>
      <c r="AS561" s="2">
        <f t="shared" si="330"/>
        <v>5.216957207361097</v>
      </c>
      <c r="AT561" s="2">
        <f t="shared" si="302"/>
        <v>-24.255792094470454</v>
      </c>
      <c r="AU561" s="137">
        <f t="shared" si="331"/>
        <v>-0.12359999999999854</v>
      </c>
      <c r="AV561" s="125">
        <f t="shared" si="332"/>
        <v>724.61067740637645</v>
      </c>
    </row>
    <row r="562" spans="2:48" x14ac:dyDescent="0.25">
      <c r="B562" s="111">
        <v>198</v>
      </c>
      <c r="C562" s="3">
        <v>431.35</v>
      </c>
      <c r="D562" s="2">
        <f t="shared" si="296"/>
        <v>-0.80000000000001137</v>
      </c>
      <c r="E562" s="2">
        <f t="shared" si="297"/>
        <v>2.6348298023738992</v>
      </c>
      <c r="F562" s="21">
        <f t="shared" si="303"/>
        <v>4.3135E-4</v>
      </c>
      <c r="G562" s="21">
        <f t="shared" si="304"/>
        <v>-8.0000000000001945E-7</v>
      </c>
      <c r="H562" s="113">
        <f t="shared" si="298"/>
        <v>-3.3651701976261008</v>
      </c>
      <c r="J562" s="124">
        <v>2.4950000000000001</v>
      </c>
      <c r="K562" s="2">
        <f t="shared" si="305"/>
        <v>-4.4999999999999929E-2</v>
      </c>
      <c r="L562" s="2">
        <f t="shared" si="306"/>
        <v>0.39707054995940871</v>
      </c>
      <c r="M562" s="2">
        <f t="shared" si="307"/>
        <v>249500</v>
      </c>
      <c r="N562" s="2">
        <f t="shared" si="308"/>
        <v>-4499.9999999999709</v>
      </c>
      <c r="O562" s="2">
        <f t="shared" si="309"/>
        <v>5.3970705499594089</v>
      </c>
      <c r="P562" s="2">
        <f t="shared" si="299"/>
        <v>-9.8044892688545762</v>
      </c>
      <c r="Q562" s="137">
        <f t="shared" si="310"/>
        <v>-0.19960000000000486</v>
      </c>
      <c r="R562" s="125">
        <f t="shared" si="311"/>
        <v>955.53209787098262</v>
      </c>
      <c r="T562" s="111">
        <v>1.8660000000000001</v>
      </c>
      <c r="U562" s="2">
        <f t="shared" si="312"/>
        <v>-3.8000000000000034E-2</v>
      </c>
      <c r="V562" s="2">
        <f t="shared" si="313"/>
        <v>0.27091163941048119</v>
      </c>
      <c r="W562" s="2">
        <f t="shared" si="314"/>
        <v>186600</v>
      </c>
      <c r="X562" s="2">
        <f t="shared" si="315"/>
        <v>-3800</v>
      </c>
      <c r="Y562" s="2">
        <f t="shared" si="316"/>
        <v>5.2709116394104809</v>
      </c>
      <c r="Z562" s="2">
        <f t="shared" si="300"/>
        <v>-11.083292488413756</v>
      </c>
      <c r="AA562" s="137">
        <f t="shared" si="317"/>
        <v>-0.14928000000000363</v>
      </c>
      <c r="AB562" s="125">
        <f t="shared" si="318"/>
        <v>783.46288361813765</v>
      </c>
      <c r="AD562" s="111">
        <v>1.7330000000000001</v>
      </c>
      <c r="AE562" s="2">
        <f t="shared" si="319"/>
        <v>-2.100000000000013E-2</v>
      </c>
      <c r="AF562" s="2">
        <f t="shared" si="320"/>
        <v>0.23879856271391703</v>
      </c>
      <c r="AG562" s="2">
        <f t="shared" si="321"/>
        <v>173300</v>
      </c>
      <c r="AH562" s="2">
        <f t="shared" si="322"/>
        <v>-2100</v>
      </c>
      <c r="AI562" s="2">
        <f t="shared" si="323"/>
        <v>5.2387985627139173</v>
      </c>
      <c r="AJ562" s="2">
        <f t="shared" si="301"/>
        <v>-6.5675322919114878</v>
      </c>
      <c r="AK562" s="137">
        <f t="shared" si="324"/>
        <v>-0.13864000000000337</v>
      </c>
      <c r="AL562" s="125">
        <f t="shared" si="325"/>
        <v>747.07940906228964</v>
      </c>
      <c r="AN562" s="111">
        <v>1.58</v>
      </c>
      <c r="AO562" s="2">
        <f t="shared" si="326"/>
        <v>-6.7000000000000171E-2</v>
      </c>
      <c r="AP562" s="2">
        <f t="shared" si="327"/>
        <v>0.19865708695442263</v>
      </c>
      <c r="AQ562" s="2">
        <f t="shared" si="328"/>
        <v>158000</v>
      </c>
      <c r="AR562" s="2">
        <f t="shared" si="329"/>
        <v>-6700</v>
      </c>
      <c r="AS562" s="2">
        <f t="shared" si="330"/>
        <v>5.1986570869544222</v>
      </c>
      <c r="AT562" s="2">
        <f t="shared" si="302"/>
        <v>-23.341544736496729</v>
      </c>
      <c r="AU562" s="137">
        <f t="shared" si="331"/>
        <v>-0.12640000000000307</v>
      </c>
      <c r="AV562" s="125">
        <f t="shared" si="332"/>
        <v>705.22473532511117</v>
      </c>
    </row>
    <row r="563" spans="2:48" x14ac:dyDescent="0.25">
      <c r="B563" s="111">
        <v>199</v>
      </c>
      <c r="C563" s="3">
        <v>430.55</v>
      </c>
      <c r="D563" s="2">
        <f t="shared" si="296"/>
        <v>-0.82999999999998408</v>
      </c>
      <c r="E563" s="2">
        <f t="shared" si="297"/>
        <v>2.6340235935670839</v>
      </c>
      <c r="F563" s="21">
        <f t="shared" si="303"/>
        <v>4.3054999999999998E-4</v>
      </c>
      <c r="G563" s="21">
        <f t="shared" si="304"/>
        <v>-8.299999999999497E-7</v>
      </c>
      <c r="H563" s="113">
        <f t="shared" si="298"/>
        <v>-3.3659764064329161</v>
      </c>
      <c r="J563" s="124">
        <v>2.4500000000000002</v>
      </c>
      <c r="K563" s="2">
        <f t="shared" si="305"/>
        <v>-6.3000000000000167E-2</v>
      </c>
      <c r="L563" s="2">
        <f t="shared" si="306"/>
        <v>0.38916608436453248</v>
      </c>
      <c r="M563" s="2">
        <f t="shared" si="307"/>
        <v>245000.00000000003</v>
      </c>
      <c r="N563" s="2">
        <f t="shared" si="308"/>
        <v>-6300.0000000000291</v>
      </c>
      <c r="O563" s="2">
        <f t="shared" si="309"/>
        <v>5.3891660843645326</v>
      </c>
      <c r="P563" s="2">
        <f t="shared" si="299"/>
        <v>-13.500366940387416</v>
      </c>
      <c r="Q563" s="137">
        <f t="shared" si="310"/>
        <v>-0.20334999999998771</v>
      </c>
      <c r="R563" s="125">
        <f t="shared" si="311"/>
        <v>941.97887775919185</v>
      </c>
      <c r="T563" s="111">
        <v>1.8280000000000001</v>
      </c>
      <c r="U563" s="2">
        <f t="shared" si="312"/>
        <v>-2.7000000000000135E-2</v>
      </c>
      <c r="V563" s="2">
        <f t="shared" si="313"/>
        <v>0.26197619139781264</v>
      </c>
      <c r="W563" s="2">
        <f t="shared" si="314"/>
        <v>182800</v>
      </c>
      <c r="X563" s="2">
        <f t="shared" si="315"/>
        <v>-2700</v>
      </c>
      <c r="Y563" s="2">
        <f t="shared" si="316"/>
        <v>5.2619761913978129</v>
      </c>
      <c r="Z563" s="2">
        <f t="shared" si="300"/>
        <v>-7.7115443485504755</v>
      </c>
      <c r="AA563" s="137">
        <f t="shared" si="317"/>
        <v>-0.15172399999999081</v>
      </c>
      <c r="AB563" s="125">
        <f t="shared" si="318"/>
        <v>772.14015858930713</v>
      </c>
      <c r="AD563" s="111">
        <v>1.712</v>
      </c>
      <c r="AE563" s="2">
        <f t="shared" si="319"/>
        <v>-1.8999999999999906E-2</v>
      </c>
      <c r="AF563" s="2">
        <f t="shared" si="320"/>
        <v>0.2335037603411344</v>
      </c>
      <c r="AG563" s="2">
        <f t="shared" si="321"/>
        <v>171200</v>
      </c>
      <c r="AH563" s="2">
        <f t="shared" si="322"/>
        <v>-1900</v>
      </c>
      <c r="AI563" s="2">
        <f t="shared" si="323"/>
        <v>5.2335037603411347</v>
      </c>
      <c r="AJ563" s="2">
        <f t="shared" si="301"/>
        <v>-5.7835906006529205</v>
      </c>
      <c r="AK563" s="137">
        <f t="shared" si="324"/>
        <v>-0.1420959999999914</v>
      </c>
      <c r="AL563" s="125">
        <f t="shared" si="325"/>
        <v>740.46605662193315</v>
      </c>
      <c r="AN563" s="111">
        <v>1.5129999999999999</v>
      </c>
      <c r="AO563" s="2">
        <f t="shared" si="326"/>
        <v>-5.8999999999999941E-2</v>
      </c>
      <c r="AP563" s="2">
        <f t="shared" si="327"/>
        <v>0.17983892802318668</v>
      </c>
      <c r="AQ563" s="2">
        <f t="shared" si="328"/>
        <v>151300</v>
      </c>
      <c r="AR563" s="2">
        <f t="shared" si="329"/>
        <v>-5900</v>
      </c>
      <c r="AS563" s="2">
        <f t="shared" si="330"/>
        <v>5.1798389280231865</v>
      </c>
      <c r="AT563" s="2">
        <f t="shared" si="302"/>
        <v>-20.613335430815603</v>
      </c>
      <c r="AU563" s="137">
        <f t="shared" si="331"/>
        <v>-0.12557899999999239</v>
      </c>
      <c r="AV563" s="125">
        <f t="shared" si="332"/>
        <v>686.12858859169683</v>
      </c>
    </row>
    <row r="564" spans="2:48" x14ac:dyDescent="0.25">
      <c r="B564" s="111">
        <v>200</v>
      </c>
      <c r="C564" s="3">
        <v>429.72</v>
      </c>
      <c r="D564" s="2">
        <f t="shared" si="296"/>
        <v>-0.8800000000000523</v>
      </c>
      <c r="E564" s="2">
        <f t="shared" si="297"/>
        <v>2.6331855670595279</v>
      </c>
      <c r="F564" s="21">
        <f t="shared" si="303"/>
        <v>4.2972000000000003E-4</v>
      </c>
      <c r="G564" s="21">
        <f t="shared" si="304"/>
        <v>-8.8000000000008644E-7</v>
      </c>
      <c r="H564" s="113">
        <f t="shared" si="298"/>
        <v>-3.3668144329404721</v>
      </c>
      <c r="J564" s="124">
        <v>2.387</v>
      </c>
      <c r="K564" s="2">
        <f t="shared" si="305"/>
        <v>-7.2999999999999954E-2</v>
      </c>
      <c r="L564" s="2">
        <f t="shared" si="306"/>
        <v>0.37785241900675454</v>
      </c>
      <c r="M564" s="2">
        <f t="shared" si="307"/>
        <v>238700</v>
      </c>
      <c r="N564" s="2">
        <f t="shared" si="308"/>
        <v>-7300</v>
      </c>
      <c r="O564" s="2">
        <f t="shared" si="309"/>
        <v>5.3778524190067545</v>
      </c>
      <c r="P564" s="2">
        <f t="shared" si="299"/>
        <v>-15.151490142128468</v>
      </c>
      <c r="Q564" s="137">
        <f t="shared" si="310"/>
        <v>-0.21005600000002064</v>
      </c>
      <c r="R564" s="125">
        <f t="shared" si="311"/>
        <v>923.52009053258689</v>
      </c>
      <c r="T564" s="111">
        <v>1.8009999999999999</v>
      </c>
      <c r="U564" s="2">
        <f t="shared" si="312"/>
        <v>-2.200000000000002E-2</v>
      </c>
      <c r="V564" s="2">
        <f t="shared" si="313"/>
        <v>0.25551371281953333</v>
      </c>
      <c r="W564" s="2">
        <f t="shared" si="314"/>
        <v>180100</v>
      </c>
      <c r="X564" s="2">
        <f t="shared" si="315"/>
        <v>-2200</v>
      </c>
      <c r="Y564" s="2">
        <f t="shared" si="316"/>
        <v>5.2555137128195337</v>
      </c>
      <c r="Z564" s="2">
        <f t="shared" si="300"/>
        <v>-5.9956041003398557</v>
      </c>
      <c r="AA564" s="137">
        <f t="shared" si="317"/>
        <v>-0.15848800000001556</v>
      </c>
      <c r="AB564" s="125">
        <f t="shared" si="318"/>
        <v>763.81972477971885</v>
      </c>
      <c r="AD564" s="111">
        <v>1.6930000000000001</v>
      </c>
      <c r="AE564" s="2">
        <f t="shared" si="319"/>
        <v>-1.3000000000000123E-2</v>
      </c>
      <c r="AF564" s="2">
        <f t="shared" si="320"/>
        <v>0.22865695810893527</v>
      </c>
      <c r="AG564" s="2">
        <f t="shared" si="321"/>
        <v>169300</v>
      </c>
      <c r="AH564" s="2">
        <f t="shared" si="322"/>
        <v>-1300</v>
      </c>
      <c r="AI564" s="2">
        <f t="shared" si="323"/>
        <v>5.2286569581089353</v>
      </c>
      <c r="AJ564" s="2">
        <f t="shared" si="301"/>
        <v>-3.7602523234236394</v>
      </c>
      <c r="AK564" s="137">
        <f t="shared" si="324"/>
        <v>-0.14898400000001463</v>
      </c>
      <c r="AL564" s="125">
        <f t="shared" si="325"/>
        <v>734.38689286622105</v>
      </c>
      <c r="AN564" s="111">
        <v>1.454</v>
      </c>
      <c r="AO564" s="2">
        <f t="shared" si="326"/>
        <v>-5.2000000000000046E-2</v>
      </c>
      <c r="AP564" s="2">
        <f t="shared" si="327"/>
        <v>0.16256440652301901</v>
      </c>
      <c r="AQ564" s="2">
        <f t="shared" si="328"/>
        <v>145400</v>
      </c>
      <c r="AR564" s="2">
        <f t="shared" si="329"/>
        <v>-5200</v>
      </c>
      <c r="AS564" s="2">
        <f t="shared" si="330"/>
        <v>5.1625644065230194</v>
      </c>
      <c r="AT564" s="2">
        <f t="shared" si="302"/>
        <v>-17.765644380227183</v>
      </c>
      <c r="AU564" s="137">
        <f t="shared" si="331"/>
        <v>-0.12795200000001256</v>
      </c>
      <c r="AV564" s="125">
        <f t="shared" si="332"/>
        <v>669.25312594653599</v>
      </c>
    </row>
    <row r="565" spans="2:48" x14ac:dyDescent="0.25">
      <c r="B565" s="111">
        <v>201</v>
      </c>
      <c r="C565" s="3">
        <v>428.84</v>
      </c>
      <c r="D565" s="2">
        <f t="shared" si="296"/>
        <v>-0.91999999999995907</v>
      </c>
      <c r="E565" s="2">
        <f t="shared" si="297"/>
        <v>2.6322952873402072</v>
      </c>
      <c r="F565" s="21">
        <f t="shared" si="303"/>
        <v>4.2883999999999994E-4</v>
      </c>
      <c r="G565" s="21">
        <f t="shared" si="304"/>
        <v>-9.1999999999995731E-7</v>
      </c>
      <c r="H565" s="113">
        <f t="shared" si="298"/>
        <v>-3.3677047126597928</v>
      </c>
      <c r="J565" s="124">
        <v>2.3140000000000001</v>
      </c>
      <c r="K565" s="2">
        <f t="shared" si="305"/>
        <v>-8.0000000000000071E-2</v>
      </c>
      <c r="L565" s="2">
        <f t="shared" si="306"/>
        <v>0.36436335461573077</v>
      </c>
      <c r="M565" s="2">
        <f t="shared" si="307"/>
        <v>231400</v>
      </c>
      <c r="N565" s="2">
        <f t="shared" si="308"/>
        <v>-8000</v>
      </c>
      <c r="O565" s="2">
        <f t="shared" si="309"/>
        <v>5.3643633546157306</v>
      </c>
      <c r="P565" s="2">
        <f t="shared" si="299"/>
        <v>-16.382701453133173</v>
      </c>
      <c r="Q565" s="137">
        <f t="shared" si="310"/>
        <v>-0.21288799999999011</v>
      </c>
      <c r="R565" s="125">
        <f t="shared" si="311"/>
        <v>902.33425266222321</v>
      </c>
      <c r="T565" s="111">
        <v>1.7789999999999999</v>
      </c>
      <c r="U565" s="2">
        <f t="shared" si="312"/>
        <v>-1.4000000000000012E-2</v>
      </c>
      <c r="V565" s="2">
        <f t="shared" si="313"/>
        <v>0.25017594808392501</v>
      </c>
      <c r="W565" s="2">
        <f t="shared" si="314"/>
        <v>177900</v>
      </c>
      <c r="X565" s="2">
        <f t="shared" si="315"/>
        <v>-1400</v>
      </c>
      <c r="Y565" s="2">
        <f t="shared" si="316"/>
        <v>5.2501759480839247</v>
      </c>
      <c r="Z565" s="2">
        <f t="shared" si="300"/>
        <v>-3.6788134824142347</v>
      </c>
      <c r="AA565" s="137">
        <f t="shared" si="317"/>
        <v>-0.1636679999999924</v>
      </c>
      <c r="AB565" s="125">
        <f t="shared" si="318"/>
        <v>756.83130314870141</v>
      </c>
      <c r="AD565" s="111">
        <v>1.68</v>
      </c>
      <c r="AE565" s="2">
        <f t="shared" si="319"/>
        <v>-1.4000000000000012E-2</v>
      </c>
      <c r="AF565" s="2">
        <f t="shared" si="320"/>
        <v>0.22530928172586284</v>
      </c>
      <c r="AG565" s="2">
        <f t="shared" si="321"/>
        <v>168000</v>
      </c>
      <c r="AH565" s="2">
        <f t="shared" si="322"/>
        <v>-1400</v>
      </c>
      <c r="AI565" s="2">
        <f t="shared" si="323"/>
        <v>5.2253092817258633</v>
      </c>
      <c r="AJ565" s="2">
        <f t="shared" si="301"/>
        <v>-3.8965102347961849</v>
      </c>
      <c r="AK565" s="137">
        <f t="shared" si="324"/>
        <v>-0.15455999999999281</v>
      </c>
      <c r="AL565" s="125">
        <f t="shared" si="325"/>
        <v>729.90645828545166</v>
      </c>
      <c r="AN565" s="111">
        <v>1.4019999999999999</v>
      </c>
      <c r="AO565" s="2">
        <f t="shared" si="326"/>
        <v>-4.9999999999999822E-2</v>
      </c>
      <c r="AP565" s="2">
        <f t="shared" si="327"/>
        <v>0.14674801363063983</v>
      </c>
      <c r="AQ565" s="2">
        <f t="shared" si="328"/>
        <v>140200</v>
      </c>
      <c r="AR565" s="2">
        <f t="shared" si="329"/>
        <v>-5000</v>
      </c>
      <c r="AS565" s="2">
        <f t="shared" si="330"/>
        <v>5.1467480136306403</v>
      </c>
      <c r="AT565" s="2">
        <f t="shared" si="302"/>
        <v>-16.9092747318596</v>
      </c>
      <c r="AU565" s="137">
        <f t="shared" si="331"/>
        <v>-0.12898399999999402</v>
      </c>
      <c r="AV565" s="125">
        <f t="shared" si="332"/>
        <v>654.29931816440671</v>
      </c>
    </row>
    <row r="566" spans="2:48" x14ac:dyDescent="0.25">
      <c r="B566" s="111">
        <v>202</v>
      </c>
      <c r="C566" s="3">
        <v>427.92</v>
      </c>
      <c r="D566" s="2">
        <f t="shared" si="296"/>
        <v>-0.96000000000003638</v>
      </c>
      <c r="E566" s="2">
        <f t="shared" si="297"/>
        <v>2.6313625848869608</v>
      </c>
      <c r="F566" s="21">
        <f t="shared" si="303"/>
        <v>4.2791999999999998E-4</v>
      </c>
      <c r="G566" s="21">
        <f t="shared" si="304"/>
        <v>-9.6000000000004502E-7</v>
      </c>
      <c r="H566" s="113">
        <f t="shared" si="298"/>
        <v>-3.3686374151130396</v>
      </c>
      <c r="J566" s="124">
        <v>2.234</v>
      </c>
      <c r="K566" s="2">
        <f t="shared" si="305"/>
        <v>-8.5999999999999854E-2</v>
      </c>
      <c r="L566" s="2">
        <f t="shared" si="306"/>
        <v>0.34908316877959022</v>
      </c>
      <c r="M566" s="2">
        <f t="shared" si="307"/>
        <v>223400</v>
      </c>
      <c r="N566" s="2">
        <f t="shared" si="308"/>
        <v>-8600</v>
      </c>
      <c r="O566" s="2">
        <f t="shared" si="309"/>
        <v>5.3490831687795906</v>
      </c>
      <c r="P566" s="2">
        <f t="shared" si="299"/>
        <v>-17.478959963886815</v>
      </c>
      <c r="Q566" s="137">
        <f t="shared" si="310"/>
        <v>-0.21446400000001006</v>
      </c>
      <c r="R566" s="125">
        <f t="shared" si="311"/>
        <v>879.27335422624935</v>
      </c>
      <c r="T566" s="111">
        <v>1.7649999999999999</v>
      </c>
      <c r="U566" s="2">
        <f t="shared" si="312"/>
        <v>-6.0000000000000053E-3</v>
      </c>
      <c r="V566" s="2">
        <f t="shared" si="313"/>
        <v>0.24674470972384135</v>
      </c>
      <c r="W566" s="2">
        <f t="shared" si="314"/>
        <v>176500</v>
      </c>
      <c r="X566" s="2">
        <f t="shared" si="315"/>
        <v>-600</v>
      </c>
      <c r="Y566" s="2">
        <f t="shared" si="316"/>
        <v>5.2467447097238411</v>
      </c>
      <c r="Z566" s="2">
        <f t="shared" si="300"/>
        <v>-1.5161756291108299</v>
      </c>
      <c r="AA566" s="137">
        <f t="shared" si="317"/>
        <v>-0.16944000000000795</v>
      </c>
      <c r="AB566" s="125">
        <f t="shared" si="318"/>
        <v>751.99394369262768</v>
      </c>
      <c r="AD566" s="111">
        <v>1.6659999999999999</v>
      </c>
      <c r="AE566" s="2">
        <f t="shared" si="319"/>
        <v>-1.8000000000000016E-2</v>
      </c>
      <c r="AF566" s="2">
        <f t="shared" si="320"/>
        <v>0.22167499707076876</v>
      </c>
      <c r="AG566" s="2">
        <f t="shared" si="321"/>
        <v>166600</v>
      </c>
      <c r="AH566" s="2">
        <f t="shared" si="322"/>
        <v>-1800</v>
      </c>
      <c r="AI566" s="2">
        <f t="shared" si="323"/>
        <v>5.2216749970707692</v>
      </c>
      <c r="AJ566" s="2">
        <f t="shared" si="301"/>
        <v>-4.8367986994443619</v>
      </c>
      <c r="AK566" s="137">
        <f t="shared" si="324"/>
        <v>-0.15993600000000749</v>
      </c>
      <c r="AL566" s="125">
        <f t="shared" si="325"/>
        <v>725.12686129853694</v>
      </c>
      <c r="AN566" s="111">
        <v>1.3520000000000001</v>
      </c>
      <c r="AO566" s="2">
        <f t="shared" si="326"/>
        <v>-4.8000000000000043E-2</v>
      </c>
      <c r="AP566" s="2">
        <f t="shared" si="327"/>
        <v>0.13097669160561715</v>
      </c>
      <c r="AQ566" s="2">
        <f t="shared" si="328"/>
        <v>135200</v>
      </c>
      <c r="AR566" s="2">
        <f t="shared" si="329"/>
        <v>-4800</v>
      </c>
      <c r="AS566" s="2">
        <f t="shared" si="330"/>
        <v>5.1309766916056168</v>
      </c>
      <c r="AT566" s="2">
        <f t="shared" si="302"/>
        <v>-16.09511914469844</v>
      </c>
      <c r="AU566" s="137">
        <f t="shared" si="331"/>
        <v>-0.1297920000000061</v>
      </c>
      <c r="AV566" s="125">
        <f t="shared" si="332"/>
        <v>639.91207471525922</v>
      </c>
    </row>
    <row r="567" spans="2:48" x14ac:dyDescent="0.25">
      <c r="B567" s="111">
        <v>203</v>
      </c>
      <c r="C567" s="3">
        <v>426.96</v>
      </c>
      <c r="D567" s="2">
        <f t="shared" si="296"/>
        <v>-1.0099999999999909</v>
      </c>
      <c r="E567" s="2">
        <f t="shared" si="297"/>
        <v>2.6303871897955311</v>
      </c>
      <c r="F567" s="21">
        <f t="shared" si="303"/>
        <v>4.2695999999999994E-4</v>
      </c>
      <c r="G567" s="21">
        <f t="shared" si="304"/>
        <v>-1.0099999999999649E-6</v>
      </c>
      <c r="H567" s="113">
        <f t="shared" si="298"/>
        <v>-3.3696128102044689</v>
      </c>
      <c r="J567" s="124">
        <v>2.1480000000000001</v>
      </c>
      <c r="K567" s="2">
        <f t="shared" si="305"/>
        <v>-8.6000000000000298E-2</v>
      </c>
      <c r="L567" s="2">
        <f t="shared" si="306"/>
        <v>0.33203427702751803</v>
      </c>
      <c r="M567" s="2">
        <f t="shared" si="307"/>
        <v>214800</v>
      </c>
      <c r="N567" s="2">
        <f t="shared" si="308"/>
        <v>-8600.0000000000291</v>
      </c>
      <c r="O567" s="2">
        <f t="shared" si="309"/>
        <v>5.3320342770275184</v>
      </c>
      <c r="P567" s="2">
        <f t="shared" si="299"/>
        <v>-17.252752973204153</v>
      </c>
      <c r="Q567" s="137">
        <f t="shared" si="310"/>
        <v>-0.21694799999999245</v>
      </c>
      <c r="R567" s="125">
        <f t="shared" si="311"/>
        <v>854.6265119840001</v>
      </c>
      <c r="T567" s="111">
        <v>1.7589999999999999</v>
      </c>
      <c r="U567" s="2">
        <f t="shared" si="312"/>
        <v>-6.9999999999998952E-3</v>
      </c>
      <c r="V567" s="2">
        <f t="shared" si="313"/>
        <v>0.24526583945746125</v>
      </c>
      <c r="W567" s="2">
        <f t="shared" si="314"/>
        <v>175900</v>
      </c>
      <c r="X567" s="2">
        <f t="shared" si="315"/>
        <v>-700</v>
      </c>
      <c r="Y567" s="2">
        <f t="shared" si="316"/>
        <v>5.2452658394574616</v>
      </c>
      <c r="Z567" s="2">
        <f t="shared" si="300"/>
        <v>-1.6836406992404336</v>
      </c>
      <c r="AA567" s="137">
        <f t="shared" si="317"/>
        <v>-0.17765899999999382</v>
      </c>
      <c r="AB567" s="125">
        <f t="shared" si="318"/>
        <v>749.29470883605961</v>
      </c>
      <c r="AD567" s="111">
        <v>1.6479999999999999</v>
      </c>
      <c r="AE567" s="2">
        <f t="shared" si="319"/>
        <v>-2.4999999999999911E-2</v>
      </c>
      <c r="AF567" s="2">
        <f t="shared" si="320"/>
        <v>0.21695720736109697</v>
      </c>
      <c r="AG567" s="2">
        <f t="shared" si="321"/>
        <v>164800</v>
      </c>
      <c r="AH567" s="2">
        <f t="shared" si="322"/>
        <v>-2500</v>
      </c>
      <c r="AI567" s="2">
        <f t="shared" si="323"/>
        <v>5.216957207361097</v>
      </c>
      <c r="AJ567" s="2">
        <f t="shared" si="301"/>
        <v>-6.454305986833111</v>
      </c>
      <c r="AK567" s="137">
        <f t="shared" si="324"/>
        <v>-0.16644799999999421</v>
      </c>
      <c r="AL567" s="125">
        <f t="shared" si="325"/>
        <v>719.23859020001498</v>
      </c>
      <c r="AN567" s="111">
        <v>1.304</v>
      </c>
      <c r="AO567" s="2">
        <f t="shared" si="326"/>
        <v>-4.2000000000000037E-2</v>
      </c>
      <c r="AP567" s="2">
        <f t="shared" si="327"/>
        <v>0.11527759139590141</v>
      </c>
      <c r="AQ567" s="2">
        <f t="shared" si="328"/>
        <v>130400</v>
      </c>
      <c r="AR567" s="2">
        <f t="shared" si="329"/>
        <v>-4200</v>
      </c>
      <c r="AS567" s="2">
        <f t="shared" si="330"/>
        <v>5.115277591395901</v>
      </c>
      <c r="AT567" s="2">
        <f t="shared" si="302"/>
        <v>-13.823342099379319</v>
      </c>
      <c r="AU567" s="137">
        <f t="shared" si="331"/>
        <v>-0.13170399999999544</v>
      </c>
      <c r="AV567" s="125">
        <f t="shared" si="332"/>
        <v>626.09170001263317</v>
      </c>
    </row>
    <row r="568" spans="2:48" x14ac:dyDescent="0.25">
      <c r="B568" s="111">
        <v>204</v>
      </c>
      <c r="C568" s="3">
        <v>425.95</v>
      </c>
      <c r="D568" s="2">
        <f t="shared" si="296"/>
        <v>-1.0500000000000114</v>
      </c>
      <c r="E568" s="2">
        <f t="shared" si="297"/>
        <v>2.6293586225803405</v>
      </c>
      <c r="F568" s="21">
        <f t="shared" si="303"/>
        <v>4.2594999999999997E-4</v>
      </c>
      <c r="G568" s="21">
        <f t="shared" si="304"/>
        <v>-1.0499999999999984E-6</v>
      </c>
      <c r="H568" s="113">
        <f t="shared" si="298"/>
        <v>-3.3706413774196595</v>
      </c>
      <c r="J568" s="124">
        <v>2.0619999999999998</v>
      </c>
      <c r="K568" s="2">
        <f t="shared" si="305"/>
        <v>-7.099999999999973E-2</v>
      </c>
      <c r="L568" s="2">
        <f t="shared" si="306"/>
        <v>0.31428866094749769</v>
      </c>
      <c r="M568" s="2">
        <f t="shared" si="307"/>
        <v>206199.99999999997</v>
      </c>
      <c r="N568" s="2">
        <f t="shared" si="308"/>
        <v>-7099.9999999999709</v>
      </c>
      <c r="O568" s="2">
        <f t="shared" si="309"/>
        <v>5.314288660947498</v>
      </c>
      <c r="P568" s="2">
        <f t="shared" si="299"/>
        <v>-14.196773694285273</v>
      </c>
      <c r="Q568" s="137">
        <f t="shared" si="310"/>
        <v>-0.21650999999999965</v>
      </c>
      <c r="R568" s="125">
        <f t="shared" si="311"/>
        <v>830.01900250786025</v>
      </c>
      <c r="T568" s="111">
        <v>1.752</v>
      </c>
      <c r="U568" s="2">
        <f t="shared" si="312"/>
        <v>-2.0000000000000018E-3</v>
      </c>
      <c r="V568" s="2">
        <f t="shared" si="313"/>
        <v>0.24353410183206192</v>
      </c>
      <c r="W568" s="2">
        <f t="shared" si="314"/>
        <v>175200</v>
      </c>
      <c r="X568" s="2">
        <f t="shared" si="315"/>
        <v>-200</v>
      </c>
      <c r="Y568" s="2">
        <f t="shared" si="316"/>
        <v>5.2435341018320623</v>
      </c>
      <c r="Z568" s="2">
        <f t="shared" si="300"/>
        <v>-0.46278298690959446</v>
      </c>
      <c r="AA568" s="137">
        <f t="shared" si="317"/>
        <v>-0.18395999999999973</v>
      </c>
      <c r="AB568" s="125">
        <f t="shared" si="318"/>
        <v>746.27705741695979</v>
      </c>
      <c r="AD568" s="111">
        <v>1.623</v>
      </c>
      <c r="AE568" s="2">
        <f t="shared" si="319"/>
        <v>-2.8999999999999915E-2</v>
      </c>
      <c r="AF568" s="2">
        <f t="shared" si="320"/>
        <v>0.21031851982623187</v>
      </c>
      <c r="AG568" s="2">
        <f t="shared" si="321"/>
        <v>162300</v>
      </c>
      <c r="AH568" s="2">
        <f t="shared" si="322"/>
        <v>-2900</v>
      </c>
      <c r="AI568" s="2">
        <f t="shared" si="323"/>
        <v>5.2103185198262318</v>
      </c>
      <c r="AJ568" s="2">
        <f t="shared" si="301"/>
        <v>-7.3050330496640665</v>
      </c>
      <c r="AK568" s="137">
        <f t="shared" si="324"/>
        <v>-0.17041499999999973</v>
      </c>
      <c r="AL568" s="125">
        <f t="shared" si="325"/>
        <v>711.42960284687547</v>
      </c>
      <c r="AN568" s="111">
        <v>1.262</v>
      </c>
      <c r="AO568" s="2">
        <f t="shared" si="326"/>
        <v>-3.8000000000000034E-2</v>
      </c>
      <c r="AP568" s="2">
        <f t="shared" si="327"/>
        <v>0.10105935490811552</v>
      </c>
      <c r="AQ568" s="2">
        <f t="shared" si="328"/>
        <v>126200</v>
      </c>
      <c r="AR568" s="2">
        <f t="shared" si="329"/>
        <v>-3800</v>
      </c>
      <c r="AS568" s="2">
        <f t="shared" si="330"/>
        <v>5.1010593549081156</v>
      </c>
      <c r="AT568" s="2">
        <f t="shared" si="302"/>
        <v>-12.387389220097267</v>
      </c>
      <c r="AU568" s="137">
        <f t="shared" si="331"/>
        <v>-0.13250999999999979</v>
      </c>
      <c r="AV568" s="125">
        <f t="shared" si="332"/>
        <v>613.91075711198823</v>
      </c>
    </row>
    <row r="569" spans="2:48" x14ac:dyDescent="0.25">
      <c r="B569" s="111">
        <v>205</v>
      </c>
      <c r="C569" s="3">
        <v>424.9</v>
      </c>
      <c r="D569" s="2">
        <f t="shared" si="296"/>
        <v>-1.0999999999999659</v>
      </c>
      <c r="E569" s="2">
        <f t="shared" si="297"/>
        <v>2.6282867310895144</v>
      </c>
      <c r="F569" s="21">
        <f t="shared" si="303"/>
        <v>4.2489999999999997E-4</v>
      </c>
      <c r="G569" s="21">
        <f t="shared" si="304"/>
        <v>-1.0999999999999725E-6</v>
      </c>
      <c r="H569" s="113">
        <f t="shared" si="298"/>
        <v>-3.3717132689104856</v>
      </c>
      <c r="J569" s="124">
        <v>1.9910000000000001</v>
      </c>
      <c r="K569" s="2">
        <f t="shared" si="305"/>
        <v>-5.2000000000000046E-2</v>
      </c>
      <c r="L569" s="2">
        <f t="shared" si="306"/>
        <v>0.29907126002740958</v>
      </c>
      <c r="M569" s="2">
        <f t="shared" si="307"/>
        <v>199100</v>
      </c>
      <c r="N569" s="2">
        <f t="shared" si="308"/>
        <v>-5200</v>
      </c>
      <c r="O569" s="2">
        <f t="shared" si="309"/>
        <v>5.2990712600274099</v>
      </c>
      <c r="P569" s="2">
        <f t="shared" si="299"/>
        <v>-10.209334035395937</v>
      </c>
      <c r="Q569" s="137">
        <f t="shared" si="310"/>
        <v>-0.21900999999999454</v>
      </c>
      <c r="R569" s="125">
        <f t="shared" si="311"/>
        <v>809.51357963432838</v>
      </c>
      <c r="T569" s="111">
        <v>1.75</v>
      </c>
      <c r="U569" s="2">
        <f t="shared" si="312"/>
        <v>2.9999999999998916E-3</v>
      </c>
      <c r="V569" s="2">
        <f t="shared" si="313"/>
        <v>0.24303804868629444</v>
      </c>
      <c r="W569" s="2">
        <f t="shared" si="314"/>
        <v>175000</v>
      </c>
      <c r="X569" s="2">
        <f t="shared" si="315"/>
        <v>300</v>
      </c>
      <c r="Y569" s="2">
        <f t="shared" si="316"/>
        <v>5.2430380486862944</v>
      </c>
      <c r="Z569" s="2">
        <f t="shared" si="300"/>
        <v>0.66075810260210799</v>
      </c>
      <c r="AA569" s="137">
        <f t="shared" si="317"/>
        <v>-0.1924999999999952</v>
      </c>
      <c r="AB569" s="125">
        <f t="shared" si="318"/>
        <v>744.57145372178547</v>
      </c>
      <c r="AD569" s="111">
        <v>1.5940000000000001</v>
      </c>
      <c r="AE569" s="2">
        <f t="shared" si="319"/>
        <v>-3.0000000000000027E-2</v>
      </c>
      <c r="AF569" s="2">
        <f t="shared" si="320"/>
        <v>0.20248831706009357</v>
      </c>
      <c r="AG569" s="2">
        <f t="shared" si="321"/>
        <v>159400</v>
      </c>
      <c r="AH569" s="2">
        <f t="shared" si="322"/>
        <v>-3000</v>
      </c>
      <c r="AI569" s="2">
        <f t="shared" si="323"/>
        <v>5.2024883170600935</v>
      </c>
      <c r="AJ569" s="2">
        <f t="shared" si="301"/>
        <v>-7.3296538904459378</v>
      </c>
      <c r="AK569" s="137">
        <f t="shared" si="324"/>
        <v>-0.17533999999999561</v>
      </c>
      <c r="AL569" s="125">
        <f t="shared" si="325"/>
        <v>702.53422699001476</v>
      </c>
      <c r="AN569" s="111">
        <v>1.224</v>
      </c>
      <c r="AO569" s="2">
        <f t="shared" si="326"/>
        <v>-3.499999999999992E-2</v>
      </c>
      <c r="AP569" s="2">
        <f t="shared" si="327"/>
        <v>8.7781417809542378E-2</v>
      </c>
      <c r="AQ569" s="2">
        <f t="shared" si="328"/>
        <v>122400</v>
      </c>
      <c r="AR569" s="2">
        <f t="shared" si="329"/>
        <v>-3500</v>
      </c>
      <c r="AS569" s="2">
        <f t="shared" si="330"/>
        <v>5.0877814178095422</v>
      </c>
      <c r="AT569" s="2">
        <f t="shared" si="302"/>
        <v>-11.191864818457958</v>
      </c>
      <c r="AU569" s="137">
        <f t="shared" si="331"/>
        <v>-0.13463999999999665</v>
      </c>
      <c r="AV569" s="125">
        <f t="shared" si="332"/>
        <v>602.83054820312304</v>
      </c>
    </row>
    <row r="570" spans="2:48" x14ac:dyDescent="0.25">
      <c r="B570" s="111">
        <v>206</v>
      </c>
      <c r="C570" s="3">
        <v>423.8</v>
      </c>
      <c r="D570" s="2">
        <f t="shared" si="296"/>
        <v>-1.1299999999999955</v>
      </c>
      <c r="E570" s="2">
        <f t="shared" si="297"/>
        <v>2.6271609523747759</v>
      </c>
      <c r="F570" s="21">
        <f t="shared" si="303"/>
        <v>4.238E-4</v>
      </c>
      <c r="G570" s="21">
        <f t="shared" si="304"/>
        <v>-1.1300000000000112E-6</v>
      </c>
      <c r="H570" s="113">
        <f t="shared" si="298"/>
        <v>-3.3728390476252241</v>
      </c>
      <c r="J570" s="124">
        <v>1.9390000000000001</v>
      </c>
      <c r="K570" s="2">
        <f t="shared" si="305"/>
        <v>-3.300000000000014E-2</v>
      </c>
      <c r="L570" s="2">
        <f t="shared" si="306"/>
        <v>0.28757780907870539</v>
      </c>
      <c r="M570" s="2">
        <f t="shared" si="307"/>
        <v>193900</v>
      </c>
      <c r="N570" s="2">
        <f t="shared" si="308"/>
        <v>-3300</v>
      </c>
      <c r="O570" s="2">
        <f t="shared" si="309"/>
        <v>5.2875778090787051</v>
      </c>
      <c r="P570" s="2">
        <f t="shared" si="299"/>
        <v>-6.4292620694996971</v>
      </c>
      <c r="Q570" s="137">
        <f t="shared" si="310"/>
        <v>-0.21910700000000216</v>
      </c>
      <c r="R570" s="125">
        <f t="shared" si="311"/>
        <v>794.14849647615972</v>
      </c>
      <c r="T570" s="111">
        <v>1.7529999999999999</v>
      </c>
      <c r="U570" s="2">
        <f t="shared" si="312"/>
        <v>-9.9999999999988987E-4</v>
      </c>
      <c r="V570" s="2">
        <f t="shared" si="313"/>
        <v>0.2437819160937949</v>
      </c>
      <c r="W570" s="2">
        <f t="shared" si="314"/>
        <v>175300</v>
      </c>
      <c r="X570" s="2">
        <f t="shared" si="315"/>
        <v>-100</v>
      </c>
      <c r="Y570" s="2">
        <f t="shared" si="316"/>
        <v>5.2437819160937948</v>
      </c>
      <c r="Z570" s="2">
        <f t="shared" si="300"/>
        <v>-0.21371984904842664</v>
      </c>
      <c r="AA570" s="137">
        <f t="shared" si="317"/>
        <v>-0.19808900000000196</v>
      </c>
      <c r="AB570" s="125">
        <f t="shared" si="318"/>
        <v>744.15694395188655</v>
      </c>
      <c r="AD570" s="111">
        <v>1.5640000000000001</v>
      </c>
      <c r="AE570" s="2">
        <f t="shared" si="319"/>
        <v>-3.300000000000014E-2</v>
      </c>
      <c r="AF570" s="2">
        <f t="shared" si="320"/>
        <v>0.19423674872382921</v>
      </c>
      <c r="AG570" s="2">
        <f t="shared" si="321"/>
        <v>156400</v>
      </c>
      <c r="AH570" s="2">
        <f t="shared" si="322"/>
        <v>-3300</v>
      </c>
      <c r="AI570" s="2">
        <f t="shared" si="323"/>
        <v>5.1942367487238288</v>
      </c>
      <c r="AJ570" s="2">
        <f t="shared" si="301"/>
        <v>-7.987348142660359</v>
      </c>
      <c r="AK570" s="137">
        <f t="shared" si="324"/>
        <v>-0.17673200000000175</v>
      </c>
      <c r="AL570" s="125">
        <f t="shared" si="325"/>
        <v>693.35907606431851</v>
      </c>
      <c r="AN570" s="111">
        <v>1.1890000000000001</v>
      </c>
      <c r="AO570" s="2">
        <f t="shared" si="326"/>
        <v>-3.1000000000000139E-2</v>
      </c>
      <c r="AP570" s="2">
        <f t="shared" si="327"/>
        <v>7.5181854618691604E-2</v>
      </c>
      <c r="AQ570" s="2">
        <f t="shared" si="328"/>
        <v>118900</v>
      </c>
      <c r="AR570" s="2">
        <f t="shared" si="329"/>
        <v>-3100.0000000000146</v>
      </c>
      <c r="AS570" s="2">
        <f t="shared" si="330"/>
        <v>5.075181854618692</v>
      </c>
      <c r="AT570" s="2">
        <f t="shared" si="302"/>
        <v>-9.8947934106519533</v>
      </c>
      <c r="AU570" s="137">
        <f t="shared" si="331"/>
        <v>-0.13435700000000134</v>
      </c>
      <c r="AV570" s="125">
        <f t="shared" si="332"/>
        <v>592.56965565247742</v>
      </c>
    </row>
    <row r="571" spans="2:48" x14ac:dyDescent="0.25">
      <c r="B571" s="111">
        <v>207</v>
      </c>
      <c r="C571" s="3">
        <v>422.67</v>
      </c>
      <c r="D571" s="2">
        <f t="shared" si="296"/>
        <v>-1.1800000000000068</v>
      </c>
      <c r="E571" s="2">
        <f t="shared" si="297"/>
        <v>2.6260014238478919</v>
      </c>
      <c r="F571" s="21">
        <f t="shared" si="303"/>
        <v>4.2266999999999999E-4</v>
      </c>
      <c r="G571" s="21">
        <f t="shared" si="304"/>
        <v>-1.1799999999999853E-6</v>
      </c>
      <c r="H571" s="113">
        <f t="shared" si="298"/>
        <v>-3.3739985761521081</v>
      </c>
      <c r="J571" s="124">
        <v>1.9059999999999999</v>
      </c>
      <c r="K571" s="2">
        <f t="shared" si="305"/>
        <v>-1.8000000000000016E-2</v>
      </c>
      <c r="L571" s="2">
        <f t="shared" si="306"/>
        <v>0.28012289630230758</v>
      </c>
      <c r="M571" s="2">
        <f t="shared" si="307"/>
        <v>190600</v>
      </c>
      <c r="N571" s="2">
        <f t="shared" si="308"/>
        <v>-1800</v>
      </c>
      <c r="O571" s="2">
        <f t="shared" si="309"/>
        <v>5.2801228963023075</v>
      </c>
      <c r="P571" s="2">
        <f t="shared" si="299"/>
        <v>-3.3940709484222773</v>
      </c>
      <c r="Q571" s="137">
        <f t="shared" si="310"/>
        <v>-0.22490799999999719</v>
      </c>
      <c r="R571" s="125">
        <f t="shared" si="311"/>
        <v>783.91311124336198</v>
      </c>
      <c r="T571" s="111">
        <v>1.752</v>
      </c>
      <c r="U571" s="2">
        <f t="shared" si="312"/>
        <v>-4.9999999999998934E-3</v>
      </c>
      <c r="V571" s="2">
        <f t="shared" si="313"/>
        <v>0.24353410183206192</v>
      </c>
      <c r="W571" s="2">
        <f t="shared" si="314"/>
        <v>175200</v>
      </c>
      <c r="X571" s="2">
        <f t="shared" si="315"/>
        <v>-500</v>
      </c>
      <c r="Y571" s="2">
        <f t="shared" si="316"/>
        <v>5.2435341018320623</v>
      </c>
      <c r="Z571" s="2">
        <f t="shared" si="300"/>
        <v>-1.022277581452024</v>
      </c>
      <c r="AA571" s="137">
        <f t="shared" si="317"/>
        <v>-0.20673599999999742</v>
      </c>
      <c r="AB571" s="125">
        <f t="shared" si="318"/>
        <v>742.63261851960658</v>
      </c>
      <c r="AD571" s="111">
        <v>1.5309999999999999</v>
      </c>
      <c r="AE571" s="2">
        <f t="shared" si="319"/>
        <v>-3.1999999999999806E-2</v>
      </c>
      <c r="AF571" s="2">
        <f t="shared" si="320"/>
        <v>0.18497519069826102</v>
      </c>
      <c r="AG571" s="2">
        <f t="shared" si="321"/>
        <v>153100</v>
      </c>
      <c r="AH571" s="2">
        <f t="shared" si="322"/>
        <v>-3200</v>
      </c>
      <c r="AI571" s="2">
        <f t="shared" si="323"/>
        <v>5.1849751906982613</v>
      </c>
      <c r="AJ571" s="2">
        <f t="shared" si="301"/>
        <v>-7.5555481298195524</v>
      </c>
      <c r="AK571" s="137">
        <f t="shared" si="324"/>
        <v>-0.18065799999999776</v>
      </c>
      <c r="AL571" s="125">
        <f t="shared" si="325"/>
        <v>683.3924309095421</v>
      </c>
      <c r="AN571" s="111">
        <v>1.1579999999999999</v>
      </c>
      <c r="AO571" s="2">
        <f t="shared" si="326"/>
        <v>-2.8000000000000025E-2</v>
      </c>
      <c r="AP571" s="2">
        <f t="shared" si="327"/>
        <v>6.3708559391417369E-2</v>
      </c>
      <c r="AQ571" s="2">
        <f t="shared" si="328"/>
        <v>115799.99999999999</v>
      </c>
      <c r="AR571" s="2">
        <f t="shared" si="329"/>
        <v>-2800</v>
      </c>
      <c r="AS571" s="2">
        <f t="shared" si="330"/>
        <v>5.0637085593914177</v>
      </c>
      <c r="AT571" s="2">
        <f t="shared" si="302"/>
        <v>-8.7552020363177547</v>
      </c>
      <c r="AU571" s="137">
        <f t="shared" si="331"/>
        <v>-0.13664399999999829</v>
      </c>
      <c r="AV571" s="125">
        <f t="shared" si="332"/>
        <v>583.40786087083575</v>
      </c>
    </row>
    <row r="572" spans="2:48" x14ac:dyDescent="0.25">
      <c r="B572" s="111">
        <v>208</v>
      </c>
      <c r="C572" s="3">
        <v>421.49</v>
      </c>
      <c r="D572" s="2">
        <f t="shared" si="296"/>
        <v>-1.2300000000000182</v>
      </c>
      <c r="E572" s="2">
        <f t="shared" si="297"/>
        <v>2.6247872752921073</v>
      </c>
      <c r="F572" s="21">
        <f t="shared" si="303"/>
        <v>4.2149E-4</v>
      </c>
      <c r="G572" s="21">
        <f t="shared" si="304"/>
        <v>-1.2300000000000136E-6</v>
      </c>
      <c r="H572" s="113">
        <f t="shared" si="298"/>
        <v>-3.3752127247078927</v>
      </c>
      <c r="J572" s="124">
        <v>1.8879999999999999</v>
      </c>
      <c r="K572" s="2">
        <f t="shared" si="305"/>
        <v>-1.2000000000000011E-2</v>
      </c>
      <c r="L572" s="2">
        <f t="shared" si="306"/>
        <v>0.27600198996205016</v>
      </c>
      <c r="M572" s="2">
        <f t="shared" si="307"/>
        <v>188800</v>
      </c>
      <c r="N572" s="2">
        <f t="shared" si="308"/>
        <v>-1200</v>
      </c>
      <c r="O572" s="2">
        <f t="shared" si="309"/>
        <v>5.2760019899620501</v>
      </c>
      <c r="P572" s="2">
        <f t="shared" si="299"/>
        <v>-2.1817792507864811</v>
      </c>
      <c r="Q572" s="137">
        <f t="shared" si="310"/>
        <v>-0.23222400000000257</v>
      </c>
      <c r="R572" s="125">
        <f t="shared" si="311"/>
        <v>777.67523387838582</v>
      </c>
      <c r="T572" s="111">
        <v>1.7470000000000001</v>
      </c>
      <c r="U572" s="2">
        <f t="shared" si="312"/>
        <v>6.9999999999998952E-3</v>
      </c>
      <c r="V572" s="2">
        <f t="shared" si="313"/>
        <v>0.24229290498293096</v>
      </c>
      <c r="W572" s="2">
        <f t="shared" si="314"/>
        <v>174700</v>
      </c>
      <c r="X572" s="2">
        <f t="shared" si="315"/>
        <v>700</v>
      </c>
      <c r="Y572" s="2">
        <f t="shared" si="316"/>
        <v>5.2422929049829312</v>
      </c>
      <c r="Z572" s="2">
        <f t="shared" si="300"/>
        <v>1.3683090912687168</v>
      </c>
      <c r="AA572" s="137">
        <f t="shared" si="317"/>
        <v>-0.21488100000000238</v>
      </c>
      <c r="AB572" s="125">
        <f t="shared" si="318"/>
        <v>739.98497541607003</v>
      </c>
      <c r="AD572" s="111">
        <v>1.4990000000000001</v>
      </c>
      <c r="AE572" s="2">
        <f t="shared" si="319"/>
        <v>-2.8000000000000025E-2</v>
      </c>
      <c r="AF572" s="2">
        <f t="shared" si="320"/>
        <v>0.17580163284827949</v>
      </c>
      <c r="AG572" s="2">
        <f t="shared" si="321"/>
        <v>149900</v>
      </c>
      <c r="AH572" s="2">
        <f t="shared" si="322"/>
        <v>-2800</v>
      </c>
      <c r="AI572" s="2">
        <f t="shared" si="323"/>
        <v>5.1758016328482794</v>
      </c>
      <c r="AJ572" s="2">
        <f t="shared" si="301"/>
        <v>-6.4519672418414853</v>
      </c>
      <c r="AK572" s="137">
        <f t="shared" si="324"/>
        <v>-0.18437700000000204</v>
      </c>
      <c r="AL572" s="125">
        <f t="shared" si="325"/>
        <v>673.69288961001075</v>
      </c>
      <c r="AN572" s="111">
        <v>1.1299999999999999</v>
      </c>
      <c r="AO572" s="2">
        <f t="shared" si="326"/>
        <v>-2.3999999999999799E-2</v>
      </c>
      <c r="AP572" s="2">
        <f t="shared" si="327"/>
        <v>5.3078443483419682E-2</v>
      </c>
      <c r="AQ572" s="2">
        <f t="shared" si="328"/>
        <v>112999.99999999999</v>
      </c>
      <c r="AR572" s="2">
        <f t="shared" si="329"/>
        <v>-2399.9999999999709</v>
      </c>
      <c r="AS572" s="2">
        <f t="shared" si="330"/>
        <v>5.0530784434834199</v>
      </c>
      <c r="AT572" s="2">
        <f t="shared" si="302"/>
        <v>-7.3457107925101175</v>
      </c>
      <c r="AU572" s="137">
        <f t="shared" si="331"/>
        <v>-0.13899000000000153</v>
      </c>
      <c r="AV572" s="125">
        <f t="shared" si="332"/>
        <v>575.05668129373726</v>
      </c>
    </row>
    <row r="573" spans="2:48" x14ac:dyDescent="0.25">
      <c r="B573" s="111">
        <v>209</v>
      </c>
      <c r="C573" s="3">
        <v>420.26</v>
      </c>
      <c r="D573" s="2">
        <f t="shared" si="296"/>
        <v>-1.2599999999999909</v>
      </c>
      <c r="E573" s="2">
        <f t="shared" si="297"/>
        <v>2.6235180561820592</v>
      </c>
      <c r="F573" s="21">
        <f t="shared" si="303"/>
        <v>4.2025999999999999E-4</v>
      </c>
      <c r="G573" s="21">
        <f t="shared" si="304"/>
        <v>-1.2599999999999981E-6</v>
      </c>
      <c r="H573" s="113">
        <f t="shared" si="298"/>
        <v>-3.3764819438179408</v>
      </c>
      <c r="J573" s="124">
        <v>1.8759999999999999</v>
      </c>
      <c r="K573" s="2">
        <f t="shared" si="305"/>
        <v>-5.9999999999997833E-3</v>
      </c>
      <c r="L573" s="2">
        <f t="shared" si="306"/>
        <v>0.2732328340430456</v>
      </c>
      <c r="M573" s="2">
        <f t="shared" si="307"/>
        <v>187600</v>
      </c>
      <c r="N573" s="2">
        <f t="shared" si="308"/>
        <v>-600</v>
      </c>
      <c r="O573" s="2">
        <f t="shared" si="309"/>
        <v>5.2732328340430454</v>
      </c>
      <c r="P573" s="2">
        <f t="shared" si="299"/>
        <v>-1.0668650842083263</v>
      </c>
      <c r="Q573" s="137">
        <f t="shared" si="310"/>
        <v>-0.23637599999999964</v>
      </c>
      <c r="R573" s="125">
        <f t="shared" si="311"/>
        <v>773.00416031837608</v>
      </c>
      <c r="T573" s="111">
        <v>1.754</v>
      </c>
      <c r="U573" s="2">
        <f t="shared" si="312"/>
        <v>4.9999999999998934E-3</v>
      </c>
      <c r="V573" s="2">
        <f t="shared" si="313"/>
        <v>0.24402958903002173</v>
      </c>
      <c r="W573" s="2">
        <f t="shared" si="314"/>
        <v>175400</v>
      </c>
      <c r="X573" s="2">
        <f t="shared" si="315"/>
        <v>500</v>
      </c>
      <c r="Y573" s="2">
        <f t="shared" si="316"/>
        <v>5.2440295890300215</v>
      </c>
      <c r="Z573" s="2">
        <f t="shared" si="300"/>
        <v>0.94802065813571279</v>
      </c>
      <c r="AA573" s="137">
        <f t="shared" si="317"/>
        <v>-0.22100399999999967</v>
      </c>
      <c r="AB573" s="125">
        <f t="shared" si="318"/>
        <v>740.48789829340706</v>
      </c>
      <c r="AD573" s="111">
        <v>1.4710000000000001</v>
      </c>
      <c r="AE573" s="2">
        <f t="shared" si="319"/>
        <v>-2.3000000000000131E-2</v>
      </c>
      <c r="AF573" s="2">
        <f t="shared" si="320"/>
        <v>0.16761267272753014</v>
      </c>
      <c r="AG573" s="2">
        <f t="shared" si="321"/>
        <v>147100</v>
      </c>
      <c r="AH573" s="2">
        <f t="shared" si="322"/>
        <v>-2300</v>
      </c>
      <c r="AI573" s="2">
        <f t="shared" si="323"/>
        <v>5.1676126727275298</v>
      </c>
      <c r="AJ573" s="2">
        <f t="shared" si="301"/>
        <v>-5.2484175891115425</v>
      </c>
      <c r="AK573" s="137">
        <f t="shared" si="324"/>
        <v>-0.18534599999999973</v>
      </c>
      <c r="AL573" s="125">
        <f t="shared" si="325"/>
        <v>665.06083146499532</v>
      </c>
      <c r="AN573" s="111">
        <v>1.1060000000000001</v>
      </c>
      <c r="AO573" s="2">
        <f t="shared" si="326"/>
        <v>-2.5000000000000133E-2</v>
      </c>
      <c r="AP573" s="2">
        <f t="shared" si="327"/>
        <v>4.3755126968679489E-2</v>
      </c>
      <c r="AQ573" s="2">
        <f t="shared" si="328"/>
        <v>110600.00000000001</v>
      </c>
      <c r="AR573" s="2">
        <f t="shared" si="329"/>
        <v>-2500.0000000000146</v>
      </c>
      <c r="AS573" s="2">
        <f t="shared" si="330"/>
        <v>5.0437551269686791</v>
      </c>
      <c r="AT573" s="2">
        <f t="shared" si="302"/>
        <v>-7.614401915024005</v>
      </c>
      <c r="AU573" s="137">
        <f t="shared" si="331"/>
        <v>-0.13935599999999981</v>
      </c>
      <c r="AV573" s="125">
        <f t="shared" si="332"/>
        <v>567.7785721279979</v>
      </c>
    </row>
    <row r="574" spans="2:48" x14ac:dyDescent="0.25">
      <c r="B574" s="111">
        <v>210</v>
      </c>
      <c r="C574" s="3">
        <v>419</v>
      </c>
      <c r="D574" s="2">
        <f t="shared" si="296"/>
        <v>-1.3100000000000023</v>
      </c>
      <c r="E574" s="2">
        <f t="shared" si="297"/>
        <v>2.6222140229662951</v>
      </c>
      <c r="F574" s="21">
        <f t="shared" si="303"/>
        <v>4.1899999999999999E-4</v>
      </c>
      <c r="G574" s="21">
        <f t="shared" si="304"/>
        <v>-1.3100000000000264E-6</v>
      </c>
      <c r="H574" s="113">
        <f t="shared" si="298"/>
        <v>-3.3777859770337049</v>
      </c>
      <c r="J574" s="124">
        <v>1.87</v>
      </c>
      <c r="K574" s="2">
        <f t="shared" si="305"/>
        <v>2.0000000000000018E-3</v>
      </c>
      <c r="L574" s="2">
        <f t="shared" si="306"/>
        <v>0.27184160653649897</v>
      </c>
      <c r="M574" s="2">
        <f t="shared" si="307"/>
        <v>187000</v>
      </c>
      <c r="N574" s="2">
        <f t="shared" si="308"/>
        <v>200</v>
      </c>
      <c r="O574" s="2">
        <f t="shared" si="309"/>
        <v>5.2718416065364986</v>
      </c>
      <c r="P574" s="2">
        <f t="shared" si="299"/>
        <v>0.34136514987034944</v>
      </c>
      <c r="Q574" s="137">
        <f t="shared" si="310"/>
        <v>-0.24497000000000493</v>
      </c>
      <c r="R574" s="125">
        <f t="shared" si="311"/>
        <v>769.91070992788957</v>
      </c>
      <c r="T574" s="111">
        <v>1.7589999999999999</v>
      </c>
      <c r="U574" s="2">
        <f t="shared" si="312"/>
        <v>-2.9999999999998916E-3</v>
      </c>
      <c r="V574" s="2">
        <f t="shared" si="313"/>
        <v>0.24526583945746125</v>
      </c>
      <c r="W574" s="2">
        <f t="shared" si="314"/>
        <v>175900</v>
      </c>
      <c r="X574" s="2">
        <f t="shared" si="315"/>
        <v>-300</v>
      </c>
      <c r="Y574" s="2">
        <f t="shared" si="316"/>
        <v>5.2452658394574616</v>
      </c>
      <c r="Z574" s="2">
        <f t="shared" si="300"/>
        <v>-0.54511603670555375</v>
      </c>
      <c r="AA574" s="137">
        <f t="shared" si="317"/>
        <v>-0.23042900000000466</v>
      </c>
      <c r="AB574" s="125">
        <f t="shared" si="318"/>
        <v>740.41494051505765</v>
      </c>
      <c r="AD574" s="111">
        <v>1.448</v>
      </c>
      <c r="AE574" s="2">
        <f t="shared" si="319"/>
        <v>-3.499999999999992E-2</v>
      </c>
      <c r="AF574" s="2">
        <f t="shared" si="320"/>
        <v>0.16076856186112809</v>
      </c>
      <c r="AG574" s="2">
        <f t="shared" si="321"/>
        <v>144800</v>
      </c>
      <c r="AH574" s="2">
        <f t="shared" si="322"/>
        <v>-3500</v>
      </c>
      <c r="AI574" s="2">
        <f t="shared" si="323"/>
        <v>5.1607685618611283</v>
      </c>
      <c r="AJ574" s="2">
        <f t="shared" si="301"/>
        <v>-7.8138448019156561</v>
      </c>
      <c r="AK574" s="137">
        <f t="shared" si="324"/>
        <v>-0.18968800000000383</v>
      </c>
      <c r="AL574" s="125">
        <f t="shared" si="325"/>
        <v>657.77364062865468</v>
      </c>
      <c r="AN574" s="111">
        <v>1.081</v>
      </c>
      <c r="AO574" s="2">
        <f t="shared" si="326"/>
        <v>-2.4999999999999911E-2</v>
      </c>
      <c r="AP574" s="2">
        <f t="shared" si="327"/>
        <v>3.382569395331033E-2</v>
      </c>
      <c r="AQ574" s="2">
        <f t="shared" si="328"/>
        <v>108100</v>
      </c>
      <c r="AR574" s="2">
        <f t="shared" si="329"/>
        <v>-2500</v>
      </c>
      <c r="AS574" s="2">
        <f t="shared" si="330"/>
        <v>5.0338256939533101</v>
      </c>
      <c r="AT574" s="2">
        <f t="shared" si="302"/>
        <v>-7.4721955292061564</v>
      </c>
      <c r="AU574" s="137">
        <f t="shared" si="331"/>
        <v>-0.14161100000000285</v>
      </c>
      <c r="AV574" s="125">
        <f t="shared" si="332"/>
        <v>560.25159220965168</v>
      </c>
    </row>
    <row r="575" spans="2:48" x14ac:dyDescent="0.25">
      <c r="B575" s="111">
        <v>211</v>
      </c>
      <c r="C575" s="3">
        <v>417.69</v>
      </c>
      <c r="D575" s="2">
        <f t="shared" si="296"/>
        <v>-1.3600000000000136</v>
      </c>
      <c r="E575" s="2">
        <f t="shared" si="297"/>
        <v>2.6208540778583549</v>
      </c>
      <c r="F575" s="21">
        <f t="shared" si="303"/>
        <v>4.1768999999999997E-4</v>
      </c>
      <c r="G575" s="21">
        <f t="shared" si="304"/>
        <v>-1.3600000000000005E-6</v>
      </c>
      <c r="H575" s="113">
        <f t="shared" si="298"/>
        <v>-3.3791459221416451</v>
      </c>
      <c r="J575" s="124">
        <v>1.8720000000000001</v>
      </c>
      <c r="K575" s="2">
        <f t="shared" si="305"/>
        <v>-7.0000000000001172E-3</v>
      </c>
      <c r="L575" s="2">
        <f t="shared" si="306"/>
        <v>0.27230584440208644</v>
      </c>
      <c r="M575" s="2">
        <f t="shared" si="307"/>
        <v>187200</v>
      </c>
      <c r="N575" s="2">
        <f t="shared" si="308"/>
        <v>-700</v>
      </c>
      <c r="O575" s="2">
        <f t="shared" si="309"/>
        <v>5.2723058444020863</v>
      </c>
      <c r="P575" s="2">
        <f t="shared" si="299"/>
        <v>-1.1487158725818345</v>
      </c>
      <c r="Q575" s="137">
        <f t="shared" si="310"/>
        <v>-0.2545920000000001</v>
      </c>
      <c r="R575" s="125">
        <f t="shared" si="311"/>
        <v>768.88691645827021</v>
      </c>
      <c r="T575" s="111">
        <v>1.756</v>
      </c>
      <c r="U575" s="2">
        <f t="shared" si="312"/>
        <v>-1.2000000000000011E-2</v>
      </c>
      <c r="V575" s="2">
        <f t="shared" si="313"/>
        <v>0.24452451157008376</v>
      </c>
      <c r="W575" s="2">
        <f t="shared" si="314"/>
        <v>175600</v>
      </c>
      <c r="X575" s="2">
        <f t="shared" si="315"/>
        <v>-1200</v>
      </c>
      <c r="Y575" s="2">
        <f t="shared" si="316"/>
        <v>5.2445245115700834</v>
      </c>
      <c r="Z575" s="2">
        <f t="shared" si="300"/>
        <v>-2.1025778036609668</v>
      </c>
      <c r="AA575" s="137">
        <f t="shared" si="317"/>
        <v>-0.23881600000000008</v>
      </c>
      <c r="AB575" s="125">
        <f t="shared" si="318"/>
        <v>738.1588810367108</v>
      </c>
      <c r="AD575" s="111">
        <v>1.413</v>
      </c>
      <c r="AE575" s="2">
        <f t="shared" si="319"/>
        <v>-4.2000000000000037E-2</v>
      </c>
      <c r="AF575" s="2">
        <f t="shared" si="320"/>
        <v>0.15014216184855861</v>
      </c>
      <c r="AG575" s="2">
        <f t="shared" si="321"/>
        <v>141300</v>
      </c>
      <c r="AH575" s="2">
        <f t="shared" si="322"/>
        <v>-4200</v>
      </c>
      <c r="AI575" s="2">
        <f t="shared" si="323"/>
        <v>5.1501421618485583</v>
      </c>
      <c r="AJ575" s="2">
        <f t="shared" si="301"/>
        <v>-9.2523101440812088</v>
      </c>
      <c r="AK575" s="137">
        <f t="shared" si="324"/>
        <v>-0.19216800000000009</v>
      </c>
      <c r="AL575" s="125">
        <f t="shared" si="325"/>
        <v>647.29925905744449</v>
      </c>
      <c r="AN575" s="111">
        <v>1.056</v>
      </c>
      <c r="AO575" s="2">
        <f t="shared" si="326"/>
        <v>-2.4000000000000021E-2</v>
      </c>
      <c r="AP575" s="2">
        <f t="shared" si="327"/>
        <v>2.3663918197793475E-2</v>
      </c>
      <c r="AQ575" s="2">
        <f t="shared" si="328"/>
        <v>105600</v>
      </c>
      <c r="AR575" s="2">
        <f t="shared" si="329"/>
        <v>-2400</v>
      </c>
      <c r="AS575" s="2">
        <f t="shared" si="330"/>
        <v>5.0236639181977933</v>
      </c>
      <c r="AT575" s="2">
        <f t="shared" si="302"/>
        <v>-7.0491547776434258</v>
      </c>
      <c r="AU575" s="137">
        <f t="shared" si="331"/>
        <v>-0.14361600000000005</v>
      </c>
      <c r="AV575" s="125">
        <f t="shared" si="332"/>
        <v>552.73108107902431</v>
      </c>
    </row>
    <row r="576" spans="2:48" x14ac:dyDescent="0.25">
      <c r="B576" s="111">
        <v>212</v>
      </c>
      <c r="C576" s="3">
        <v>416.33</v>
      </c>
      <c r="D576" s="2">
        <f t="shared" si="296"/>
        <v>-1.3899999999999864</v>
      </c>
      <c r="E576" s="2">
        <f t="shared" si="297"/>
        <v>2.6194377065029881</v>
      </c>
      <c r="F576" s="21">
        <f t="shared" si="303"/>
        <v>4.1632999999999997E-4</v>
      </c>
      <c r="G576" s="21">
        <f t="shared" si="304"/>
        <v>-1.389999999999985E-6</v>
      </c>
      <c r="H576" s="113">
        <f t="shared" si="298"/>
        <v>-3.3805622934970119</v>
      </c>
      <c r="J576" s="124">
        <v>1.865</v>
      </c>
      <c r="K576" s="2">
        <f t="shared" si="305"/>
        <v>-2.9999999999998916E-3</v>
      </c>
      <c r="L576" s="2">
        <f t="shared" si="306"/>
        <v>0.27067883614470639</v>
      </c>
      <c r="M576" s="2">
        <f t="shared" si="307"/>
        <v>186500</v>
      </c>
      <c r="N576" s="2">
        <f t="shared" si="308"/>
        <v>-300</v>
      </c>
      <c r="O576" s="2">
        <f t="shared" si="309"/>
        <v>5.2706788361447066</v>
      </c>
      <c r="P576" s="2">
        <f t="shared" si="299"/>
        <v>-0.48138090394651056</v>
      </c>
      <c r="Q576" s="137">
        <f t="shared" si="310"/>
        <v>-0.25923499999999722</v>
      </c>
      <c r="R576" s="125">
        <f t="shared" si="311"/>
        <v>765.42406657930007</v>
      </c>
      <c r="T576" s="111">
        <v>1.744</v>
      </c>
      <c r="U576" s="2">
        <f t="shared" si="312"/>
        <v>-1.8000000000000016E-2</v>
      </c>
      <c r="V576" s="2">
        <f t="shared" si="313"/>
        <v>0.2415464805965484</v>
      </c>
      <c r="W576" s="2">
        <f t="shared" si="314"/>
        <v>174400</v>
      </c>
      <c r="X576" s="2">
        <f t="shared" si="315"/>
        <v>-1800</v>
      </c>
      <c r="Y576" s="2">
        <f t="shared" si="316"/>
        <v>5.2415464805965488</v>
      </c>
      <c r="Z576" s="2">
        <f t="shared" si="300"/>
        <v>-3.1022288194169634</v>
      </c>
      <c r="AA576" s="137">
        <f t="shared" si="317"/>
        <v>-0.24241599999999738</v>
      </c>
      <c r="AB576" s="125">
        <f t="shared" si="318"/>
        <v>733.47590998085752</v>
      </c>
      <c r="AD576" s="111">
        <v>1.371</v>
      </c>
      <c r="AE576" s="2">
        <f t="shared" si="319"/>
        <v>-2.8000000000000025E-2</v>
      </c>
      <c r="AF576" s="2">
        <f t="shared" si="320"/>
        <v>0.13703745478951265</v>
      </c>
      <c r="AG576" s="2">
        <f t="shared" si="321"/>
        <v>137100</v>
      </c>
      <c r="AH576" s="2">
        <f t="shared" si="322"/>
        <v>-2800</v>
      </c>
      <c r="AI576" s="2">
        <f t="shared" si="323"/>
        <v>5.137037454789513</v>
      </c>
      <c r="AJ576" s="2">
        <f t="shared" si="301"/>
        <v>-6.1700758018499569</v>
      </c>
      <c r="AK576" s="137">
        <f t="shared" si="324"/>
        <v>-0.19056899999999793</v>
      </c>
      <c r="AL576" s="125">
        <f t="shared" si="325"/>
        <v>634.99109666499749</v>
      </c>
      <c r="AN576" s="111">
        <v>1.032</v>
      </c>
      <c r="AO576" s="2">
        <f t="shared" si="326"/>
        <v>-2.100000000000013E-2</v>
      </c>
      <c r="AP576" s="2">
        <f t="shared" si="327"/>
        <v>1.3679697291192561E-2</v>
      </c>
      <c r="AQ576" s="2">
        <f t="shared" si="328"/>
        <v>103200</v>
      </c>
      <c r="AR576" s="2">
        <f t="shared" si="329"/>
        <v>-2100.0000000000146</v>
      </c>
      <c r="AS576" s="2">
        <f t="shared" si="330"/>
        <v>5.0136796972911926</v>
      </c>
      <c r="AT576" s="2">
        <f t="shared" si="302"/>
        <v>-6.1474234110501342</v>
      </c>
      <c r="AU576" s="137">
        <f t="shared" si="331"/>
        <v>-0.14344799999999847</v>
      </c>
      <c r="AV576" s="125">
        <f t="shared" si="332"/>
        <v>545.4834513189478</v>
      </c>
    </row>
    <row r="577" spans="2:48" x14ac:dyDescent="0.25">
      <c r="B577" s="111">
        <v>213</v>
      </c>
      <c r="C577" s="3">
        <v>414.94</v>
      </c>
      <c r="D577" s="2">
        <f t="shared" si="296"/>
        <v>-1.4399999999999977</v>
      </c>
      <c r="E577" s="2">
        <f t="shared" si="297"/>
        <v>2.6179853026090019</v>
      </c>
      <c r="F577" s="21">
        <f t="shared" si="303"/>
        <v>4.1493999999999998E-4</v>
      </c>
      <c r="G577" s="21">
        <f t="shared" si="304"/>
        <v>-1.4400000000000133E-6</v>
      </c>
      <c r="H577" s="113">
        <f t="shared" si="298"/>
        <v>-3.3820146973909981</v>
      </c>
      <c r="J577" s="124">
        <v>1.8620000000000001</v>
      </c>
      <c r="K577" s="2">
        <f t="shared" si="305"/>
        <v>4.0000000000000036E-3</v>
      </c>
      <c r="L577" s="2">
        <f t="shared" si="306"/>
        <v>0.26997967664532385</v>
      </c>
      <c r="M577" s="2">
        <f t="shared" si="307"/>
        <v>186200</v>
      </c>
      <c r="N577" s="2">
        <f t="shared" si="308"/>
        <v>400</v>
      </c>
      <c r="O577" s="2">
        <f t="shared" si="309"/>
        <v>5.269979676645324</v>
      </c>
      <c r="P577" s="2">
        <f t="shared" si="299"/>
        <v>0.61728025421192168</v>
      </c>
      <c r="Q577" s="137">
        <f t="shared" si="310"/>
        <v>-0.26812800000000248</v>
      </c>
      <c r="R577" s="125">
        <f t="shared" si="311"/>
        <v>762.99055303315117</v>
      </c>
      <c r="T577" s="111">
        <v>1.726</v>
      </c>
      <c r="U577" s="2">
        <f t="shared" si="312"/>
        <v>-3.400000000000003E-2</v>
      </c>
      <c r="V577" s="2">
        <f t="shared" si="313"/>
        <v>0.23704079137919079</v>
      </c>
      <c r="W577" s="2">
        <f t="shared" si="314"/>
        <v>172600</v>
      </c>
      <c r="X577" s="2">
        <f t="shared" si="315"/>
        <v>-3400</v>
      </c>
      <c r="Y577" s="2">
        <f t="shared" si="316"/>
        <v>5.237040791379191</v>
      </c>
      <c r="Z577" s="2">
        <f t="shared" si="300"/>
        <v>-5.7229416005227662</v>
      </c>
      <c r="AA577" s="137">
        <f t="shared" si="317"/>
        <v>-0.24854400000000229</v>
      </c>
      <c r="AB577" s="125">
        <f t="shared" si="318"/>
        <v>727.20176935296399</v>
      </c>
      <c r="AD577" s="111">
        <v>1.343</v>
      </c>
      <c r="AE577" s="2">
        <f t="shared" si="319"/>
        <v>-2.4000000000000021E-2</v>
      </c>
      <c r="AF577" s="2">
        <f t="shared" si="320"/>
        <v>0.12807601266871535</v>
      </c>
      <c r="AG577" s="2">
        <f t="shared" si="321"/>
        <v>134300</v>
      </c>
      <c r="AH577" s="2">
        <f t="shared" si="322"/>
        <v>-2400</v>
      </c>
      <c r="AI577" s="2">
        <f t="shared" si="323"/>
        <v>5.128076012668715</v>
      </c>
      <c r="AJ577" s="2">
        <f t="shared" si="301"/>
        <v>-5.18696226587649</v>
      </c>
      <c r="AK577" s="137">
        <f t="shared" si="324"/>
        <v>-0.19339200000000178</v>
      </c>
      <c r="AL577" s="125">
        <f t="shared" si="325"/>
        <v>626.4142388418486</v>
      </c>
      <c r="AN577" s="111">
        <v>1.0109999999999999</v>
      </c>
      <c r="AO577" s="2">
        <f t="shared" si="326"/>
        <v>-1.4999999999999902E-2</v>
      </c>
      <c r="AP577" s="2">
        <f t="shared" si="327"/>
        <v>4.7511555910010198E-3</v>
      </c>
      <c r="AQ577" s="2">
        <f t="shared" si="328"/>
        <v>101099.99999999999</v>
      </c>
      <c r="AR577" s="2">
        <f t="shared" si="329"/>
        <v>-1499.9999999999854</v>
      </c>
      <c r="AS577" s="2">
        <f t="shared" si="330"/>
        <v>5.0047511555910011</v>
      </c>
      <c r="AT577" s="2">
        <f t="shared" si="302"/>
        <v>-4.2998182986990514</v>
      </c>
      <c r="AU577" s="137">
        <f t="shared" si="331"/>
        <v>-0.14558400000000132</v>
      </c>
      <c r="AV577" s="125">
        <f t="shared" si="332"/>
        <v>539.04750221080326</v>
      </c>
    </row>
    <row r="578" spans="2:48" x14ac:dyDescent="0.25">
      <c r="B578" s="111">
        <v>214</v>
      </c>
      <c r="C578" s="3">
        <v>413.5</v>
      </c>
      <c r="D578" s="2">
        <f t="shared" si="296"/>
        <v>-1.4800000000000182</v>
      </c>
      <c r="E578" s="2">
        <f t="shared" si="297"/>
        <v>2.6164755138885654</v>
      </c>
      <c r="F578" s="21">
        <f t="shared" si="303"/>
        <v>4.1349999999999997E-4</v>
      </c>
      <c r="G578" s="21">
        <f t="shared" si="304"/>
        <v>-1.4799999999999926E-6</v>
      </c>
      <c r="H578" s="113">
        <f t="shared" si="298"/>
        <v>-3.3835244861114346</v>
      </c>
      <c r="J578" s="124">
        <v>1.8660000000000001</v>
      </c>
      <c r="K578" s="2">
        <f t="shared" si="305"/>
        <v>1.1999999999999789E-2</v>
      </c>
      <c r="L578" s="2">
        <f t="shared" si="306"/>
        <v>0.27091163941048119</v>
      </c>
      <c r="M578" s="2">
        <f t="shared" si="307"/>
        <v>186600</v>
      </c>
      <c r="N578" s="2">
        <f t="shared" si="308"/>
        <v>1200</v>
      </c>
      <c r="O578" s="2">
        <f t="shared" si="309"/>
        <v>5.2709116394104809</v>
      </c>
      <c r="P578" s="2">
        <f t="shared" si="299"/>
        <v>1.7877727442275277</v>
      </c>
      <c r="Q578" s="137">
        <f t="shared" si="310"/>
        <v>-0.27616799999999864</v>
      </c>
      <c r="R578" s="125">
        <f t="shared" si="311"/>
        <v>762.33905732259166</v>
      </c>
      <c r="T578" s="111">
        <v>1.6919999999999999</v>
      </c>
      <c r="U578" s="2">
        <f t="shared" si="312"/>
        <v>-4.0000000000000036E-2</v>
      </c>
      <c r="V578" s="2">
        <f t="shared" si="313"/>
        <v>0.22840035870300471</v>
      </c>
      <c r="W578" s="2">
        <f t="shared" si="314"/>
        <v>169200</v>
      </c>
      <c r="X578" s="2">
        <f t="shared" si="315"/>
        <v>-4000</v>
      </c>
      <c r="Y578" s="2">
        <f t="shared" si="316"/>
        <v>5.2284003587030048</v>
      </c>
      <c r="Z578" s="2">
        <f t="shared" si="300"/>
        <v>-6.6723659273347842</v>
      </c>
      <c r="AA578" s="137">
        <f t="shared" si="317"/>
        <v>-0.25041599999999875</v>
      </c>
      <c r="AB578" s="125">
        <f t="shared" si="318"/>
        <v>716.70937030537243</v>
      </c>
      <c r="AD578" s="111">
        <v>1.319</v>
      </c>
      <c r="AE578" s="2">
        <f t="shared" si="319"/>
        <v>-2.4000000000000021E-2</v>
      </c>
      <c r="AF578" s="2">
        <f t="shared" si="320"/>
        <v>0.12024479554636527</v>
      </c>
      <c r="AG578" s="2">
        <f t="shared" si="321"/>
        <v>131900</v>
      </c>
      <c r="AH578" s="2">
        <f t="shared" si="322"/>
        <v>-2400</v>
      </c>
      <c r="AI578" s="2">
        <f t="shared" si="323"/>
        <v>5.1202447955463652</v>
      </c>
      <c r="AJ578" s="2">
        <f t="shared" si="301"/>
        <v>-5.1213361293991548</v>
      </c>
      <c r="AK578" s="137">
        <f t="shared" si="324"/>
        <v>-0.19521199999999903</v>
      </c>
      <c r="AL578" s="125">
        <f t="shared" si="325"/>
        <v>618.89400675696584</v>
      </c>
      <c r="AN578" s="111">
        <v>0.996</v>
      </c>
      <c r="AO578" s="2">
        <f t="shared" si="326"/>
        <v>-1.0000000000000009E-2</v>
      </c>
      <c r="AP578" s="2">
        <f t="shared" si="327"/>
        <v>-1.7406615763012701E-3</v>
      </c>
      <c r="AQ578" s="2">
        <f t="shared" si="328"/>
        <v>99600</v>
      </c>
      <c r="AR578" s="2">
        <f t="shared" si="329"/>
        <v>-1000</v>
      </c>
      <c r="AS578" s="2">
        <f t="shared" si="330"/>
        <v>4.9982593384236988</v>
      </c>
      <c r="AT578" s="2">
        <f t="shared" si="302"/>
        <v>-2.8142680083570437</v>
      </c>
      <c r="AU578" s="137">
        <f t="shared" si="331"/>
        <v>-0.14740799999999926</v>
      </c>
      <c r="AV578" s="125">
        <f t="shared" si="332"/>
        <v>534.19062223649587</v>
      </c>
    </row>
    <row r="579" spans="2:48" x14ac:dyDescent="0.25">
      <c r="B579" s="111">
        <v>215</v>
      </c>
      <c r="C579" s="3">
        <v>412.02</v>
      </c>
      <c r="D579" s="2">
        <f t="shared" si="296"/>
        <v>-1.5299999999999727</v>
      </c>
      <c r="E579" s="2">
        <f t="shared" si="297"/>
        <v>2.6149182977778489</v>
      </c>
      <c r="F579" s="21">
        <f t="shared" si="303"/>
        <v>4.1201999999999998E-4</v>
      </c>
      <c r="G579" s="21">
        <f t="shared" si="304"/>
        <v>-1.5299999999999667E-6</v>
      </c>
      <c r="H579" s="113">
        <f t="shared" si="298"/>
        <v>-3.3850817022221511</v>
      </c>
      <c r="J579" s="124">
        <v>1.8779999999999999</v>
      </c>
      <c r="K579" s="2">
        <f t="shared" si="305"/>
        <v>1.2000000000000011E-2</v>
      </c>
      <c r="L579" s="2">
        <f t="shared" si="306"/>
        <v>0.27369558793009208</v>
      </c>
      <c r="M579" s="2">
        <f t="shared" si="307"/>
        <v>187800</v>
      </c>
      <c r="N579" s="2">
        <f t="shared" si="308"/>
        <v>1200</v>
      </c>
      <c r="O579" s="2">
        <f t="shared" si="309"/>
        <v>5.2736955879300922</v>
      </c>
      <c r="P579" s="2">
        <f t="shared" si="299"/>
        <v>1.7120682570937351</v>
      </c>
      <c r="Q579" s="137">
        <f t="shared" si="310"/>
        <v>-0.28733399999999376</v>
      </c>
      <c r="R579" s="125">
        <f t="shared" si="311"/>
        <v>763.72322568763218</v>
      </c>
      <c r="T579" s="111">
        <v>1.6519999999999999</v>
      </c>
      <c r="U579" s="2">
        <f t="shared" si="312"/>
        <v>-4.1999999999999815E-2</v>
      </c>
      <c r="V579" s="2">
        <f t="shared" si="313"/>
        <v>0.21801004298436338</v>
      </c>
      <c r="W579" s="2">
        <f t="shared" si="314"/>
        <v>165200</v>
      </c>
      <c r="X579" s="2">
        <f t="shared" si="315"/>
        <v>-4200</v>
      </c>
      <c r="Y579" s="2">
        <f t="shared" si="316"/>
        <v>5.2180100429843632</v>
      </c>
      <c r="Z579" s="2">
        <f t="shared" si="300"/>
        <v>-6.9221114830909256</v>
      </c>
      <c r="AA579" s="137">
        <f t="shared" si="317"/>
        <v>-0.25275599999999449</v>
      </c>
      <c r="AB579" s="125">
        <f t="shared" si="318"/>
        <v>704.66920598294382</v>
      </c>
      <c r="AD579" s="111">
        <v>1.2949999999999999</v>
      </c>
      <c r="AE579" s="2">
        <f t="shared" si="319"/>
        <v>-1.6999999999999904E-2</v>
      </c>
      <c r="AF579" s="2">
        <f t="shared" si="320"/>
        <v>0.11226976841727061</v>
      </c>
      <c r="AG579" s="2">
        <f t="shared" si="321"/>
        <v>129500</v>
      </c>
      <c r="AH579" s="2">
        <f t="shared" si="322"/>
        <v>-1700</v>
      </c>
      <c r="AI579" s="2">
        <f t="shared" si="323"/>
        <v>5.1122697684172707</v>
      </c>
      <c r="AJ579" s="2">
        <f t="shared" si="301"/>
        <v>-3.5519325477194044</v>
      </c>
      <c r="AK579" s="137">
        <f t="shared" si="324"/>
        <v>-0.1981349999999957</v>
      </c>
      <c r="AL579" s="125">
        <f t="shared" si="325"/>
        <v>611.38475892730753</v>
      </c>
      <c r="AN579" s="111">
        <v>0.98599999999999999</v>
      </c>
      <c r="AO579" s="2">
        <f t="shared" si="326"/>
        <v>-8.0000000000000071E-3</v>
      </c>
      <c r="AP579" s="2">
        <f t="shared" si="327"/>
        <v>-6.1230850587887945E-3</v>
      </c>
      <c r="AQ579" s="2">
        <f t="shared" si="328"/>
        <v>98600</v>
      </c>
      <c r="AR579" s="2">
        <f t="shared" si="329"/>
        <v>-800</v>
      </c>
      <c r="AS579" s="2">
        <f t="shared" si="330"/>
        <v>4.993876914941211</v>
      </c>
      <c r="AT579" s="2">
        <f t="shared" si="302"/>
        <v>-2.1897783644640905</v>
      </c>
      <c r="AU579" s="137">
        <f t="shared" si="331"/>
        <v>-0.15085799999999672</v>
      </c>
      <c r="AV579" s="125">
        <f t="shared" si="332"/>
        <v>530.64275853461413</v>
      </c>
    </row>
    <row r="580" spans="2:48" x14ac:dyDescent="0.25">
      <c r="B580" s="111">
        <v>216</v>
      </c>
      <c r="C580" s="3">
        <v>410.49</v>
      </c>
      <c r="D580" s="2">
        <f t="shared" ref="D580:D643" si="333">C581-C580</f>
        <v>-1.5699999999999932</v>
      </c>
      <c r="E580" s="2">
        <f t="shared" ref="E580:E643" si="334">LOG(C580)</f>
        <v>2.6133025816802631</v>
      </c>
      <c r="F580" s="21">
        <f t="shared" si="303"/>
        <v>4.1049000000000001E-4</v>
      </c>
      <c r="G580" s="21">
        <f t="shared" si="304"/>
        <v>-1.5700000000000002E-6</v>
      </c>
      <c r="H580" s="113">
        <f t="shared" ref="H580:H643" si="335">LOG(F580)</f>
        <v>-3.3866974183197369</v>
      </c>
      <c r="J580" s="124">
        <v>1.89</v>
      </c>
      <c r="K580" s="2">
        <f t="shared" si="305"/>
        <v>2.0000000000000018E-3</v>
      </c>
      <c r="L580" s="2">
        <f t="shared" si="306"/>
        <v>0.27646180417324412</v>
      </c>
      <c r="M580" s="2">
        <f t="shared" si="307"/>
        <v>189000</v>
      </c>
      <c r="N580" s="2">
        <f t="shared" si="308"/>
        <v>200</v>
      </c>
      <c r="O580" s="2">
        <f t="shared" si="309"/>
        <v>5.2764618041732438</v>
      </c>
      <c r="P580" s="2">
        <f t="shared" ref="P580:P643" si="336">(L581-L580)/(E580-E581)</f>
        <v>0.27600032122281309</v>
      </c>
      <c r="Q580" s="137">
        <f t="shared" si="310"/>
        <v>-0.29673000000000005</v>
      </c>
      <c r="R580" s="125">
        <f t="shared" si="311"/>
        <v>765.02493603510516</v>
      </c>
      <c r="T580" s="111">
        <v>1.61</v>
      </c>
      <c r="U580" s="2">
        <f t="shared" si="312"/>
        <v>-4.2000000000000037E-2</v>
      </c>
      <c r="V580" s="2">
        <f t="shared" si="313"/>
        <v>0.20682587603184974</v>
      </c>
      <c r="W580" s="2">
        <f t="shared" si="314"/>
        <v>161000</v>
      </c>
      <c r="X580" s="2">
        <f t="shared" si="315"/>
        <v>-4200</v>
      </c>
      <c r="Y580" s="2">
        <f t="shared" si="316"/>
        <v>5.20682587603185</v>
      </c>
      <c r="Z580" s="2">
        <f t="shared" ref="Z580:Z643" si="337">(V581-V580)/(E580-E581)</f>
        <v>-6.8979772831893058</v>
      </c>
      <c r="AA580" s="137">
        <f t="shared" si="317"/>
        <v>-0.25277000000000005</v>
      </c>
      <c r="AB580" s="125">
        <f t="shared" si="318"/>
        <v>692.13235291879323</v>
      </c>
      <c r="AD580" s="111">
        <v>1.278</v>
      </c>
      <c r="AE580" s="2">
        <f t="shared" si="319"/>
        <v>-9.000000000000119E-3</v>
      </c>
      <c r="AF580" s="2">
        <f t="shared" si="320"/>
        <v>0.10653085382238137</v>
      </c>
      <c r="AG580" s="2">
        <f t="shared" si="321"/>
        <v>127800</v>
      </c>
      <c r="AH580" s="2">
        <f t="shared" si="322"/>
        <v>-900.00000000001455</v>
      </c>
      <c r="AI580" s="2">
        <f t="shared" si="323"/>
        <v>5.106530853822381</v>
      </c>
      <c r="AJ580" s="2">
        <f t="shared" ref="AJ580:AJ643" si="338">(AF581-AF580)/(E580-E581)</f>
        <v>-1.8442357987022735</v>
      </c>
      <c r="AK580" s="137">
        <f t="shared" si="324"/>
        <v>-0.20064600000000002</v>
      </c>
      <c r="AL580" s="125">
        <f t="shared" si="325"/>
        <v>605.70257579516624</v>
      </c>
      <c r="AN580" s="111">
        <v>0.97799999999999998</v>
      </c>
      <c r="AO580" s="2">
        <f t="shared" si="326"/>
        <v>-7.0000000000000062E-3</v>
      </c>
      <c r="AP580" s="2">
        <f t="shared" si="327"/>
        <v>-9.6611452123985687E-3</v>
      </c>
      <c r="AQ580" s="2">
        <f t="shared" si="328"/>
        <v>97800</v>
      </c>
      <c r="AR580" s="2">
        <f t="shared" si="329"/>
        <v>-700</v>
      </c>
      <c r="AS580" s="2">
        <f t="shared" si="330"/>
        <v>4.9903388547876011</v>
      </c>
      <c r="AT580" s="2">
        <f t="shared" ref="AT580:AT643" si="339">(AP581-AP580)/(E580-E581)</f>
        <v>-1.8745159674957146</v>
      </c>
      <c r="AU580" s="137">
        <f t="shared" si="331"/>
        <v>-0.15354600000000002</v>
      </c>
      <c r="AV580" s="125">
        <f t="shared" si="332"/>
        <v>527.60337959911783</v>
      </c>
    </row>
    <row r="581" spans="2:48" x14ac:dyDescent="0.25">
      <c r="B581" s="111">
        <v>217</v>
      </c>
      <c r="C581" s="3">
        <v>408.92</v>
      </c>
      <c r="D581" s="2">
        <f t="shared" si="333"/>
        <v>-1.6100000000000136</v>
      </c>
      <c r="E581" s="2">
        <f t="shared" si="334"/>
        <v>2.6116383521225046</v>
      </c>
      <c r="F581" s="21">
        <f t="shared" ref="F581:F644" si="340">C581*10^-6</f>
        <v>4.0892000000000001E-4</v>
      </c>
      <c r="G581" s="21">
        <f t="shared" ref="G581:G644" si="341">F582-F581</f>
        <v>-1.6100000000000337E-6</v>
      </c>
      <c r="H581" s="113">
        <f t="shared" si="335"/>
        <v>-3.3883616478774954</v>
      </c>
      <c r="J581" s="124">
        <v>1.8919999999999999</v>
      </c>
      <c r="K581" s="2">
        <f t="shared" ref="K581:K644" si="342">J582-J581</f>
        <v>7.0000000000001172E-3</v>
      </c>
      <c r="L581" s="2">
        <f t="shared" ref="L581:L644" si="343">LOG(J581)</f>
        <v>0.27692113206577396</v>
      </c>
      <c r="M581" s="2">
        <f t="shared" ref="M581:M644" si="344">J581*100000</f>
        <v>189200</v>
      </c>
      <c r="N581" s="2">
        <f t="shared" ref="N581:N644" si="345">M582-M581</f>
        <v>700</v>
      </c>
      <c r="O581" s="2">
        <f t="shared" ref="O581:O644" si="346">LOG(M581)</f>
        <v>5.2769211320657741</v>
      </c>
      <c r="P581" s="2">
        <f t="shared" si="336"/>
        <v>0.93611857497082651</v>
      </c>
      <c r="Q581" s="137">
        <f t="shared" ref="Q581:Q644" si="347">G581*M581</f>
        <v>-0.30461200000000638</v>
      </c>
      <c r="R581" s="125">
        <f t="shared" ref="R581:R644" si="348">(M581*F581)/((BE$4+BE$5)*286.9)+273</f>
        <v>763.6617595204068</v>
      </c>
      <c r="T581" s="111">
        <v>1.5680000000000001</v>
      </c>
      <c r="U581" s="2">
        <f t="shared" ref="U581:U644" si="349">T582-T581</f>
        <v>-3.9000000000000146E-2</v>
      </c>
      <c r="V581" s="2">
        <f t="shared" ref="V581:V644" si="350">LOG(T581)</f>
        <v>0.19534605834841964</v>
      </c>
      <c r="W581" s="2">
        <f t="shared" ref="W581:W644" si="351">T581*100000</f>
        <v>156800</v>
      </c>
      <c r="X581" s="2">
        <f t="shared" ref="X581:X644" si="352">W582-W581</f>
        <v>-3900</v>
      </c>
      <c r="Y581" s="2">
        <f t="shared" ref="Y581:Y644" si="353">LOG(W581)</f>
        <v>5.1953460583484192</v>
      </c>
      <c r="Z581" s="2">
        <f t="shared" si="337"/>
        <v>-6.3845820656690826</v>
      </c>
      <c r="AA581" s="137">
        <f t="shared" ref="AA581:AA644" si="354">W581*G581</f>
        <v>-0.25244800000000528</v>
      </c>
      <c r="AB581" s="125">
        <f t="shared" ref="AB581:AB644" si="355">(W581*F581)/((BE$4+BE$5)*286.9)+273</f>
        <v>679.63722987737719</v>
      </c>
      <c r="AD581" s="111">
        <v>1.2689999999999999</v>
      </c>
      <c r="AE581" s="2">
        <f t="shared" ref="AE581:AE644" si="356">AD582-AD581</f>
        <v>-1.0999999999999899E-2</v>
      </c>
      <c r="AF581" s="2">
        <f t="shared" ref="AF581:AF644" si="357">LOG(AD581)</f>
        <v>0.10346162209470475</v>
      </c>
      <c r="AG581" s="2">
        <f t="shared" ref="AG581:AG644" si="358">AD581*100000</f>
        <v>126899.99999999999</v>
      </c>
      <c r="AH581" s="2">
        <f t="shared" ref="AH581:AH644" si="359">AG582-AG581</f>
        <v>-1099.9999999999854</v>
      </c>
      <c r="AI581" s="2">
        <f t="shared" ref="AI581:AI644" si="360">LOG(AG581)</f>
        <v>5.1034616220947049</v>
      </c>
      <c r="AJ581" s="2">
        <f t="shared" si="338"/>
        <v>-2.2068677085566164</v>
      </c>
      <c r="AK581" s="137">
        <f t="shared" ref="AK581:AK644" si="361">AG581*G581</f>
        <v>-0.20430900000000426</v>
      </c>
      <c r="AL581" s="125">
        <f t="shared" ref="AL581:AL644" si="362">(AG581*F581)/((BE$4+BE$5)*286.9)+273</f>
        <v>602.09607443519872</v>
      </c>
      <c r="AN581" s="111">
        <v>0.97099999999999997</v>
      </c>
      <c r="AO581" s="2">
        <f t="shared" ref="AO581:AO644" si="363">(AN582-AN581)</f>
        <v>-4.0000000000000036E-3</v>
      </c>
      <c r="AP581" s="2">
        <f t="shared" ref="AP581:AP644" si="364">LOG(AN581)</f>
        <v>-1.2780770091995148E-2</v>
      </c>
      <c r="AQ581" s="2">
        <f t="shared" ref="AQ581:AQ644" si="365">AN581*100000</f>
        <v>97100</v>
      </c>
      <c r="AR581" s="2">
        <f t="shared" ref="AR581:AR644" si="366">AQ582-AQ581</f>
        <v>-400</v>
      </c>
      <c r="AS581" s="2">
        <f t="shared" ref="AS581:AS644" si="367">LOG(AQ581)</f>
        <v>4.9872192299080051</v>
      </c>
      <c r="AT581" s="2">
        <f t="shared" si="339"/>
        <v>-1.0463884782141015</v>
      </c>
      <c r="AU581" s="137">
        <f t="shared" ref="AU581:AU644" si="368">AQ581*G581</f>
        <v>-0.15633100000000327</v>
      </c>
      <c r="AV581" s="125">
        <f t="shared" ref="AV581:AV644" si="369">(AQ581*F581)/((BE$4+BE$5)*286.9)+273</f>
        <v>524.81425396105442</v>
      </c>
    </row>
    <row r="582" spans="2:48" x14ac:dyDescent="0.25">
      <c r="B582" s="111">
        <v>218</v>
      </c>
      <c r="C582" s="3">
        <v>407.31</v>
      </c>
      <c r="D582" s="2">
        <f t="shared" si="333"/>
        <v>-1.6499999999999773</v>
      </c>
      <c r="E582" s="2">
        <f t="shared" si="334"/>
        <v>2.6099250727216621</v>
      </c>
      <c r="F582" s="21">
        <f t="shared" si="340"/>
        <v>4.0730999999999997E-4</v>
      </c>
      <c r="G582" s="21">
        <f t="shared" si="341"/>
        <v>-1.6499999999999588E-6</v>
      </c>
      <c r="H582" s="113">
        <f t="shared" si="335"/>
        <v>-3.3900749272783379</v>
      </c>
      <c r="J582" s="124">
        <v>1.899</v>
      </c>
      <c r="K582" s="2">
        <f t="shared" si="342"/>
        <v>1.0000000000000009E-2</v>
      </c>
      <c r="L582" s="2">
        <f t="shared" si="343"/>
        <v>0.27852496473701754</v>
      </c>
      <c r="M582" s="2">
        <f t="shared" si="344"/>
        <v>189900</v>
      </c>
      <c r="N582" s="2">
        <f t="shared" si="345"/>
        <v>1000</v>
      </c>
      <c r="O582" s="2">
        <f t="shared" si="346"/>
        <v>5.2785249647370174</v>
      </c>
      <c r="P582" s="2">
        <f t="shared" si="336"/>
        <v>1.2938801128593014</v>
      </c>
      <c r="Q582" s="137">
        <f t="shared" si="347"/>
        <v>-0.31333499999999215</v>
      </c>
      <c r="R582" s="125">
        <f t="shared" si="348"/>
        <v>763.53812322964507</v>
      </c>
      <c r="T582" s="111">
        <v>1.5289999999999999</v>
      </c>
      <c r="U582" s="2">
        <f t="shared" si="349"/>
        <v>-3.7999999999999812E-2</v>
      </c>
      <c r="V582" s="2">
        <f t="shared" si="350"/>
        <v>0.1844074854123201</v>
      </c>
      <c r="W582" s="2">
        <f t="shared" si="351"/>
        <v>152900</v>
      </c>
      <c r="X582" s="2">
        <f t="shared" si="352"/>
        <v>-3800</v>
      </c>
      <c r="Y582" s="2">
        <f t="shared" si="353"/>
        <v>5.1844074854123203</v>
      </c>
      <c r="Z582" s="2">
        <f t="shared" si="337"/>
        <v>-6.1999695201811909</v>
      </c>
      <c r="AA582" s="137">
        <f t="shared" si="354"/>
        <v>-0.25228499999999371</v>
      </c>
      <c r="AB582" s="125">
        <f t="shared" si="355"/>
        <v>667.96197494372154</v>
      </c>
      <c r="AD582" s="111">
        <v>1.258</v>
      </c>
      <c r="AE582" s="2">
        <f t="shared" si="356"/>
        <v>-1.8999999999999906E-2</v>
      </c>
      <c r="AF582" s="2">
        <f t="shared" si="357"/>
        <v>9.9680641109250123E-2</v>
      </c>
      <c r="AG582" s="2">
        <f t="shared" si="358"/>
        <v>125800</v>
      </c>
      <c r="AH582" s="2">
        <f t="shared" si="359"/>
        <v>-1899.9999999999854</v>
      </c>
      <c r="AI582" s="2">
        <f t="shared" si="360"/>
        <v>5.0996806411092503</v>
      </c>
      <c r="AJ582" s="2">
        <f t="shared" si="338"/>
        <v>-3.7491552070859662</v>
      </c>
      <c r="AK582" s="137">
        <f t="shared" si="361"/>
        <v>-0.20756999999999481</v>
      </c>
      <c r="AL582" s="125">
        <f t="shared" si="362"/>
        <v>597.9589041721398</v>
      </c>
      <c r="AN582" s="111">
        <v>0.96699999999999997</v>
      </c>
      <c r="AO582" s="2">
        <f t="shared" si="363"/>
        <v>-4.0000000000000036E-3</v>
      </c>
      <c r="AP582" s="2">
        <f t="shared" si="364"/>
        <v>-1.4573525916998339E-2</v>
      </c>
      <c r="AQ582" s="2">
        <f t="shared" si="365"/>
        <v>96700</v>
      </c>
      <c r="AR582" s="2">
        <f t="shared" si="366"/>
        <v>-400</v>
      </c>
      <c r="AS582" s="2">
        <f t="shared" si="367"/>
        <v>4.9854264740830017</v>
      </c>
      <c r="AT582" s="2">
        <f t="shared" si="339"/>
        <v>-1.0211587975982801</v>
      </c>
      <c r="AU582" s="137">
        <f t="shared" si="368"/>
        <v>-0.15955499999999601</v>
      </c>
      <c r="AV582" s="125">
        <f t="shared" si="369"/>
        <v>522.78955511483241</v>
      </c>
    </row>
    <row r="583" spans="2:48" x14ac:dyDescent="0.25">
      <c r="B583" s="111">
        <v>219</v>
      </c>
      <c r="C583" s="3">
        <v>405.66</v>
      </c>
      <c r="D583" s="2">
        <f t="shared" si="333"/>
        <v>-1.7000000000000455</v>
      </c>
      <c r="E583" s="2">
        <f t="shared" si="334"/>
        <v>2.6081621863197615</v>
      </c>
      <c r="F583" s="21">
        <f t="shared" si="340"/>
        <v>4.0566000000000002E-4</v>
      </c>
      <c r="G583" s="21">
        <f t="shared" si="341"/>
        <v>-1.7000000000000413E-6</v>
      </c>
      <c r="H583" s="113">
        <f t="shared" si="335"/>
        <v>-3.3918378136802385</v>
      </c>
      <c r="J583" s="124">
        <v>1.909</v>
      </c>
      <c r="K583" s="2">
        <f t="shared" si="342"/>
        <v>6.0000000000000053E-3</v>
      </c>
      <c r="L583" s="2">
        <f t="shared" si="343"/>
        <v>0.2808059283936668</v>
      </c>
      <c r="M583" s="2">
        <f t="shared" si="344"/>
        <v>190900</v>
      </c>
      <c r="N583" s="2">
        <f t="shared" si="345"/>
        <v>600</v>
      </c>
      <c r="O583" s="2">
        <f t="shared" si="346"/>
        <v>5.2808059283936668</v>
      </c>
      <c r="P583" s="2">
        <f t="shared" si="336"/>
        <v>0.74724908429939041</v>
      </c>
      <c r="Q583" s="137">
        <f t="shared" si="347"/>
        <v>-0.32453000000000787</v>
      </c>
      <c r="R583" s="125">
        <f t="shared" si="348"/>
        <v>764.12364364742223</v>
      </c>
      <c r="T583" s="111">
        <v>1.4910000000000001</v>
      </c>
      <c r="U583" s="2">
        <f t="shared" si="349"/>
        <v>-3.8000000000000034E-2</v>
      </c>
      <c r="V583" s="2">
        <f t="shared" si="350"/>
        <v>0.17347764345299457</v>
      </c>
      <c r="W583" s="2">
        <f t="shared" si="351"/>
        <v>149100</v>
      </c>
      <c r="X583" s="2">
        <f t="shared" si="352"/>
        <v>-3800</v>
      </c>
      <c r="Y583" s="2">
        <f t="shared" si="353"/>
        <v>5.173477643452995</v>
      </c>
      <c r="Z583" s="2">
        <f t="shared" si="337"/>
        <v>-6.1475430652517007</v>
      </c>
      <c r="AA583" s="137">
        <f t="shared" si="354"/>
        <v>-0.25347000000000613</v>
      </c>
      <c r="AB583" s="125">
        <f t="shared" si="355"/>
        <v>656.5858316806216</v>
      </c>
      <c r="AD583" s="111">
        <v>1.2390000000000001</v>
      </c>
      <c r="AE583" s="2">
        <f t="shared" si="356"/>
        <v>-1.6000000000000014E-2</v>
      </c>
      <c r="AF583" s="2">
        <f t="shared" si="357"/>
        <v>9.3071306376063492E-2</v>
      </c>
      <c r="AG583" s="2">
        <f t="shared" si="358"/>
        <v>123900.00000000001</v>
      </c>
      <c r="AH583" s="2">
        <f t="shared" si="359"/>
        <v>-1600</v>
      </c>
      <c r="AI583" s="2">
        <f t="shared" si="360"/>
        <v>5.0930713063760633</v>
      </c>
      <c r="AJ583" s="2">
        <f t="shared" si="338"/>
        <v>-3.0950645894236817</v>
      </c>
      <c r="AK583" s="137">
        <f t="shared" si="361"/>
        <v>-0.21063000000000515</v>
      </c>
      <c r="AL583" s="125">
        <f t="shared" si="362"/>
        <v>591.75442350924891</v>
      </c>
      <c r="AN583" s="111">
        <v>0.96299999999999997</v>
      </c>
      <c r="AO583" s="2">
        <f t="shared" si="363"/>
        <v>-4.0000000000000036E-3</v>
      </c>
      <c r="AP583" s="2">
        <f t="shared" si="364"/>
        <v>-1.6373712875465501E-2</v>
      </c>
      <c r="AQ583" s="2">
        <f t="shared" si="365"/>
        <v>96300</v>
      </c>
      <c r="AR583" s="2">
        <f t="shared" si="366"/>
        <v>-400</v>
      </c>
      <c r="AS583" s="2">
        <f t="shared" si="367"/>
        <v>4.9836262871245349</v>
      </c>
      <c r="AT583" s="2">
        <f t="shared" si="339"/>
        <v>-0.99114890007975587</v>
      </c>
      <c r="AU583" s="137">
        <f t="shared" si="368"/>
        <v>-0.16371000000000399</v>
      </c>
      <c r="AV583" s="125">
        <f t="shared" si="369"/>
        <v>520.74859551203122</v>
      </c>
    </row>
    <row r="584" spans="2:48" x14ac:dyDescent="0.25">
      <c r="B584" s="111">
        <v>220</v>
      </c>
      <c r="C584" s="3">
        <v>403.96</v>
      </c>
      <c r="D584" s="2">
        <f t="shared" si="333"/>
        <v>-1.7399999999999523</v>
      </c>
      <c r="E584" s="2">
        <f t="shared" si="334"/>
        <v>2.606338363528125</v>
      </c>
      <c r="F584" s="21">
        <f t="shared" si="340"/>
        <v>4.0395999999999997E-4</v>
      </c>
      <c r="G584" s="21">
        <f t="shared" si="341"/>
        <v>-1.7399999999999664E-6</v>
      </c>
      <c r="H584" s="113">
        <f t="shared" si="335"/>
        <v>-3.393661636471875</v>
      </c>
      <c r="J584" s="124">
        <v>1.915</v>
      </c>
      <c r="K584" s="2">
        <f t="shared" si="342"/>
        <v>-1.0000000000000009E-2</v>
      </c>
      <c r="L584" s="2">
        <f t="shared" si="343"/>
        <v>0.28216877830464154</v>
      </c>
      <c r="M584" s="2">
        <f t="shared" si="344"/>
        <v>191500</v>
      </c>
      <c r="N584" s="2">
        <f t="shared" si="345"/>
        <v>-1000</v>
      </c>
      <c r="O584" s="2">
        <f t="shared" si="346"/>
        <v>5.2821687783046416</v>
      </c>
      <c r="P584" s="2">
        <f t="shared" si="336"/>
        <v>-1.2128852827312484</v>
      </c>
      <c r="Q584" s="137">
        <f t="shared" si="347"/>
        <v>-0.33320999999999357</v>
      </c>
      <c r="R584" s="125">
        <f t="shared" si="348"/>
        <v>763.60262719031891</v>
      </c>
      <c r="T584" s="111">
        <v>1.4530000000000001</v>
      </c>
      <c r="U584" s="2">
        <f t="shared" si="349"/>
        <v>-2.5000000000000133E-2</v>
      </c>
      <c r="V584" s="2">
        <f t="shared" si="350"/>
        <v>0.16226561429802155</v>
      </c>
      <c r="W584" s="2">
        <f t="shared" si="351"/>
        <v>145300</v>
      </c>
      <c r="X584" s="2">
        <f t="shared" si="352"/>
        <v>-2500</v>
      </c>
      <c r="Y584" s="2">
        <f t="shared" si="353"/>
        <v>5.1622656142980219</v>
      </c>
      <c r="Z584" s="2">
        <f t="shared" si="337"/>
        <v>-4.020589634530694</v>
      </c>
      <c r="AA584" s="137">
        <f t="shared" si="354"/>
        <v>-0.25282199999999511</v>
      </c>
      <c r="AB584" s="125">
        <f t="shared" si="355"/>
        <v>645.24314219714529</v>
      </c>
      <c r="AD584" s="111">
        <v>1.2230000000000001</v>
      </c>
      <c r="AE584" s="2">
        <f t="shared" si="356"/>
        <v>-4.0000000000000036E-3</v>
      </c>
      <c r="AF584" s="2">
        <f t="shared" si="357"/>
        <v>8.7426457036285488E-2</v>
      </c>
      <c r="AG584" s="2">
        <f t="shared" si="358"/>
        <v>122300.00000000001</v>
      </c>
      <c r="AH584" s="2">
        <f t="shared" si="359"/>
        <v>-400</v>
      </c>
      <c r="AI584" s="2">
        <f t="shared" si="360"/>
        <v>5.0874264570362859</v>
      </c>
      <c r="AJ584" s="2">
        <f t="shared" si="338"/>
        <v>-0.7589214316283206</v>
      </c>
      <c r="AK584" s="137">
        <f t="shared" si="361"/>
        <v>-0.21280199999999591</v>
      </c>
      <c r="AL584" s="125">
        <f t="shared" si="362"/>
        <v>586.31958906201567</v>
      </c>
      <c r="AN584" s="111">
        <v>0.95899999999999996</v>
      </c>
      <c r="AO584" s="2">
        <f t="shared" si="363"/>
        <v>-5.0000000000000044E-3</v>
      </c>
      <c r="AP584" s="2">
        <f t="shared" si="364"/>
        <v>-1.8181392829336417E-2</v>
      </c>
      <c r="AQ584" s="2">
        <f t="shared" si="365"/>
        <v>95900</v>
      </c>
      <c r="AR584" s="2">
        <f t="shared" si="366"/>
        <v>-500</v>
      </c>
      <c r="AS584" s="2">
        <f t="shared" si="367"/>
        <v>4.9818186071706636</v>
      </c>
      <c r="AT584" s="2">
        <f t="shared" si="339"/>
        <v>-1.2109832061851236</v>
      </c>
      <c r="AU584" s="137">
        <f t="shared" si="368"/>
        <v>-0.16686599999999677</v>
      </c>
      <c r="AV584" s="125">
        <f t="shared" si="369"/>
        <v>518.68559763734515</v>
      </c>
    </row>
    <row r="585" spans="2:48" x14ac:dyDescent="0.25">
      <c r="B585" s="111">
        <v>221</v>
      </c>
      <c r="C585" s="3">
        <v>402.22</v>
      </c>
      <c r="D585" s="2">
        <f t="shared" si="333"/>
        <v>-1.7900000000000205</v>
      </c>
      <c r="E585" s="2">
        <f t="shared" si="334"/>
        <v>2.6044636616701857</v>
      </c>
      <c r="F585" s="21">
        <f t="shared" si="340"/>
        <v>4.0222000000000001E-4</v>
      </c>
      <c r="G585" s="21">
        <f t="shared" si="341"/>
        <v>-1.7899999999999947E-6</v>
      </c>
      <c r="H585" s="113">
        <f t="shared" si="335"/>
        <v>-3.3955363383298147</v>
      </c>
      <c r="J585" s="124">
        <v>1.905</v>
      </c>
      <c r="K585" s="2">
        <f t="shared" si="342"/>
        <v>-1.5000000000000124E-2</v>
      </c>
      <c r="L585" s="2">
        <f t="shared" si="343"/>
        <v>0.27989498001163809</v>
      </c>
      <c r="M585" s="2">
        <f t="shared" si="344"/>
        <v>190500</v>
      </c>
      <c r="N585" s="2">
        <f t="shared" si="345"/>
        <v>-1500</v>
      </c>
      <c r="O585" s="2">
        <f t="shared" si="346"/>
        <v>5.2798949800116377</v>
      </c>
      <c r="P585" s="2">
        <f t="shared" si="336"/>
        <v>-1.7723692213603628</v>
      </c>
      <c r="Q585" s="137">
        <f t="shared" si="347"/>
        <v>-0.34099499999999899</v>
      </c>
      <c r="R585" s="125">
        <f t="shared" si="348"/>
        <v>758.93856782561988</v>
      </c>
      <c r="T585" s="111">
        <v>1.4279999999999999</v>
      </c>
      <c r="U585" s="2">
        <f t="shared" si="349"/>
        <v>-1.8000000000000016E-2</v>
      </c>
      <c r="V585" s="2">
        <f t="shared" si="350"/>
        <v>0.15472820744015556</v>
      </c>
      <c r="W585" s="2">
        <f t="shared" si="351"/>
        <v>142800</v>
      </c>
      <c r="X585" s="2">
        <f t="shared" si="352"/>
        <v>-1800</v>
      </c>
      <c r="Y585" s="2">
        <f t="shared" si="353"/>
        <v>5.1547282074401553</v>
      </c>
      <c r="Z585" s="2">
        <f t="shared" si="337"/>
        <v>-2.8440576578975731</v>
      </c>
      <c r="AA585" s="137">
        <f t="shared" si="354"/>
        <v>-0.25561199999999923</v>
      </c>
      <c r="AB585" s="125">
        <f t="shared" si="355"/>
        <v>637.26261147243315</v>
      </c>
      <c r="AD585" s="111">
        <v>1.2190000000000001</v>
      </c>
      <c r="AE585" s="2">
        <f t="shared" si="356"/>
        <v>-3.0000000000001137E-3</v>
      </c>
      <c r="AF585" s="2">
        <f t="shared" si="357"/>
        <v>8.6003705618381956E-2</v>
      </c>
      <c r="AG585" s="2">
        <f t="shared" si="358"/>
        <v>121900.00000000001</v>
      </c>
      <c r="AH585" s="2">
        <f t="shared" si="359"/>
        <v>-300.00000000001455</v>
      </c>
      <c r="AI585" s="2">
        <f t="shared" si="360"/>
        <v>5.0860037056183822</v>
      </c>
      <c r="AJ585" s="2">
        <f t="shared" si="338"/>
        <v>-0.55245253150364892</v>
      </c>
      <c r="AK585" s="137">
        <f t="shared" si="361"/>
        <v>-0.2182009999999994</v>
      </c>
      <c r="AL585" s="125">
        <f t="shared" si="362"/>
        <v>583.94966623592154</v>
      </c>
      <c r="AN585" s="111">
        <v>0.95399999999999996</v>
      </c>
      <c r="AO585" s="2">
        <f t="shared" si="363"/>
        <v>0</v>
      </c>
      <c r="AP585" s="2">
        <f t="shared" si="364"/>
        <v>-2.0451625295904902E-2</v>
      </c>
      <c r="AQ585" s="2">
        <f t="shared" si="365"/>
        <v>95400</v>
      </c>
      <c r="AR585" s="2">
        <f t="shared" si="366"/>
        <v>0</v>
      </c>
      <c r="AS585" s="2">
        <f t="shared" si="367"/>
        <v>4.9795483747040947</v>
      </c>
      <c r="AT585" s="2">
        <f t="shared" si="339"/>
        <v>0</v>
      </c>
      <c r="AU585" s="137">
        <f t="shared" si="368"/>
        <v>-0.1707659999999995</v>
      </c>
      <c r="AV585" s="125">
        <f t="shared" si="369"/>
        <v>516.35191270637347</v>
      </c>
    </row>
    <row r="586" spans="2:48" x14ac:dyDescent="0.25">
      <c r="B586" s="111">
        <v>222</v>
      </c>
      <c r="C586" s="3">
        <v>400.43</v>
      </c>
      <c r="D586" s="2">
        <f t="shared" si="333"/>
        <v>-1.8199999999999932</v>
      </c>
      <c r="E586" s="2">
        <f t="shared" si="334"/>
        <v>2.6025266071349242</v>
      </c>
      <c r="F586" s="21">
        <f t="shared" si="340"/>
        <v>4.0043000000000001E-4</v>
      </c>
      <c r="G586" s="21">
        <f t="shared" si="341"/>
        <v>-1.8200000000000334E-6</v>
      </c>
      <c r="H586" s="113">
        <f t="shared" si="335"/>
        <v>-3.3974733928650758</v>
      </c>
      <c r="J586" s="124">
        <v>1.89</v>
      </c>
      <c r="K586" s="2">
        <f t="shared" si="342"/>
        <v>-1.9999999999999796E-2</v>
      </c>
      <c r="L586" s="2">
        <f t="shared" si="343"/>
        <v>0.27646180417324412</v>
      </c>
      <c r="M586" s="2">
        <f t="shared" si="344"/>
        <v>189000</v>
      </c>
      <c r="N586" s="2">
        <f t="shared" si="345"/>
        <v>-2000</v>
      </c>
      <c r="O586" s="2">
        <f t="shared" si="346"/>
        <v>5.2764618041732438</v>
      </c>
      <c r="P586" s="2">
        <f t="shared" si="336"/>
        <v>-2.3352997256436354</v>
      </c>
      <c r="Q586" s="137">
        <f t="shared" si="347"/>
        <v>-0.34398000000000634</v>
      </c>
      <c r="R586" s="125">
        <f t="shared" si="348"/>
        <v>752.96673521044875</v>
      </c>
      <c r="T586" s="111">
        <v>1.41</v>
      </c>
      <c r="U586" s="2">
        <f t="shared" si="349"/>
        <v>-1.2999999999999901E-2</v>
      </c>
      <c r="V586" s="2">
        <f t="shared" si="350"/>
        <v>0.14921911265537988</v>
      </c>
      <c r="W586" s="2">
        <f t="shared" si="351"/>
        <v>141000</v>
      </c>
      <c r="X586" s="2">
        <f t="shared" si="352"/>
        <v>-1300</v>
      </c>
      <c r="Y586" s="2">
        <f t="shared" si="353"/>
        <v>5.1492191126553797</v>
      </c>
      <c r="Z586" s="2">
        <f t="shared" si="337"/>
        <v>-2.0332951576120308</v>
      </c>
      <c r="AA586" s="137">
        <f t="shared" si="354"/>
        <v>-0.25662000000000473</v>
      </c>
      <c r="AB586" s="125">
        <f t="shared" si="355"/>
        <v>631.07042150620782</v>
      </c>
      <c r="AD586" s="111">
        <v>1.216</v>
      </c>
      <c r="AE586" s="2">
        <f t="shared" si="356"/>
        <v>2.0000000000000018E-3</v>
      </c>
      <c r="AF586" s="2">
        <f t="shared" si="357"/>
        <v>8.4933574936716119E-2</v>
      </c>
      <c r="AG586" s="2">
        <f t="shared" si="358"/>
        <v>121600</v>
      </c>
      <c r="AH586" s="2">
        <f t="shared" si="359"/>
        <v>200</v>
      </c>
      <c r="AI586" s="2">
        <f t="shared" si="360"/>
        <v>5.0849335749367164</v>
      </c>
      <c r="AJ586" s="2">
        <f t="shared" si="338"/>
        <v>0.36074963565807794</v>
      </c>
      <c r="AK586" s="137">
        <f t="shared" si="361"/>
        <v>-0.22131200000000406</v>
      </c>
      <c r="AL586" s="125">
        <f t="shared" si="362"/>
        <v>581.80399471741043</v>
      </c>
      <c r="AN586" s="111">
        <v>0.95399999999999996</v>
      </c>
      <c r="AO586" s="2">
        <f t="shared" si="363"/>
        <v>1.0000000000000009E-3</v>
      </c>
      <c r="AP586" s="2">
        <f t="shared" si="364"/>
        <v>-2.0451625295904902E-2</v>
      </c>
      <c r="AQ586" s="2">
        <f t="shared" si="365"/>
        <v>95400</v>
      </c>
      <c r="AR586" s="2">
        <f t="shared" si="366"/>
        <v>100</v>
      </c>
      <c r="AS586" s="2">
        <f t="shared" si="367"/>
        <v>4.9795483747040947</v>
      </c>
      <c r="AT586" s="2">
        <f t="shared" si="339"/>
        <v>0.22998022417213515</v>
      </c>
      <c r="AU586" s="137">
        <f t="shared" si="368"/>
        <v>-0.1736280000000032</v>
      </c>
      <c r="AV586" s="125">
        <f t="shared" si="369"/>
        <v>515.26892348717888</v>
      </c>
    </row>
    <row r="587" spans="2:48" x14ac:dyDescent="0.25">
      <c r="B587" s="111">
        <v>223</v>
      </c>
      <c r="C587" s="3">
        <v>398.61</v>
      </c>
      <c r="D587" s="2">
        <f t="shared" si="333"/>
        <v>-1.8700000000000045</v>
      </c>
      <c r="E587" s="2">
        <f t="shared" si="334"/>
        <v>2.6005481897240834</v>
      </c>
      <c r="F587" s="21">
        <f t="shared" si="340"/>
        <v>3.9860999999999998E-4</v>
      </c>
      <c r="G587" s="21">
        <f t="shared" si="341"/>
        <v>-1.8700000000000075E-6</v>
      </c>
      <c r="H587" s="113">
        <f t="shared" si="335"/>
        <v>-3.3994518102759166</v>
      </c>
      <c r="J587" s="124">
        <v>1.87</v>
      </c>
      <c r="K587" s="2">
        <f t="shared" si="342"/>
        <v>-2.8000000000000025E-2</v>
      </c>
      <c r="L587" s="2">
        <f t="shared" si="343"/>
        <v>0.27184160653649897</v>
      </c>
      <c r="M587" s="2">
        <f t="shared" si="344"/>
        <v>187000</v>
      </c>
      <c r="N587" s="2">
        <f t="shared" si="345"/>
        <v>-2800</v>
      </c>
      <c r="O587" s="2">
        <f t="shared" si="346"/>
        <v>5.2718416065364986</v>
      </c>
      <c r="P587" s="2">
        <f t="shared" si="336"/>
        <v>-3.2082941507765024</v>
      </c>
      <c r="Q587" s="137">
        <f t="shared" si="347"/>
        <v>-0.34969000000000139</v>
      </c>
      <c r="R587" s="125">
        <f t="shared" si="348"/>
        <v>745.72930330395252</v>
      </c>
      <c r="T587" s="111">
        <v>1.397</v>
      </c>
      <c r="U587" s="2">
        <f t="shared" si="349"/>
        <v>-1.1000000000000121E-2</v>
      </c>
      <c r="V587" s="2">
        <f t="shared" si="350"/>
        <v>0.14519640611418191</v>
      </c>
      <c r="W587" s="2">
        <f t="shared" si="351"/>
        <v>139700</v>
      </c>
      <c r="X587" s="2">
        <f t="shared" si="352"/>
        <v>-1100</v>
      </c>
      <c r="Y587" s="2">
        <f t="shared" si="353"/>
        <v>5.1451964061141817</v>
      </c>
      <c r="Z587" s="2">
        <f t="shared" si="337"/>
        <v>-1.6811157581416931</v>
      </c>
      <c r="AA587" s="137">
        <f t="shared" si="354"/>
        <v>-0.26123900000000105</v>
      </c>
      <c r="AB587" s="125">
        <f t="shared" si="355"/>
        <v>626.15659717412916</v>
      </c>
      <c r="AD587" s="111">
        <v>1.218</v>
      </c>
      <c r="AE587" s="2">
        <f t="shared" si="356"/>
        <v>1.0000000000001119E-3</v>
      </c>
      <c r="AF587" s="2">
        <f t="shared" si="357"/>
        <v>8.5647288296856541E-2</v>
      </c>
      <c r="AG587" s="2">
        <f t="shared" si="358"/>
        <v>121800</v>
      </c>
      <c r="AH587" s="2">
        <f t="shared" si="359"/>
        <v>100.00000000001455</v>
      </c>
      <c r="AI587" s="2">
        <f t="shared" si="360"/>
        <v>5.0856472882968564</v>
      </c>
      <c r="AJ587" s="2">
        <f t="shared" si="338"/>
        <v>0.17452609592269477</v>
      </c>
      <c r="AK587" s="137">
        <f t="shared" si="361"/>
        <v>-0.22776600000000091</v>
      </c>
      <c r="AL587" s="125">
        <f t="shared" si="362"/>
        <v>580.90603819476678</v>
      </c>
      <c r="AN587" s="111">
        <v>0.95499999999999996</v>
      </c>
      <c r="AO587" s="2">
        <f t="shared" si="363"/>
        <v>1.0000000000000009E-3</v>
      </c>
      <c r="AP587" s="2">
        <f t="shared" si="364"/>
        <v>-1.9996628416253676E-2</v>
      </c>
      <c r="AQ587" s="2">
        <f t="shared" si="365"/>
        <v>95500</v>
      </c>
      <c r="AR587" s="2">
        <f t="shared" si="366"/>
        <v>100</v>
      </c>
      <c r="AS587" s="2">
        <f t="shared" si="367"/>
        <v>4.980003371583746</v>
      </c>
      <c r="AT587" s="2">
        <f t="shared" si="339"/>
        <v>0.22256416049891894</v>
      </c>
      <c r="AU587" s="137">
        <f t="shared" si="368"/>
        <v>-0.17858500000000072</v>
      </c>
      <c r="AV587" s="125">
        <f t="shared" si="369"/>
        <v>514.42058002955855</v>
      </c>
    </row>
    <row r="588" spans="2:48" x14ac:dyDescent="0.25">
      <c r="B588" s="111">
        <v>224</v>
      </c>
      <c r="C588" s="3">
        <v>396.74</v>
      </c>
      <c r="D588" s="2">
        <f t="shared" si="333"/>
        <v>-1.910000000000025</v>
      </c>
      <c r="E588" s="2">
        <f t="shared" si="334"/>
        <v>2.598505988988193</v>
      </c>
      <c r="F588" s="21">
        <f t="shared" si="340"/>
        <v>3.9673999999999997E-4</v>
      </c>
      <c r="G588" s="21">
        <f t="shared" si="341"/>
        <v>-1.9099999999999868E-6</v>
      </c>
      <c r="H588" s="113">
        <f t="shared" si="335"/>
        <v>-3.401494011011807</v>
      </c>
      <c r="J588" s="124">
        <v>1.8420000000000001</v>
      </c>
      <c r="K588" s="2">
        <f t="shared" si="342"/>
        <v>-2.7000000000000135E-2</v>
      </c>
      <c r="L588" s="2">
        <f t="shared" si="343"/>
        <v>0.26528962586083016</v>
      </c>
      <c r="M588" s="2">
        <f t="shared" si="344"/>
        <v>184200</v>
      </c>
      <c r="N588" s="2">
        <f t="shared" si="345"/>
        <v>-2700</v>
      </c>
      <c r="O588" s="2">
        <f t="shared" si="346"/>
        <v>5.2652896258608299</v>
      </c>
      <c r="P588" s="2">
        <f t="shared" si="336"/>
        <v>-3.0598617971817079</v>
      </c>
      <c r="Q588" s="137">
        <f t="shared" si="347"/>
        <v>-0.35182199999999758</v>
      </c>
      <c r="R588" s="125">
        <f t="shared" si="348"/>
        <v>736.46649396271846</v>
      </c>
      <c r="T588" s="111">
        <v>1.3859999999999999</v>
      </c>
      <c r="U588" s="2">
        <f t="shared" si="349"/>
        <v>-1.1999999999999789E-2</v>
      </c>
      <c r="V588" s="2">
        <f t="shared" si="350"/>
        <v>0.14176323027578791</v>
      </c>
      <c r="W588" s="2">
        <f t="shared" si="351"/>
        <v>138600</v>
      </c>
      <c r="X588" s="2">
        <f t="shared" si="352"/>
        <v>-1200</v>
      </c>
      <c r="Y588" s="2">
        <f t="shared" si="353"/>
        <v>5.1417632302757879</v>
      </c>
      <c r="Z588" s="2">
        <f t="shared" si="337"/>
        <v>-1.8018972266182653</v>
      </c>
      <c r="AA588" s="137">
        <f t="shared" si="354"/>
        <v>-0.26472599999999818</v>
      </c>
      <c r="AB588" s="125">
        <f t="shared" si="355"/>
        <v>621.73211760712695</v>
      </c>
      <c r="AD588" s="111">
        <v>1.2190000000000001</v>
      </c>
      <c r="AE588" s="2">
        <f t="shared" si="356"/>
        <v>-4.0000000000000036E-3</v>
      </c>
      <c r="AF588" s="2">
        <f t="shared" si="357"/>
        <v>8.6003705618381956E-2</v>
      </c>
      <c r="AG588" s="2">
        <f t="shared" si="358"/>
        <v>121900.00000000001</v>
      </c>
      <c r="AH588" s="2">
        <f t="shared" si="359"/>
        <v>-400</v>
      </c>
      <c r="AI588" s="2">
        <f t="shared" si="360"/>
        <v>5.0860037056183822</v>
      </c>
      <c r="AJ588" s="2">
        <f t="shared" si="338"/>
        <v>-0.68107497740938128</v>
      </c>
      <c r="AK588" s="137">
        <f t="shared" si="361"/>
        <v>-0.23282899999999843</v>
      </c>
      <c r="AL588" s="125">
        <f t="shared" si="362"/>
        <v>579.71316837163624</v>
      </c>
      <c r="AN588" s="111">
        <v>0.95599999999999996</v>
      </c>
      <c r="AO588" s="2">
        <f t="shared" si="363"/>
        <v>-2.0000000000000018E-3</v>
      </c>
      <c r="AP588" s="2">
        <f t="shared" si="364"/>
        <v>-1.9542107723899943E-2</v>
      </c>
      <c r="AQ588" s="2">
        <f t="shared" si="365"/>
        <v>95600</v>
      </c>
      <c r="AR588" s="2">
        <f t="shared" si="366"/>
        <v>-200</v>
      </c>
      <c r="AS588" s="2">
        <f t="shared" si="367"/>
        <v>4.9804578922761005</v>
      </c>
      <c r="AT588" s="2">
        <f t="shared" si="339"/>
        <v>-0.43396220118749551</v>
      </c>
      <c r="AU588" s="137">
        <f t="shared" si="368"/>
        <v>-0.18259599999999873</v>
      </c>
      <c r="AV588" s="125">
        <f t="shared" si="369"/>
        <v>513.53961358759989</v>
      </c>
    </row>
    <row r="589" spans="2:48" x14ac:dyDescent="0.25">
      <c r="B589" s="111">
        <v>225</v>
      </c>
      <c r="C589" s="3">
        <v>394.83</v>
      </c>
      <c r="D589" s="2">
        <f t="shared" si="333"/>
        <v>-1.9599999999999795</v>
      </c>
      <c r="E589" s="2">
        <f t="shared" si="334"/>
        <v>2.5964101438442699</v>
      </c>
      <c r="F589" s="21">
        <f t="shared" si="340"/>
        <v>3.9482999999999999E-4</v>
      </c>
      <c r="G589" s="21">
        <f t="shared" si="341"/>
        <v>-1.9600000000000151E-6</v>
      </c>
      <c r="H589" s="113">
        <f t="shared" si="335"/>
        <v>-3.4035898561557301</v>
      </c>
      <c r="J589" s="124">
        <v>1.8149999999999999</v>
      </c>
      <c r="K589" s="2">
        <f t="shared" si="342"/>
        <v>-3.499999999999992E-2</v>
      </c>
      <c r="L589" s="2">
        <f t="shared" si="343"/>
        <v>0.25887662937213129</v>
      </c>
      <c r="M589" s="2">
        <f t="shared" si="344"/>
        <v>181500</v>
      </c>
      <c r="N589" s="2">
        <f t="shared" si="345"/>
        <v>-3500</v>
      </c>
      <c r="O589" s="2">
        <f t="shared" si="346"/>
        <v>5.2588766293721312</v>
      </c>
      <c r="P589" s="2">
        <f t="shared" si="336"/>
        <v>-3.9127918885669746</v>
      </c>
      <c r="Q589" s="137">
        <f t="shared" si="347"/>
        <v>-0.35574000000000272</v>
      </c>
      <c r="R589" s="125">
        <f t="shared" si="348"/>
        <v>727.47447949089883</v>
      </c>
      <c r="T589" s="111">
        <v>1.3740000000000001</v>
      </c>
      <c r="U589" s="2">
        <f t="shared" si="349"/>
        <v>-9.000000000000119E-3</v>
      </c>
      <c r="V589" s="2">
        <f t="shared" si="350"/>
        <v>0.13798673272353165</v>
      </c>
      <c r="W589" s="2">
        <f t="shared" si="351"/>
        <v>137400</v>
      </c>
      <c r="X589" s="2">
        <f t="shared" si="352"/>
        <v>-900</v>
      </c>
      <c r="Y589" s="2">
        <f t="shared" si="353"/>
        <v>5.1379867327235313</v>
      </c>
      <c r="Z589" s="2">
        <f t="shared" si="337"/>
        <v>-1.3205532488771463</v>
      </c>
      <c r="AA589" s="137">
        <f t="shared" si="354"/>
        <v>-0.2693040000000021</v>
      </c>
      <c r="AB589" s="125">
        <f t="shared" si="355"/>
        <v>617.04844893691188</v>
      </c>
      <c r="AD589" s="111">
        <v>1.2150000000000001</v>
      </c>
      <c r="AE589" s="2">
        <f t="shared" si="356"/>
        <v>-1.1000000000000121E-2</v>
      </c>
      <c r="AF589" s="2">
        <f t="shared" si="357"/>
        <v>8.4576277934331021E-2</v>
      </c>
      <c r="AG589" s="2">
        <f t="shared" si="358"/>
        <v>121500.00000000001</v>
      </c>
      <c r="AH589" s="2">
        <f t="shared" si="359"/>
        <v>-1100.0000000000146</v>
      </c>
      <c r="AI589" s="2">
        <f t="shared" si="360"/>
        <v>5.0845762779343309</v>
      </c>
      <c r="AJ589" s="2">
        <f t="shared" si="338"/>
        <v>-1.8275265208901694</v>
      </c>
      <c r="AK589" s="137">
        <f t="shared" si="361"/>
        <v>-0.23814000000000188</v>
      </c>
      <c r="AL589" s="125">
        <f t="shared" si="362"/>
        <v>577.23498213853554</v>
      </c>
      <c r="AN589" s="111">
        <v>0.95399999999999996</v>
      </c>
      <c r="AO589" s="2">
        <f t="shared" si="363"/>
        <v>0</v>
      </c>
      <c r="AP589" s="2">
        <f t="shared" si="364"/>
        <v>-2.0451625295904902E-2</v>
      </c>
      <c r="AQ589" s="2">
        <f t="shared" si="365"/>
        <v>95400</v>
      </c>
      <c r="AR589" s="2">
        <f t="shared" si="366"/>
        <v>0</v>
      </c>
      <c r="AS589" s="2">
        <f t="shared" si="367"/>
        <v>4.9795483747040947</v>
      </c>
      <c r="AT589" s="2">
        <f t="shared" si="339"/>
        <v>0</v>
      </c>
      <c r="AU589" s="137">
        <f t="shared" si="368"/>
        <v>-0.18698400000000145</v>
      </c>
      <c r="AV589" s="125">
        <f t="shared" si="369"/>
        <v>511.88080079025758</v>
      </c>
    </row>
    <row r="590" spans="2:48" x14ac:dyDescent="0.25">
      <c r="B590" s="111">
        <v>226</v>
      </c>
      <c r="C590" s="3">
        <v>392.87</v>
      </c>
      <c r="D590" s="2">
        <f t="shared" si="333"/>
        <v>-1.9900000000000091</v>
      </c>
      <c r="E590" s="2">
        <f t="shared" si="334"/>
        <v>2.5942488668573831</v>
      </c>
      <c r="F590" s="21">
        <f t="shared" si="340"/>
        <v>3.9286999999999997E-4</v>
      </c>
      <c r="G590" s="21">
        <f t="shared" si="341"/>
        <v>-1.9899999999999996E-6</v>
      </c>
      <c r="H590" s="113">
        <f t="shared" si="335"/>
        <v>-3.4057511331426169</v>
      </c>
      <c r="J590" s="124">
        <v>1.78</v>
      </c>
      <c r="K590" s="2">
        <f t="shared" si="342"/>
        <v>-3.8000000000000034E-2</v>
      </c>
      <c r="L590" s="2">
        <f t="shared" si="343"/>
        <v>0.250420002308894</v>
      </c>
      <c r="M590" s="2">
        <f t="shared" si="344"/>
        <v>178000</v>
      </c>
      <c r="N590" s="2">
        <f t="shared" si="345"/>
        <v>-3800</v>
      </c>
      <c r="O590" s="2">
        <f t="shared" si="346"/>
        <v>5.2504200023088936</v>
      </c>
      <c r="P590" s="2">
        <f t="shared" si="336"/>
        <v>-4.2494687708852572</v>
      </c>
      <c r="Q590" s="137">
        <f t="shared" si="347"/>
        <v>-0.35421999999999992</v>
      </c>
      <c r="R590" s="125">
        <f t="shared" si="348"/>
        <v>716.49792973425212</v>
      </c>
      <c r="T590" s="111">
        <v>1.365</v>
      </c>
      <c r="U590" s="2">
        <f t="shared" si="349"/>
        <v>-1.2999999999999901E-2</v>
      </c>
      <c r="V590" s="2">
        <f t="shared" si="350"/>
        <v>0.13513265137677483</v>
      </c>
      <c r="W590" s="2">
        <f t="shared" si="351"/>
        <v>136500</v>
      </c>
      <c r="X590" s="2">
        <f t="shared" si="352"/>
        <v>-1300</v>
      </c>
      <c r="Y590" s="2">
        <f t="shared" si="353"/>
        <v>5.1351326513767752</v>
      </c>
      <c r="Z590" s="2">
        <f t="shared" si="337"/>
        <v>-1.8844324413326867</v>
      </c>
      <c r="AA590" s="137">
        <f t="shared" si="354"/>
        <v>-0.27163499999999996</v>
      </c>
      <c r="AB590" s="125">
        <f t="shared" si="355"/>
        <v>613.0981315096933</v>
      </c>
      <c r="AD590" s="111">
        <v>1.204</v>
      </c>
      <c r="AE590" s="2">
        <f t="shared" si="356"/>
        <v>-1.8000000000000016E-2</v>
      </c>
      <c r="AF590" s="2">
        <f t="shared" si="357"/>
        <v>8.0626486921805726E-2</v>
      </c>
      <c r="AG590" s="2">
        <f t="shared" si="358"/>
        <v>120400</v>
      </c>
      <c r="AH590" s="2">
        <f t="shared" si="359"/>
        <v>-1800</v>
      </c>
      <c r="AI590" s="2">
        <f t="shared" si="360"/>
        <v>5.0806264869218056</v>
      </c>
      <c r="AJ590" s="2">
        <f t="shared" si="338"/>
        <v>-2.9662404965570714</v>
      </c>
      <c r="AK590" s="137">
        <f t="shared" si="361"/>
        <v>-0.23959599999999995</v>
      </c>
      <c r="AL590" s="125">
        <f t="shared" si="362"/>
        <v>572.9839929213706</v>
      </c>
      <c r="AN590" s="111">
        <v>0.95399999999999996</v>
      </c>
      <c r="AO590" s="2">
        <f t="shared" si="363"/>
        <v>3.0000000000000027E-3</v>
      </c>
      <c r="AP590" s="2">
        <f t="shared" si="364"/>
        <v>-2.0451625295904902E-2</v>
      </c>
      <c r="AQ590" s="2">
        <f t="shared" si="365"/>
        <v>95400</v>
      </c>
      <c r="AR590" s="2">
        <f t="shared" si="366"/>
        <v>300</v>
      </c>
      <c r="AS590" s="2">
        <f t="shared" si="367"/>
        <v>4.9795483747040947</v>
      </c>
      <c r="AT590" s="2">
        <f t="shared" si="339"/>
        <v>0.61827896119761883</v>
      </c>
      <c r="AU590" s="137">
        <f t="shared" si="368"/>
        <v>-0.18984599999999996</v>
      </c>
      <c r="AV590" s="125">
        <f t="shared" si="369"/>
        <v>510.69495784633511</v>
      </c>
    </row>
    <row r="591" spans="2:48" x14ac:dyDescent="0.25">
      <c r="B591" s="111">
        <v>227</v>
      </c>
      <c r="C591" s="3">
        <v>390.88</v>
      </c>
      <c r="D591" s="2">
        <f t="shared" si="333"/>
        <v>-2.0400000000000205</v>
      </c>
      <c r="E591" s="2">
        <f t="shared" si="334"/>
        <v>2.5920434496293616</v>
      </c>
      <c r="F591" s="21">
        <f t="shared" si="340"/>
        <v>3.9087999999999997E-4</v>
      </c>
      <c r="G591" s="21">
        <f t="shared" si="341"/>
        <v>-2.0400000000000279E-6</v>
      </c>
      <c r="H591" s="113">
        <f t="shared" si="335"/>
        <v>-3.4079565503706384</v>
      </c>
      <c r="J591" s="124">
        <v>1.742</v>
      </c>
      <c r="K591" s="2">
        <f t="shared" si="342"/>
        <v>-3.8000000000000034E-2</v>
      </c>
      <c r="L591" s="2">
        <f t="shared" si="343"/>
        <v>0.2410481506716444</v>
      </c>
      <c r="M591" s="2">
        <f t="shared" si="344"/>
        <v>174200</v>
      </c>
      <c r="N591" s="2">
        <f t="shared" si="345"/>
        <v>-3800</v>
      </c>
      <c r="O591" s="2">
        <f t="shared" si="346"/>
        <v>5.2410481506716442</v>
      </c>
      <c r="P591" s="2">
        <f t="shared" si="336"/>
        <v>-4.21495986596846</v>
      </c>
      <c r="Q591" s="137">
        <f t="shared" si="347"/>
        <v>-0.35536800000000485</v>
      </c>
      <c r="R591" s="125">
        <f t="shared" si="348"/>
        <v>704.83150913519671</v>
      </c>
      <c r="T591" s="111">
        <v>1.3520000000000001</v>
      </c>
      <c r="U591" s="2">
        <f t="shared" si="349"/>
        <v>-1.0000000000000009E-2</v>
      </c>
      <c r="V591" s="2">
        <f t="shared" si="350"/>
        <v>0.13097669160561715</v>
      </c>
      <c r="W591" s="2">
        <f t="shared" si="351"/>
        <v>135200</v>
      </c>
      <c r="X591" s="2">
        <f t="shared" si="352"/>
        <v>-1000</v>
      </c>
      <c r="Y591" s="2">
        <f t="shared" si="353"/>
        <v>5.1309766916056168</v>
      </c>
      <c r="Z591" s="2">
        <f t="shared" si="337"/>
        <v>-1.4187697462510622</v>
      </c>
      <c r="AA591" s="137">
        <f t="shared" si="354"/>
        <v>-0.27580800000000377</v>
      </c>
      <c r="AB591" s="125">
        <f t="shared" si="355"/>
        <v>608.15281306015265</v>
      </c>
      <c r="AD591" s="111">
        <v>1.1859999999999999</v>
      </c>
      <c r="AE591" s="2">
        <f t="shared" si="356"/>
        <v>-1.8999999999999906E-2</v>
      </c>
      <c r="AF591" s="2">
        <f t="shared" si="357"/>
        <v>7.4084689028243778E-2</v>
      </c>
      <c r="AG591" s="2">
        <f t="shared" si="358"/>
        <v>118600</v>
      </c>
      <c r="AH591" s="2">
        <f t="shared" si="359"/>
        <v>-1900</v>
      </c>
      <c r="AI591" s="2">
        <f t="shared" si="360"/>
        <v>5.0740846890282434</v>
      </c>
      <c r="AJ591" s="2">
        <f t="shared" si="338"/>
        <v>-3.0863745475014666</v>
      </c>
      <c r="AK591" s="137">
        <f t="shared" si="361"/>
        <v>-0.24194400000000332</v>
      </c>
      <c r="AL591" s="125">
        <f t="shared" si="362"/>
        <v>567.00239370513395</v>
      </c>
      <c r="AN591" s="111">
        <v>0.95699999999999996</v>
      </c>
      <c r="AO591" s="2">
        <f t="shared" si="363"/>
        <v>1.0000000000000009E-3</v>
      </c>
      <c r="AP591" s="2">
        <f t="shared" si="364"/>
        <v>-1.9088062223156451E-2</v>
      </c>
      <c r="AQ591" s="2">
        <f t="shared" si="365"/>
        <v>95700</v>
      </c>
      <c r="AR591" s="2">
        <f t="shared" si="366"/>
        <v>100</v>
      </c>
      <c r="AS591" s="2">
        <f t="shared" si="367"/>
        <v>4.9809119377768436</v>
      </c>
      <c r="AT591" s="2">
        <f t="shared" si="339"/>
        <v>0.19958999942896663</v>
      </c>
      <c r="AU591" s="137">
        <f t="shared" si="368"/>
        <v>-0.19522800000000268</v>
      </c>
      <c r="AV591" s="125">
        <f t="shared" si="369"/>
        <v>510.23464652260805</v>
      </c>
    </row>
    <row r="592" spans="2:48" x14ac:dyDescent="0.25">
      <c r="B592" s="111">
        <v>228</v>
      </c>
      <c r="C592" s="3">
        <v>388.84</v>
      </c>
      <c r="D592" s="2">
        <f t="shared" si="333"/>
        <v>-2.0799999999999841</v>
      </c>
      <c r="E592" s="2">
        <f t="shared" si="334"/>
        <v>2.5897709344582682</v>
      </c>
      <c r="F592" s="21">
        <f t="shared" si="340"/>
        <v>3.8883999999999994E-4</v>
      </c>
      <c r="G592" s="21">
        <f t="shared" si="341"/>
        <v>-2.079999999999953E-6</v>
      </c>
      <c r="H592" s="113">
        <f t="shared" si="335"/>
        <v>-3.4102290655417318</v>
      </c>
      <c r="J592" s="124">
        <v>1.704</v>
      </c>
      <c r="K592" s="2">
        <f t="shared" si="342"/>
        <v>-3.400000000000003E-2</v>
      </c>
      <c r="L592" s="2">
        <f t="shared" si="343"/>
        <v>0.2314695904306813</v>
      </c>
      <c r="M592" s="2">
        <f t="shared" si="344"/>
        <v>170400</v>
      </c>
      <c r="N592" s="2">
        <f t="shared" si="345"/>
        <v>-3400</v>
      </c>
      <c r="O592" s="2">
        <f t="shared" si="346"/>
        <v>5.2314695904306809</v>
      </c>
      <c r="P592" s="2">
        <f t="shared" si="336"/>
        <v>-3.7576987834211364</v>
      </c>
      <c r="Q592" s="137">
        <f t="shared" si="347"/>
        <v>-0.35443199999999198</v>
      </c>
      <c r="R592" s="125">
        <f t="shared" si="348"/>
        <v>693.20697076564568</v>
      </c>
      <c r="T592" s="111">
        <v>1.3420000000000001</v>
      </c>
      <c r="U592" s="2">
        <f t="shared" si="349"/>
        <v>-1.8000000000000016E-2</v>
      </c>
      <c r="V592" s="2">
        <f t="shared" si="350"/>
        <v>0.12775251583297328</v>
      </c>
      <c r="W592" s="2">
        <f t="shared" si="351"/>
        <v>134200</v>
      </c>
      <c r="X592" s="2">
        <f t="shared" si="352"/>
        <v>-1800</v>
      </c>
      <c r="Y592" s="2">
        <f t="shared" si="353"/>
        <v>5.1277525158329729</v>
      </c>
      <c r="Z592" s="2">
        <f t="shared" si="337"/>
        <v>-2.5176327745641292</v>
      </c>
      <c r="AA592" s="137">
        <f t="shared" si="354"/>
        <v>-0.27913599999999367</v>
      </c>
      <c r="AB592" s="125">
        <f t="shared" si="355"/>
        <v>603.93764951144158</v>
      </c>
      <c r="AD592" s="111">
        <v>1.167</v>
      </c>
      <c r="AE592" s="2">
        <f t="shared" si="356"/>
        <v>-2.3000000000000131E-2</v>
      </c>
      <c r="AF592" s="2">
        <f t="shared" si="357"/>
        <v>6.7070856045370192E-2</v>
      </c>
      <c r="AG592" s="2">
        <f t="shared" si="358"/>
        <v>116700</v>
      </c>
      <c r="AH592" s="2">
        <f t="shared" si="359"/>
        <v>-2300.0000000000146</v>
      </c>
      <c r="AI592" s="2">
        <f t="shared" si="360"/>
        <v>5.0670708560453699</v>
      </c>
      <c r="AJ592" s="2">
        <f t="shared" si="338"/>
        <v>-3.7112110656604278</v>
      </c>
      <c r="AK592" s="137">
        <f t="shared" si="361"/>
        <v>-0.24273599999999451</v>
      </c>
      <c r="AL592" s="125">
        <f t="shared" si="362"/>
        <v>560.78259089407788</v>
      </c>
      <c r="AN592" s="111">
        <v>0.95799999999999996</v>
      </c>
      <c r="AO592" s="2">
        <f t="shared" si="363"/>
        <v>1.0000000000000009E-3</v>
      </c>
      <c r="AP592" s="2">
        <f t="shared" si="364"/>
        <v>-1.8634490921455603E-2</v>
      </c>
      <c r="AQ592" s="2">
        <f t="shared" si="365"/>
        <v>95800</v>
      </c>
      <c r="AR592" s="2">
        <f t="shared" si="366"/>
        <v>100</v>
      </c>
      <c r="AS592" s="2">
        <f t="shared" si="367"/>
        <v>4.981365509078544</v>
      </c>
      <c r="AT592" s="2">
        <f t="shared" si="339"/>
        <v>0.19451421767030802</v>
      </c>
      <c r="AU592" s="137">
        <f t="shared" si="368"/>
        <v>-0.1992639999999955</v>
      </c>
      <c r="AV592" s="125">
        <f t="shared" si="369"/>
        <v>509.2431208881975</v>
      </c>
    </row>
    <row r="593" spans="2:48" x14ac:dyDescent="0.25">
      <c r="B593" s="111">
        <v>229</v>
      </c>
      <c r="C593" s="3">
        <v>386.76</v>
      </c>
      <c r="D593" s="2">
        <f t="shared" si="333"/>
        <v>-2.1299999999999955</v>
      </c>
      <c r="E593" s="2">
        <f t="shared" si="334"/>
        <v>2.5874415515599591</v>
      </c>
      <c r="F593" s="21">
        <f t="shared" si="340"/>
        <v>3.8675999999999999E-4</v>
      </c>
      <c r="G593" s="21">
        <f t="shared" si="341"/>
        <v>-2.1300000000000355E-6</v>
      </c>
      <c r="H593" s="113">
        <f t="shared" si="335"/>
        <v>-3.4125584484400409</v>
      </c>
      <c r="J593" s="124">
        <v>1.67</v>
      </c>
      <c r="K593" s="2">
        <f t="shared" si="342"/>
        <v>-3.2000000000000028E-2</v>
      </c>
      <c r="L593" s="2">
        <f t="shared" si="343"/>
        <v>0.22271647114758325</v>
      </c>
      <c r="M593" s="2">
        <f t="shared" si="344"/>
        <v>167000</v>
      </c>
      <c r="N593" s="2">
        <f t="shared" si="345"/>
        <v>-3200</v>
      </c>
      <c r="O593" s="2">
        <f t="shared" si="346"/>
        <v>5.2227164711475833</v>
      </c>
      <c r="P593" s="2">
        <f t="shared" si="336"/>
        <v>-3.503412877560744</v>
      </c>
      <c r="Q593" s="137">
        <f t="shared" si="347"/>
        <v>-0.35571000000000591</v>
      </c>
      <c r="R593" s="125">
        <f t="shared" si="348"/>
        <v>682.61962006146121</v>
      </c>
      <c r="T593" s="111">
        <v>1.3240000000000001</v>
      </c>
      <c r="U593" s="2">
        <f t="shared" si="349"/>
        <v>-1.2000000000000011E-2</v>
      </c>
      <c r="V593" s="2">
        <f t="shared" si="350"/>
        <v>0.12188798510368115</v>
      </c>
      <c r="W593" s="2">
        <f t="shared" si="351"/>
        <v>132400</v>
      </c>
      <c r="X593" s="2">
        <f t="shared" si="352"/>
        <v>-1200</v>
      </c>
      <c r="Y593" s="2">
        <f t="shared" si="353"/>
        <v>5.1218879851036814</v>
      </c>
      <c r="Z593" s="2">
        <f t="shared" si="337"/>
        <v>-1.6486639344731016</v>
      </c>
      <c r="AA593" s="137">
        <f t="shared" si="354"/>
        <v>-0.2820120000000047</v>
      </c>
      <c r="AB593" s="125">
        <f t="shared" si="355"/>
        <v>597.75232153375714</v>
      </c>
      <c r="AD593" s="111">
        <v>1.1439999999999999</v>
      </c>
      <c r="AE593" s="2">
        <f t="shared" si="356"/>
        <v>-2.8999999999999915E-2</v>
      </c>
      <c r="AF593" s="2">
        <f t="shared" si="357"/>
        <v>5.8426024457005357E-2</v>
      </c>
      <c r="AG593" s="2">
        <f t="shared" si="358"/>
        <v>114399.99999999999</v>
      </c>
      <c r="AH593" s="2">
        <f t="shared" si="359"/>
        <v>-2899.9999999999854</v>
      </c>
      <c r="AI593" s="2">
        <f t="shared" si="360"/>
        <v>5.0584260244570052</v>
      </c>
      <c r="AJ593" s="2">
        <f t="shared" si="338"/>
        <v>-4.6494215434076267</v>
      </c>
      <c r="AK593" s="137">
        <f t="shared" si="361"/>
        <v>-0.24367200000000402</v>
      </c>
      <c r="AL593" s="125">
        <f t="shared" si="362"/>
        <v>553.60170380258182</v>
      </c>
      <c r="AN593" s="111">
        <v>0.95899999999999996</v>
      </c>
      <c r="AO593" s="2">
        <f t="shared" si="363"/>
        <v>4.0000000000000036E-3</v>
      </c>
      <c r="AP593" s="2">
        <f t="shared" si="364"/>
        <v>-1.8181392829336417E-2</v>
      </c>
      <c r="AQ593" s="2">
        <f t="shared" si="365"/>
        <v>95900</v>
      </c>
      <c r="AR593" s="2">
        <f t="shared" si="366"/>
        <v>400</v>
      </c>
      <c r="AS593" s="2">
        <f t="shared" si="367"/>
        <v>4.9818186071706636</v>
      </c>
      <c r="AT593" s="2">
        <f t="shared" si="339"/>
        <v>0.75370350056271473</v>
      </c>
      <c r="AU593" s="137">
        <f t="shared" si="368"/>
        <v>-0.20426700000000342</v>
      </c>
      <c r="AV593" s="125">
        <f t="shared" si="369"/>
        <v>508.22468002331811</v>
      </c>
    </row>
    <row r="594" spans="2:48" x14ac:dyDescent="0.25">
      <c r="B594" s="111">
        <v>230</v>
      </c>
      <c r="C594" s="3">
        <v>384.63</v>
      </c>
      <c r="D594" s="2">
        <f t="shared" si="333"/>
        <v>-2.1599999999999682</v>
      </c>
      <c r="E594" s="2">
        <f t="shared" si="334"/>
        <v>2.5850431549059416</v>
      </c>
      <c r="F594" s="21">
        <f t="shared" si="340"/>
        <v>3.8462999999999995E-4</v>
      </c>
      <c r="G594" s="21">
        <f t="shared" si="341"/>
        <v>-2.1599999999999658E-6</v>
      </c>
      <c r="H594" s="113">
        <f t="shared" si="335"/>
        <v>-3.4149568450940584</v>
      </c>
      <c r="J594" s="124">
        <v>1.6379999999999999</v>
      </c>
      <c r="K594" s="2">
        <f t="shared" si="342"/>
        <v>-3.2999999999999918E-2</v>
      </c>
      <c r="L594" s="2">
        <f t="shared" si="343"/>
        <v>0.21431389742439963</v>
      </c>
      <c r="M594" s="2">
        <f t="shared" si="344"/>
        <v>163800</v>
      </c>
      <c r="N594" s="2">
        <f t="shared" si="345"/>
        <v>-3300</v>
      </c>
      <c r="O594" s="2">
        <f t="shared" si="346"/>
        <v>5.2143138974243994</v>
      </c>
      <c r="P594" s="2">
        <f t="shared" si="336"/>
        <v>-3.613924418584876</v>
      </c>
      <c r="Q594" s="137">
        <f t="shared" si="347"/>
        <v>-0.3538079999999944</v>
      </c>
      <c r="R594" s="125">
        <f t="shared" si="348"/>
        <v>672.55795348865536</v>
      </c>
      <c r="T594" s="111">
        <v>1.3120000000000001</v>
      </c>
      <c r="U594" s="2">
        <f t="shared" si="349"/>
        <v>-9.000000000000119E-3</v>
      </c>
      <c r="V594" s="2">
        <f t="shared" si="350"/>
        <v>0.11793383503964149</v>
      </c>
      <c r="W594" s="2">
        <f t="shared" si="351"/>
        <v>131200</v>
      </c>
      <c r="X594" s="2">
        <f t="shared" si="352"/>
        <v>-900</v>
      </c>
      <c r="Y594" s="2">
        <f t="shared" si="353"/>
        <v>5.1179338350396417</v>
      </c>
      <c r="Z594" s="2">
        <f t="shared" si="337"/>
        <v>-1.2222769302832295</v>
      </c>
      <c r="AA594" s="137">
        <f t="shared" si="354"/>
        <v>-0.28339199999999554</v>
      </c>
      <c r="AB594" s="125">
        <f t="shared" si="355"/>
        <v>593.03665139018062</v>
      </c>
      <c r="AD594" s="111">
        <v>1.115</v>
      </c>
      <c r="AE594" s="2">
        <f t="shared" si="356"/>
        <v>-2.8999999999999915E-2</v>
      </c>
      <c r="AF594" s="2">
        <f t="shared" si="357"/>
        <v>4.7274867384179478E-2</v>
      </c>
      <c r="AG594" s="2">
        <f t="shared" si="358"/>
        <v>111500</v>
      </c>
      <c r="AH594" s="2">
        <f t="shared" si="359"/>
        <v>-2899.9999999999854</v>
      </c>
      <c r="AI594" s="2">
        <f t="shared" si="360"/>
        <v>5.0472748673841794</v>
      </c>
      <c r="AJ594" s="2">
        <f t="shared" si="338"/>
        <v>-4.6795077681667845</v>
      </c>
      <c r="AK594" s="137">
        <f t="shared" si="361"/>
        <v>-0.2408399999999962</v>
      </c>
      <c r="AL594" s="125">
        <f t="shared" si="362"/>
        <v>544.98236760674649</v>
      </c>
      <c r="AN594" s="111">
        <v>0.96299999999999997</v>
      </c>
      <c r="AO594" s="2">
        <f t="shared" si="363"/>
        <v>5.0000000000000044E-3</v>
      </c>
      <c r="AP594" s="2">
        <f t="shared" si="364"/>
        <v>-1.6373712875465501E-2</v>
      </c>
      <c r="AQ594" s="2">
        <f t="shared" si="365"/>
        <v>96300</v>
      </c>
      <c r="AR594" s="2">
        <f t="shared" si="366"/>
        <v>500</v>
      </c>
      <c r="AS594" s="2">
        <f t="shared" si="367"/>
        <v>4.9836262871245349</v>
      </c>
      <c r="AT594" s="2">
        <f t="shared" si="339"/>
        <v>0.91957209730940448</v>
      </c>
      <c r="AU594" s="137">
        <f t="shared" si="368"/>
        <v>-0.2080079999999967</v>
      </c>
      <c r="AV594" s="125">
        <f t="shared" si="369"/>
        <v>507.90495067739624</v>
      </c>
    </row>
    <row r="595" spans="2:48" x14ac:dyDescent="0.25">
      <c r="B595" s="111">
        <v>231</v>
      </c>
      <c r="C595" s="3">
        <v>382.47</v>
      </c>
      <c r="D595" s="2">
        <f t="shared" si="333"/>
        <v>-2.2100000000000364</v>
      </c>
      <c r="E595" s="2">
        <f t="shared" si="334"/>
        <v>2.5825973758414835</v>
      </c>
      <c r="F595" s="21">
        <f t="shared" si="340"/>
        <v>3.8246999999999999E-4</v>
      </c>
      <c r="G595" s="21">
        <f t="shared" si="341"/>
        <v>-2.2099999999999941E-6</v>
      </c>
      <c r="H595" s="113">
        <f t="shared" si="335"/>
        <v>-3.4174026241585165</v>
      </c>
      <c r="J595" s="124">
        <v>1.605</v>
      </c>
      <c r="K595" s="2">
        <f t="shared" si="342"/>
        <v>-4.0000000000000036E-2</v>
      </c>
      <c r="L595" s="2">
        <f t="shared" si="343"/>
        <v>0.20547503674089088</v>
      </c>
      <c r="M595" s="2">
        <f t="shared" si="344"/>
        <v>160500</v>
      </c>
      <c r="N595" s="2">
        <f t="shared" si="345"/>
        <v>-4000</v>
      </c>
      <c r="O595" s="2">
        <f t="shared" si="346"/>
        <v>5.2054750367408911</v>
      </c>
      <c r="P595" s="2">
        <f t="shared" si="336"/>
        <v>-4.3551299670220542</v>
      </c>
      <c r="Q595" s="137">
        <f t="shared" si="347"/>
        <v>-0.35470499999999905</v>
      </c>
      <c r="R595" s="125">
        <f t="shared" si="348"/>
        <v>662.30962433847139</v>
      </c>
      <c r="T595" s="111">
        <v>1.3029999999999999</v>
      </c>
      <c r="U595" s="2">
        <f t="shared" si="349"/>
        <v>1.0000000000001119E-3</v>
      </c>
      <c r="V595" s="2">
        <f t="shared" si="350"/>
        <v>0.11494441571258467</v>
      </c>
      <c r="W595" s="2">
        <f t="shared" si="351"/>
        <v>130300</v>
      </c>
      <c r="X595" s="2">
        <f t="shared" si="352"/>
        <v>100</v>
      </c>
      <c r="Y595" s="2">
        <f t="shared" si="353"/>
        <v>5.1149444157125847</v>
      </c>
      <c r="Z595" s="2">
        <f t="shared" si="337"/>
        <v>0.13238425313707536</v>
      </c>
      <c r="AA595" s="137">
        <f t="shared" si="354"/>
        <v>-0.28796299999999925</v>
      </c>
      <c r="AB595" s="125">
        <f t="shared" si="355"/>
        <v>589.05634922930108</v>
      </c>
      <c r="AD595" s="111">
        <v>1.0860000000000001</v>
      </c>
      <c r="AE595" s="2">
        <f t="shared" si="356"/>
        <v>-1.2000000000000011E-2</v>
      </c>
      <c r="AF595" s="2">
        <f t="shared" si="357"/>
        <v>3.5829825252828171E-2</v>
      </c>
      <c r="AG595" s="2">
        <f t="shared" si="358"/>
        <v>108600.00000000001</v>
      </c>
      <c r="AH595" s="2">
        <f t="shared" si="359"/>
        <v>-1200.0000000000146</v>
      </c>
      <c r="AI595" s="2">
        <f t="shared" si="360"/>
        <v>5.0358298252528284</v>
      </c>
      <c r="AJ595" s="2">
        <f t="shared" si="338"/>
        <v>-1.9173848985752571</v>
      </c>
      <c r="AK595" s="137">
        <f t="shared" si="361"/>
        <v>-0.24000599999999939</v>
      </c>
      <c r="AL595" s="125">
        <f t="shared" si="362"/>
        <v>536.42071777668525</v>
      </c>
      <c r="AN595" s="111">
        <v>0.96799999999999997</v>
      </c>
      <c r="AO595" s="2">
        <f t="shared" si="363"/>
        <v>6.0000000000000053E-3</v>
      </c>
      <c r="AP595" s="2">
        <f t="shared" si="364"/>
        <v>-1.4124642691606345E-2</v>
      </c>
      <c r="AQ595" s="2">
        <f t="shared" si="365"/>
        <v>96800</v>
      </c>
      <c r="AR595" s="2">
        <f t="shared" si="366"/>
        <v>600</v>
      </c>
      <c r="AS595" s="2">
        <f t="shared" si="367"/>
        <v>4.9858753573083936</v>
      </c>
      <c r="AT595" s="2">
        <f t="shared" si="339"/>
        <v>1.0663032826590026</v>
      </c>
      <c r="AU595" s="137">
        <f t="shared" si="368"/>
        <v>-0.21392799999999942</v>
      </c>
      <c r="AV595" s="125">
        <f t="shared" si="369"/>
        <v>507.79857717111548</v>
      </c>
    </row>
    <row r="596" spans="2:48" x14ac:dyDescent="0.25">
      <c r="B596" s="111">
        <v>232</v>
      </c>
      <c r="C596" s="3">
        <v>380.26</v>
      </c>
      <c r="D596" s="2">
        <f t="shared" si="333"/>
        <v>-2.25</v>
      </c>
      <c r="E596" s="2">
        <f t="shared" si="334"/>
        <v>2.5800806438630075</v>
      </c>
      <c r="F596" s="21">
        <f t="shared" si="340"/>
        <v>3.8025999999999999E-4</v>
      </c>
      <c r="G596" s="21">
        <f t="shared" si="341"/>
        <v>-2.2500000000000276E-6</v>
      </c>
      <c r="H596" s="113">
        <f t="shared" si="335"/>
        <v>-3.4199193561369925</v>
      </c>
      <c r="J596" s="124">
        <v>1.5649999999999999</v>
      </c>
      <c r="K596" s="2">
        <f t="shared" si="342"/>
        <v>-3.400000000000003E-2</v>
      </c>
      <c r="L596" s="2">
        <f t="shared" si="343"/>
        <v>0.19451434188246727</v>
      </c>
      <c r="M596" s="2">
        <f t="shared" si="344"/>
        <v>156500</v>
      </c>
      <c r="N596" s="2">
        <f t="shared" si="345"/>
        <v>-3400</v>
      </c>
      <c r="O596" s="2">
        <f t="shared" si="346"/>
        <v>5.1945143418824671</v>
      </c>
      <c r="P596" s="2">
        <f t="shared" si="336"/>
        <v>-3.7011399411617134</v>
      </c>
      <c r="Q596" s="137">
        <f t="shared" si="347"/>
        <v>-0.3521250000000043</v>
      </c>
      <c r="R596" s="125">
        <f t="shared" si="348"/>
        <v>650.4137456919143</v>
      </c>
      <c r="T596" s="111">
        <v>1.304</v>
      </c>
      <c r="U596" s="2">
        <f t="shared" si="349"/>
        <v>-1.0000000000001119E-3</v>
      </c>
      <c r="V596" s="2">
        <f t="shared" si="350"/>
        <v>0.11527759139590141</v>
      </c>
      <c r="W596" s="2">
        <f t="shared" si="351"/>
        <v>130400</v>
      </c>
      <c r="X596" s="2">
        <f t="shared" si="352"/>
        <v>-100</v>
      </c>
      <c r="Y596" s="2">
        <f t="shared" si="353"/>
        <v>5.115277591395901</v>
      </c>
      <c r="Z596" s="2">
        <f t="shared" si="337"/>
        <v>-0.12927039367916737</v>
      </c>
      <c r="AA596" s="137">
        <f t="shared" si="354"/>
        <v>-0.2934000000000036</v>
      </c>
      <c r="AB596" s="125">
        <f t="shared" si="355"/>
        <v>587.47126158610627</v>
      </c>
      <c r="AD596" s="111">
        <v>1.0740000000000001</v>
      </c>
      <c r="AE596" s="2">
        <f t="shared" si="356"/>
        <v>-1.1000000000000121E-2</v>
      </c>
      <c r="AF596" s="2">
        <f t="shared" si="357"/>
        <v>3.1004281363536827E-2</v>
      </c>
      <c r="AG596" s="2">
        <f t="shared" si="358"/>
        <v>107400</v>
      </c>
      <c r="AH596" s="2">
        <f t="shared" si="359"/>
        <v>-1100</v>
      </c>
      <c r="AI596" s="2">
        <f t="shared" si="360"/>
        <v>5.0310042813635372</v>
      </c>
      <c r="AJ596" s="2">
        <f t="shared" si="338"/>
        <v>-1.734730762252426</v>
      </c>
      <c r="AK596" s="137">
        <f t="shared" si="361"/>
        <v>-0.24165000000000297</v>
      </c>
      <c r="AL596" s="125">
        <f t="shared" si="362"/>
        <v>532.00470471125618</v>
      </c>
      <c r="AN596" s="111">
        <v>0.97399999999999998</v>
      </c>
      <c r="AO596" s="2">
        <f t="shared" si="363"/>
        <v>6.0000000000000053E-3</v>
      </c>
      <c r="AP596" s="2">
        <f t="shared" si="364"/>
        <v>-1.1441043121384482E-2</v>
      </c>
      <c r="AQ596" s="2">
        <f t="shared" si="365"/>
        <v>97400</v>
      </c>
      <c r="AR596" s="2">
        <f t="shared" si="366"/>
        <v>600</v>
      </c>
      <c r="AS596" s="2">
        <f t="shared" si="367"/>
        <v>4.9885589568786157</v>
      </c>
      <c r="AT596" s="2">
        <f t="shared" si="339"/>
        <v>1.0348279190937297</v>
      </c>
      <c r="AU596" s="137">
        <f t="shared" si="368"/>
        <v>-0.21915000000000268</v>
      </c>
      <c r="AV596" s="125">
        <f t="shared" si="369"/>
        <v>507.88881041784316</v>
      </c>
    </row>
    <row r="597" spans="2:48" x14ac:dyDescent="0.25">
      <c r="B597" s="111">
        <v>233</v>
      </c>
      <c r="C597" s="3">
        <v>378.01</v>
      </c>
      <c r="D597" s="2">
        <f t="shared" si="333"/>
        <v>-2.2899999999999636</v>
      </c>
      <c r="E597" s="2">
        <f t="shared" si="334"/>
        <v>2.5775032889572613</v>
      </c>
      <c r="F597" s="21">
        <f t="shared" si="340"/>
        <v>3.7800999999999997E-4</v>
      </c>
      <c r="G597" s="21">
        <f t="shared" si="341"/>
        <v>-2.2899999999999527E-6</v>
      </c>
      <c r="H597" s="113">
        <f t="shared" si="335"/>
        <v>-3.4224967110427387</v>
      </c>
      <c r="J597" s="124">
        <v>1.5309999999999999</v>
      </c>
      <c r="K597" s="2">
        <f t="shared" si="342"/>
        <v>-2.2999999999999909E-2</v>
      </c>
      <c r="L597" s="2">
        <f t="shared" si="343"/>
        <v>0.18497519069826102</v>
      </c>
      <c r="M597" s="2">
        <f t="shared" si="344"/>
        <v>153100</v>
      </c>
      <c r="N597" s="2">
        <f t="shared" si="345"/>
        <v>-2300</v>
      </c>
      <c r="O597" s="2">
        <f t="shared" si="346"/>
        <v>5.1849751906982613</v>
      </c>
      <c r="P597" s="2">
        <f t="shared" si="336"/>
        <v>-2.4910612777001835</v>
      </c>
      <c r="Q597" s="137">
        <f t="shared" si="347"/>
        <v>-0.35059899999999278</v>
      </c>
      <c r="R597" s="125">
        <f t="shared" si="348"/>
        <v>640.02969883861169</v>
      </c>
      <c r="T597" s="111">
        <v>1.3029999999999999</v>
      </c>
      <c r="U597" s="2">
        <f t="shared" si="349"/>
        <v>8.0000000000000071E-3</v>
      </c>
      <c r="V597" s="2">
        <f t="shared" si="350"/>
        <v>0.11494441571258467</v>
      </c>
      <c r="W597" s="2">
        <f t="shared" si="351"/>
        <v>130300</v>
      </c>
      <c r="X597" s="2">
        <f t="shared" si="352"/>
        <v>800</v>
      </c>
      <c r="Y597" s="2">
        <f t="shared" si="353"/>
        <v>5.1149444157125847</v>
      </c>
      <c r="Z597" s="2">
        <f t="shared" si="337"/>
        <v>1.0073137042364284</v>
      </c>
      <c r="AA597" s="137">
        <f t="shared" si="354"/>
        <v>-0.29838699999999385</v>
      </c>
      <c r="AB597" s="125">
        <f t="shared" si="355"/>
        <v>585.37080182019008</v>
      </c>
      <c r="AD597" s="111">
        <v>1.0629999999999999</v>
      </c>
      <c r="AE597" s="2">
        <f t="shared" si="356"/>
        <v>-4.0000000000000036E-3</v>
      </c>
      <c r="AF597" s="2">
        <f t="shared" si="357"/>
        <v>2.6533264523296733E-2</v>
      </c>
      <c r="AG597" s="2">
        <f t="shared" si="358"/>
        <v>106300</v>
      </c>
      <c r="AH597" s="2">
        <f t="shared" si="359"/>
        <v>-400</v>
      </c>
      <c r="AI597" s="2">
        <f t="shared" si="360"/>
        <v>5.0265332645232972</v>
      </c>
      <c r="AJ597" s="2">
        <f t="shared" si="338"/>
        <v>-0.62043188518196324</v>
      </c>
      <c r="AK597" s="137">
        <f t="shared" si="361"/>
        <v>-0.24342699999999498</v>
      </c>
      <c r="AL597" s="125">
        <f t="shared" si="362"/>
        <v>527.83512074816736</v>
      </c>
      <c r="AN597" s="111">
        <v>0.98</v>
      </c>
      <c r="AO597" s="2">
        <f t="shared" si="363"/>
        <v>3.0000000000000027E-3</v>
      </c>
      <c r="AP597" s="2">
        <f t="shared" si="364"/>
        <v>-8.7739243075051505E-3</v>
      </c>
      <c r="AQ597" s="2">
        <f t="shared" si="365"/>
        <v>98000</v>
      </c>
      <c r="AR597" s="2">
        <f t="shared" si="366"/>
        <v>300</v>
      </c>
      <c r="AS597" s="2">
        <f t="shared" si="367"/>
        <v>4.9912260756924951</v>
      </c>
      <c r="AT597" s="2">
        <f t="shared" si="339"/>
        <v>0.50301423560198189</v>
      </c>
      <c r="AU597" s="137">
        <f t="shared" si="368"/>
        <v>-0.22441999999999537</v>
      </c>
      <c r="AV597" s="125">
        <f t="shared" si="369"/>
        <v>507.93736437742609</v>
      </c>
    </row>
    <row r="598" spans="2:48" x14ac:dyDescent="0.25">
      <c r="B598" s="111">
        <v>234</v>
      </c>
      <c r="C598" s="3">
        <v>375.72</v>
      </c>
      <c r="D598" s="2">
        <f t="shared" si="333"/>
        <v>-2.3300000000000409</v>
      </c>
      <c r="E598" s="2">
        <f t="shared" si="334"/>
        <v>2.5748643136645399</v>
      </c>
      <c r="F598" s="21">
        <f t="shared" si="340"/>
        <v>3.7572000000000001E-4</v>
      </c>
      <c r="G598" s="21">
        <f t="shared" si="341"/>
        <v>-2.3300000000000404E-6</v>
      </c>
      <c r="H598" s="113">
        <f t="shared" si="335"/>
        <v>-3.4251356863354601</v>
      </c>
      <c r="J598" s="124">
        <v>1.508</v>
      </c>
      <c r="K598" s="2">
        <f t="shared" si="342"/>
        <v>-1.2999999999999901E-2</v>
      </c>
      <c r="L598" s="2">
        <f t="shared" si="343"/>
        <v>0.17840134153375525</v>
      </c>
      <c r="M598" s="2">
        <f t="shared" si="344"/>
        <v>150800</v>
      </c>
      <c r="N598" s="2">
        <f t="shared" si="345"/>
        <v>-1300</v>
      </c>
      <c r="O598" s="2">
        <f t="shared" si="346"/>
        <v>5.1784013415337551</v>
      </c>
      <c r="P598" s="2">
        <f t="shared" si="336"/>
        <v>-1.3918069669663298</v>
      </c>
      <c r="Q598" s="137">
        <f t="shared" si="347"/>
        <v>-0.35136400000000612</v>
      </c>
      <c r="R598" s="125">
        <f t="shared" si="348"/>
        <v>632.32578489226057</v>
      </c>
      <c r="T598" s="111">
        <v>1.3109999999999999</v>
      </c>
      <c r="U598" s="2">
        <f t="shared" si="349"/>
        <v>8.0000000000000071E-3</v>
      </c>
      <c r="V598" s="2">
        <f t="shared" si="350"/>
        <v>0.11760269169008426</v>
      </c>
      <c r="W598" s="2">
        <f t="shared" si="351"/>
        <v>131100</v>
      </c>
      <c r="X598" s="2">
        <f t="shared" si="352"/>
        <v>800</v>
      </c>
      <c r="Y598" s="2">
        <f t="shared" si="353"/>
        <v>5.1176026916900845</v>
      </c>
      <c r="Z598" s="2">
        <f t="shared" si="337"/>
        <v>0.97796621317990529</v>
      </c>
      <c r="AA598" s="137">
        <f t="shared" si="354"/>
        <v>-0.30546300000000531</v>
      </c>
      <c r="AB598" s="125">
        <f t="shared" si="355"/>
        <v>585.38468434599042</v>
      </c>
      <c r="AD598" s="111">
        <v>1.0589999999999999</v>
      </c>
      <c r="AE598" s="2">
        <f t="shared" si="356"/>
        <v>1.0000000000001119E-3</v>
      </c>
      <c r="AF598" s="2">
        <f t="shared" si="357"/>
        <v>2.4895960107484977E-2</v>
      </c>
      <c r="AG598" s="2">
        <f t="shared" si="358"/>
        <v>105900</v>
      </c>
      <c r="AH598" s="2">
        <f t="shared" si="359"/>
        <v>100</v>
      </c>
      <c r="AI598" s="2">
        <f t="shared" si="360"/>
        <v>5.024895960107485</v>
      </c>
      <c r="AJ598" s="2">
        <f t="shared" si="338"/>
        <v>0.15172507071598107</v>
      </c>
      <c r="AK598" s="137">
        <f t="shared" si="361"/>
        <v>-0.24674700000000427</v>
      </c>
      <c r="AL598" s="125">
        <f t="shared" si="362"/>
        <v>525.3382003984774</v>
      </c>
      <c r="AN598" s="111">
        <v>0.98299999999999998</v>
      </c>
      <c r="AO598" s="2">
        <f t="shared" si="363"/>
        <v>1.0000000000000009E-3</v>
      </c>
      <c r="AP598" s="2">
        <f t="shared" si="364"/>
        <v>-7.4464821678643838E-3</v>
      </c>
      <c r="AQ598" s="2">
        <f t="shared" si="365"/>
        <v>98300</v>
      </c>
      <c r="AR598" s="2">
        <f t="shared" si="366"/>
        <v>100</v>
      </c>
      <c r="AS598" s="2">
        <f t="shared" si="367"/>
        <v>4.9925535178321354</v>
      </c>
      <c r="AT598" s="2">
        <f t="shared" si="339"/>
        <v>0.16344963328843914</v>
      </c>
      <c r="AU598" s="137">
        <f t="shared" si="368"/>
        <v>-0.22903900000000396</v>
      </c>
      <c r="AV598" s="125">
        <f t="shared" si="369"/>
        <v>507.22894333494168</v>
      </c>
    </row>
    <row r="599" spans="2:48" x14ac:dyDescent="0.25">
      <c r="B599" s="111">
        <v>235</v>
      </c>
      <c r="C599" s="3">
        <v>373.39</v>
      </c>
      <c r="D599" s="2">
        <f t="shared" si="333"/>
        <v>-2.3700000000000045</v>
      </c>
      <c r="E599" s="2">
        <f t="shared" si="334"/>
        <v>2.5721626826463373</v>
      </c>
      <c r="F599" s="21">
        <f t="shared" si="340"/>
        <v>3.7338999999999997E-4</v>
      </c>
      <c r="G599" s="21">
        <f t="shared" si="341"/>
        <v>-2.3700000000000197E-6</v>
      </c>
      <c r="H599" s="113">
        <f t="shared" si="335"/>
        <v>-3.4278373173536627</v>
      </c>
      <c r="J599" s="124">
        <v>1.4950000000000001</v>
      </c>
      <c r="K599" s="2">
        <f t="shared" si="342"/>
        <v>-1.5000000000000124E-2</v>
      </c>
      <c r="L599" s="2">
        <f t="shared" si="343"/>
        <v>0.17464119266044847</v>
      </c>
      <c r="M599" s="2">
        <f t="shared" si="344"/>
        <v>149500</v>
      </c>
      <c r="N599" s="2">
        <f t="shared" si="345"/>
        <v>-1500</v>
      </c>
      <c r="O599" s="2">
        <f t="shared" si="346"/>
        <v>5.1746411926604488</v>
      </c>
      <c r="P599" s="2">
        <f t="shared" si="336"/>
        <v>-1.5836906563890161</v>
      </c>
      <c r="Q599" s="137">
        <f t="shared" si="347"/>
        <v>-0.35431500000000293</v>
      </c>
      <c r="R599" s="125">
        <f t="shared" si="348"/>
        <v>627.01902609990952</v>
      </c>
      <c r="T599" s="111">
        <v>1.319</v>
      </c>
      <c r="U599" s="2">
        <f t="shared" si="349"/>
        <v>4.0000000000000036E-3</v>
      </c>
      <c r="V599" s="2">
        <f t="shared" si="350"/>
        <v>0.12024479554636527</v>
      </c>
      <c r="W599" s="2">
        <f t="shared" si="351"/>
        <v>131900</v>
      </c>
      <c r="X599" s="2">
        <f t="shared" si="352"/>
        <v>400</v>
      </c>
      <c r="Y599" s="2">
        <f t="shared" si="353"/>
        <v>5.1202447955463652</v>
      </c>
      <c r="Z599" s="2">
        <f t="shared" si="337"/>
        <v>0.47554311152021039</v>
      </c>
      <c r="AA599" s="137">
        <f t="shared" si="354"/>
        <v>-0.31260300000000257</v>
      </c>
      <c r="AB599" s="125">
        <f t="shared" si="355"/>
        <v>585.34186985002066</v>
      </c>
      <c r="AD599" s="111">
        <v>1.06</v>
      </c>
      <c r="AE599" s="2">
        <f t="shared" si="356"/>
        <v>-3.0000000000001137E-3</v>
      </c>
      <c r="AF599" s="2">
        <f t="shared" si="357"/>
        <v>2.5305865264770262E-2</v>
      </c>
      <c r="AG599" s="2">
        <f t="shared" si="358"/>
        <v>106000</v>
      </c>
      <c r="AH599" s="2">
        <f t="shared" si="359"/>
        <v>-300</v>
      </c>
      <c r="AI599" s="2">
        <f t="shared" si="360"/>
        <v>5.0253058652647704</v>
      </c>
      <c r="AJ599" s="2">
        <f t="shared" si="338"/>
        <v>-0.44510561467256093</v>
      </c>
      <c r="AK599" s="137">
        <f t="shared" si="361"/>
        <v>-0.25122000000000211</v>
      </c>
      <c r="AL599" s="125">
        <f t="shared" si="362"/>
        <v>524.01014559592249</v>
      </c>
      <c r="AN599" s="111">
        <v>0.98399999999999999</v>
      </c>
      <c r="AO599" s="2">
        <f t="shared" si="363"/>
        <v>0</v>
      </c>
      <c r="AP599" s="2">
        <f t="shared" si="364"/>
        <v>-7.0049015686584892E-3</v>
      </c>
      <c r="AQ599" s="2">
        <f t="shared" si="365"/>
        <v>98400</v>
      </c>
      <c r="AR599" s="2">
        <f t="shared" si="366"/>
        <v>0</v>
      </c>
      <c r="AS599" s="2">
        <f t="shared" si="367"/>
        <v>4.9929950984313418</v>
      </c>
      <c r="AT599" s="2">
        <f t="shared" si="339"/>
        <v>0</v>
      </c>
      <c r="AU599" s="137">
        <f t="shared" si="368"/>
        <v>-0.23320800000000194</v>
      </c>
      <c r="AV599" s="125">
        <f t="shared" si="369"/>
        <v>506.01319176074315</v>
      </c>
    </row>
    <row r="600" spans="2:48" x14ac:dyDescent="0.25">
      <c r="B600" s="111">
        <v>236</v>
      </c>
      <c r="C600" s="3">
        <v>371.02</v>
      </c>
      <c r="D600" s="2">
        <f t="shared" si="333"/>
        <v>-2.4099999999999682</v>
      </c>
      <c r="E600" s="2">
        <f t="shared" si="334"/>
        <v>2.5693973210854648</v>
      </c>
      <c r="F600" s="21">
        <f t="shared" si="340"/>
        <v>3.7101999999999995E-4</v>
      </c>
      <c r="G600" s="21">
        <f t="shared" si="341"/>
        <v>-2.4099999999999447E-6</v>
      </c>
      <c r="H600" s="113">
        <f t="shared" si="335"/>
        <v>-3.4306026789145352</v>
      </c>
      <c r="J600" s="124">
        <v>1.48</v>
      </c>
      <c r="K600" s="2">
        <f t="shared" si="342"/>
        <v>-6.0000000000000053E-3</v>
      </c>
      <c r="L600" s="2">
        <f t="shared" si="343"/>
        <v>0.17026171539495738</v>
      </c>
      <c r="M600" s="2">
        <f t="shared" si="344"/>
        <v>148000</v>
      </c>
      <c r="N600" s="2">
        <f t="shared" si="345"/>
        <v>-600</v>
      </c>
      <c r="O600" s="2">
        <f t="shared" si="346"/>
        <v>5.1702617153949575</v>
      </c>
      <c r="P600" s="2">
        <f t="shared" si="336"/>
        <v>-0.62335765236882845</v>
      </c>
      <c r="Q600" s="137">
        <f t="shared" si="347"/>
        <v>-0.35667999999999184</v>
      </c>
      <c r="R600" s="125">
        <f t="shared" si="348"/>
        <v>621.24249379630578</v>
      </c>
      <c r="T600" s="111">
        <v>1.323</v>
      </c>
      <c r="U600" s="2">
        <f t="shared" si="349"/>
        <v>0</v>
      </c>
      <c r="V600" s="2">
        <f t="shared" si="350"/>
        <v>0.12155984418750096</v>
      </c>
      <c r="W600" s="2">
        <f t="shared" si="351"/>
        <v>132300</v>
      </c>
      <c r="X600" s="2">
        <f t="shared" si="352"/>
        <v>0</v>
      </c>
      <c r="Y600" s="2">
        <f t="shared" si="353"/>
        <v>5.1215598441875008</v>
      </c>
      <c r="Z600" s="2">
        <f t="shared" si="337"/>
        <v>0</v>
      </c>
      <c r="AA600" s="137">
        <f t="shared" si="354"/>
        <v>-0.31884299999999272</v>
      </c>
      <c r="AB600" s="125">
        <f t="shared" si="355"/>
        <v>584.30055357602191</v>
      </c>
      <c r="AD600" s="111">
        <v>1.0569999999999999</v>
      </c>
      <c r="AE600" s="2">
        <f t="shared" si="356"/>
        <v>-4.9999999999998934E-3</v>
      </c>
      <c r="AF600" s="2">
        <f t="shared" si="357"/>
        <v>2.4074987307426243E-2</v>
      </c>
      <c r="AG600" s="2">
        <f t="shared" si="358"/>
        <v>105700</v>
      </c>
      <c r="AH600" s="2">
        <f t="shared" si="359"/>
        <v>-500</v>
      </c>
      <c r="AI600" s="2">
        <f t="shared" si="360"/>
        <v>5.0240749873074266</v>
      </c>
      <c r="AJ600" s="2">
        <f t="shared" si="338"/>
        <v>-0.7275957889985889</v>
      </c>
      <c r="AK600" s="137">
        <f t="shared" si="361"/>
        <v>-0.25473699999999416</v>
      </c>
      <c r="AL600" s="125">
        <f t="shared" si="362"/>
        <v>521.71102428560482</v>
      </c>
      <c r="AN600" s="111">
        <v>0.98399999999999999</v>
      </c>
      <c r="AO600" s="2">
        <f t="shared" si="363"/>
        <v>-3.0000000000000027E-3</v>
      </c>
      <c r="AP600" s="2">
        <f t="shared" si="364"/>
        <v>-7.0049015686584892E-3</v>
      </c>
      <c r="AQ600" s="2">
        <f t="shared" si="365"/>
        <v>98400</v>
      </c>
      <c r="AR600" s="2">
        <f t="shared" si="366"/>
        <v>-300</v>
      </c>
      <c r="AS600" s="2">
        <f t="shared" si="367"/>
        <v>4.9929950984313418</v>
      </c>
      <c r="AT600" s="2">
        <f t="shared" si="339"/>
        <v>-0.46854895763890636</v>
      </c>
      <c r="AU600" s="137">
        <f t="shared" si="368"/>
        <v>-0.23714399999999455</v>
      </c>
      <c r="AV600" s="125">
        <f t="shared" si="369"/>
        <v>504.53419857808439</v>
      </c>
    </row>
    <row r="601" spans="2:48" x14ac:dyDescent="0.25">
      <c r="B601" s="111">
        <v>237</v>
      </c>
      <c r="C601" s="3">
        <v>368.61</v>
      </c>
      <c r="D601" s="2">
        <f t="shared" si="333"/>
        <v>-2.4499999999999886</v>
      </c>
      <c r="E601" s="2">
        <f t="shared" si="334"/>
        <v>2.5665671129934964</v>
      </c>
      <c r="F601" s="21">
        <f t="shared" si="340"/>
        <v>3.6861000000000001E-4</v>
      </c>
      <c r="G601" s="21">
        <f t="shared" si="341"/>
        <v>-2.4499999999999782E-6</v>
      </c>
      <c r="H601" s="113">
        <f t="shared" si="335"/>
        <v>-3.4334328870065036</v>
      </c>
      <c r="J601" s="124">
        <v>1.474</v>
      </c>
      <c r="K601" s="2">
        <f t="shared" si="342"/>
        <v>-9.9999999999988987E-4</v>
      </c>
      <c r="L601" s="2">
        <f t="shared" si="343"/>
        <v>0.16849748352303268</v>
      </c>
      <c r="M601" s="2">
        <f t="shared" si="344"/>
        <v>147400</v>
      </c>
      <c r="N601" s="2">
        <f t="shared" si="345"/>
        <v>-100</v>
      </c>
      <c r="O601" s="2">
        <f t="shared" si="346"/>
        <v>5.1684974835230326</v>
      </c>
      <c r="P601" s="2">
        <f t="shared" si="336"/>
        <v>-0.1017662105522565</v>
      </c>
      <c r="Q601" s="137">
        <f t="shared" si="347"/>
        <v>-0.36112999999999679</v>
      </c>
      <c r="R601" s="125">
        <f t="shared" si="348"/>
        <v>617.57782408245964</v>
      </c>
      <c r="T601" s="111">
        <v>1.323</v>
      </c>
      <c r="U601" s="2">
        <f t="shared" si="349"/>
        <v>4.0000000000000036E-3</v>
      </c>
      <c r="V601" s="2">
        <f t="shared" si="350"/>
        <v>0.12155984418750096</v>
      </c>
      <c r="W601" s="2">
        <f t="shared" si="351"/>
        <v>132300</v>
      </c>
      <c r="X601" s="2">
        <f t="shared" si="352"/>
        <v>400</v>
      </c>
      <c r="Y601" s="2">
        <f t="shared" si="353"/>
        <v>5.1215598441875008</v>
      </c>
      <c r="Z601" s="2">
        <f t="shared" si="337"/>
        <v>0.45268715283630923</v>
      </c>
      <c r="AA601" s="137">
        <f t="shared" si="354"/>
        <v>-0.32413499999999712</v>
      </c>
      <c r="AB601" s="125">
        <f t="shared" si="355"/>
        <v>582.27846761268256</v>
      </c>
      <c r="AD601" s="111">
        <v>1.052</v>
      </c>
      <c r="AE601" s="2">
        <f t="shared" si="356"/>
        <v>2.9999999999998916E-3</v>
      </c>
      <c r="AF601" s="2">
        <f t="shared" si="357"/>
        <v>2.201573981772028E-2</v>
      </c>
      <c r="AG601" s="2">
        <f t="shared" si="358"/>
        <v>105200</v>
      </c>
      <c r="AH601" s="2">
        <f t="shared" si="359"/>
        <v>300</v>
      </c>
      <c r="AI601" s="2">
        <f t="shared" si="360"/>
        <v>5.0220157398177205</v>
      </c>
      <c r="AJ601" s="2">
        <f t="shared" si="338"/>
        <v>0.42701264402093181</v>
      </c>
      <c r="AK601" s="137">
        <f t="shared" si="361"/>
        <v>-0.25773999999999769</v>
      </c>
      <c r="AL601" s="125">
        <f t="shared" si="362"/>
        <v>518.92664242520186</v>
      </c>
      <c r="AN601" s="111">
        <v>0.98099999999999998</v>
      </c>
      <c r="AO601" s="2">
        <f t="shared" si="363"/>
        <v>-2.0000000000000018E-3</v>
      </c>
      <c r="AP601" s="2">
        <f t="shared" si="364"/>
        <v>-8.3309926200514969E-3</v>
      </c>
      <c r="AQ601" s="2">
        <f t="shared" si="365"/>
        <v>98100</v>
      </c>
      <c r="AR601" s="2">
        <f t="shared" si="366"/>
        <v>-200</v>
      </c>
      <c r="AS601" s="2">
        <f t="shared" si="367"/>
        <v>4.9916690073799481</v>
      </c>
      <c r="AT601" s="2">
        <f t="shared" si="339"/>
        <v>-0.30602562762976898</v>
      </c>
      <c r="AU601" s="137">
        <f t="shared" si="368"/>
        <v>-0.24034499999999787</v>
      </c>
      <c r="AV601" s="125">
        <f t="shared" si="369"/>
        <v>502.32893176722717</v>
      </c>
    </row>
    <row r="602" spans="2:48" x14ac:dyDescent="0.25">
      <c r="B602" s="111">
        <v>238</v>
      </c>
      <c r="C602" s="3">
        <v>366.16</v>
      </c>
      <c r="D602" s="2">
        <f t="shared" si="333"/>
        <v>-2.5</v>
      </c>
      <c r="E602" s="2">
        <f t="shared" si="334"/>
        <v>2.5636708994192432</v>
      </c>
      <c r="F602" s="21">
        <f t="shared" si="340"/>
        <v>3.6616000000000003E-4</v>
      </c>
      <c r="G602" s="21">
        <f t="shared" si="341"/>
        <v>-2.5000000000000066E-6</v>
      </c>
      <c r="H602" s="113">
        <f t="shared" si="335"/>
        <v>-3.4363291005807568</v>
      </c>
      <c r="J602" s="124">
        <v>1.4730000000000001</v>
      </c>
      <c r="K602" s="2">
        <f t="shared" si="342"/>
        <v>2.0000000000000018E-3</v>
      </c>
      <c r="L602" s="2">
        <f t="shared" si="343"/>
        <v>0.16820274684263092</v>
      </c>
      <c r="M602" s="2">
        <f t="shared" si="344"/>
        <v>147300</v>
      </c>
      <c r="N602" s="2">
        <f t="shared" si="345"/>
        <v>200</v>
      </c>
      <c r="O602" s="2">
        <f t="shared" si="346"/>
        <v>5.1682027468426313</v>
      </c>
      <c r="P602" s="2">
        <f t="shared" si="336"/>
        <v>0.19805081611260897</v>
      </c>
      <c r="Q602" s="137">
        <f t="shared" si="347"/>
        <v>-0.36825000000000097</v>
      </c>
      <c r="R602" s="125">
        <f t="shared" si="348"/>
        <v>615.0553393373832</v>
      </c>
      <c r="T602" s="111">
        <v>1.327</v>
      </c>
      <c r="U602" s="2">
        <f t="shared" si="349"/>
        <v>1.0000000000001119E-3</v>
      </c>
      <c r="V602" s="2">
        <f t="shared" si="350"/>
        <v>0.1228709228644355</v>
      </c>
      <c r="W602" s="2">
        <f t="shared" si="351"/>
        <v>132700</v>
      </c>
      <c r="X602" s="2">
        <f t="shared" si="352"/>
        <v>100</v>
      </c>
      <c r="Y602" s="2">
        <f t="shared" si="353"/>
        <v>5.1228709228644354</v>
      </c>
      <c r="Z602" s="2">
        <f t="shared" si="337"/>
        <v>0.10995362409302864</v>
      </c>
      <c r="AA602" s="137">
        <f t="shared" si="354"/>
        <v>-0.33175000000000088</v>
      </c>
      <c r="AB602" s="125">
        <f t="shared" si="355"/>
        <v>581.15168723741169</v>
      </c>
      <c r="AD602" s="111">
        <v>1.0549999999999999</v>
      </c>
      <c r="AE602" s="2">
        <f t="shared" si="356"/>
        <v>3.0000000000001137E-3</v>
      </c>
      <c r="AF602" s="2">
        <f t="shared" si="357"/>
        <v>2.3252459633711444E-2</v>
      </c>
      <c r="AG602" s="2">
        <f t="shared" si="358"/>
        <v>105500</v>
      </c>
      <c r="AH602" s="2">
        <f t="shared" si="359"/>
        <v>300</v>
      </c>
      <c r="AI602" s="2">
        <f t="shared" si="360"/>
        <v>5.0232524596337118</v>
      </c>
      <c r="AJ602" s="2">
        <f t="shared" si="338"/>
        <v>0.41447286462312466</v>
      </c>
      <c r="AK602" s="137">
        <f t="shared" si="361"/>
        <v>-0.26375000000000071</v>
      </c>
      <c r="AL602" s="125">
        <f t="shared" si="362"/>
        <v>517.98871894157446</v>
      </c>
      <c r="AN602" s="111">
        <v>0.97899999999999998</v>
      </c>
      <c r="AO602" s="2">
        <f t="shared" si="363"/>
        <v>0</v>
      </c>
      <c r="AP602" s="2">
        <f t="shared" si="364"/>
        <v>-9.2173081968621833E-3</v>
      </c>
      <c r="AQ602" s="2">
        <f t="shared" si="365"/>
        <v>97900</v>
      </c>
      <c r="AR602" s="2">
        <f t="shared" si="366"/>
        <v>0</v>
      </c>
      <c r="AS602" s="2">
        <f t="shared" si="367"/>
        <v>4.9907826918031377</v>
      </c>
      <c r="AT602" s="2">
        <f t="shared" si="339"/>
        <v>0</v>
      </c>
      <c r="AU602" s="137">
        <f t="shared" si="368"/>
        <v>-0.24475000000000063</v>
      </c>
      <c r="AV602" s="125">
        <f t="shared" si="369"/>
        <v>500.34024250597292</v>
      </c>
    </row>
    <row r="603" spans="2:48" x14ac:dyDescent="0.25">
      <c r="B603" s="111">
        <v>239</v>
      </c>
      <c r="C603" s="3">
        <v>363.66</v>
      </c>
      <c r="D603" s="2">
        <f t="shared" si="333"/>
        <v>-2.5300000000000296</v>
      </c>
      <c r="E603" s="2">
        <f t="shared" si="334"/>
        <v>2.5606955343936537</v>
      </c>
      <c r="F603" s="21">
        <f t="shared" si="340"/>
        <v>3.6366000000000002E-4</v>
      </c>
      <c r="G603" s="21">
        <f t="shared" si="341"/>
        <v>-2.5300000000000452E-6</v>
      </c>
      <c r="H603" s="113">
        <f t="shared" si="335"/>
        <v>-3.4393044656063463</v>
      </c>
      <c r="J603" s="124">
        <v>1.4750000000000001</v>
      </c>
      <c r="K603" s="2">
        <f t="shared" si="342"/>
        <v>-2.0000000000000018E-3</v>
      </c>
      <c r="L603" s="2">
        <f t="shared" si="343"/>
        <v>0.16879202031418183</v>
      </c>
      <c r="M603" s="2">
        <f t="shared" si="344"/>
        <v>147500</v>
      </c>
      <c r="N603" s="2">
        <f t="shared" si="345"/>
        <v>-200</v>
      </c>
      <c r="O603" s="2">
        <f t="shared" si="346"/>
        <v>5.1687920203141822</v>
      </c>
      <c r="P603" s="2">
        <f t="shared" si="336"/>
        <v>-0.19435355580861094</v>
      </c>
      <c r="Q603" s="137">
        <f t="shared" si="347"/>
        <v>-0.3731750000000067</v>
      </c>
      <c r="R603" s="125">
        <f t="shared" si="348"/>
        <v>613.18117932849418</v>
      </c>
      <c r="T603" s="111">
        <v>1.3280000000000001</v>
      </c>
      <c r="U603" s="2">
        <f t="shared" si="349"/>
        <v>6.0000000000000053E-3</v>
      </c>
      <c r="V603" s="2">
        <f t="shared" si="350"/>
        <v>0.12319807503199871</v>
      </c>
      <c r="W603" s="2">
        <f t="shared" si="351"/>
        <v>132800</v>
      </c>
      <c r="X603" s="2">
        <f t="shared" si="352"/>
        <v>600</v>
      </c>
      <c r="Y603" s="2">
        <f t="shared" si="353"/>
        <v>5.1231980750319988</v>
      </c>
      <c r="Z603" s="2">
        <f t="shared" si="337"/>
        <v>0.64570454343743222</v>
      </c>
      <c r="AA603" s="137">
        <f t="shared" si="354"/>
        <v>-0.335984000000006</v>
      </c>
      <c r="AB603" s="125">
        <f t="shared" si="355"/>
        <v>579.27837704965441</v>
      </c>
      <c r="AD603" s="111">
        <v>1.0580000000000001</v>
      </c>
      <c r="AE603" s="2">
        <f t="shared" si="356"/>
        <v>-1.0000000000001119E-3</v>
      </c>
      <c r="AF603" s="2">
        <f t="shared" si="357"/>
        <v>2.4485667699166973E-2</v>
      </c>
      <c r="AG603" s="2">
        <f t="shared" si="358"/>
        <v>105800</v>
      </c>
      <c r="AH603" s="2">
        <f t="shared" si="359"/>
        <v>-100</v>
      </c>
      <c r="AI603" s="2">
        <f t="shared" si="360"/>
        <v>5.0244856676991674</v>
      </c>
      <c r="AJ603" s="2">
        <f t="shared" si="338"/>
        <v>-0.13545017430635914</v>
      </c>
      <c r="AK603" s="137">
        <f t="shared" si="361"/>
        <v>-0.2676740000000048</v>
      </c>
      <c r="AL603" s="125">
        <f t="shared" si="362"/>
        <v>517.00792388443858</v>
      </c>
      <c r="AN603" s="111">
        <v>0.97899999999999998</v>
      </c>
      <c r="AO603" s="2">
        <f t="shared" si="363"/>
        <v>0</v>
      </c>
      <c r="AP603" s="2">
        <f t="shared" si="364"/>
        <v>-9.2173081968621833E-3</v>
      </c>
      <c r="AQ603" s="2">
        <f t="shared" si="365"/>
        <v>97900</v>
      </c>
      <c r="AR603" s="2">
        <f t="shared" si="366"/>
        <v>0</v>
      </c>
      <c r="AS603" s="2">
        <f t="shared" si="367"/>
        <v>4.9907826918031377</v>
      </c>
      <c r="AT603" s="2">
        <f t="shared" si="339"/>
        <v>0</v>
      </c>
      <c r="AU603" s="137">
        <f t="shared" si="368"/>
        <v>-0.24768700000000443</v>
      </c>
      <c r="AV603" s="125">
        <f t="shared" si="369"/>
        <v>498.78805055091243</v>
      </c>
    </row>
    <row r="604" spans="2:48" x14ac:dyDescent="0.25">
      <c r="B604" s="111">
        <v>240</v>
      </c>
      <c r="C604" s="3">
        <v>361.13</v>
      </c>
      <c r="D604" s="2">
        <f t="shared" si="333"/>
        <v>-2.5699999999999932</v>
      </c>
      <c r="E604" s="2">
        <f t="shared" si="334"/>
        <v>2.5576635678875652</v>
      </c>
      <c r="F604" s="21">
        <f t="shared" si="340"/>
        <v>3.6112999999999998E-4</v>
      </c>
      <c r="G604" s="21">
        <f t="shared" si="341"/>
        <v>-2.5699999999999703E-6</v>
      </c>
      <c r="H604" s="113">
        <f t="shared" si="335"/>
        <v>-3.4423364321124348</v>
      </c>
      <c r="J604" s="124">
        <v>1.4730000000000001</v>
      </c>
      <c r="K604" s="2">
        <f t="shared" si="342"/>
        <v>-3.0000000000001137E-3</v>
      </c>
      <c r="L604" s="2">
        <f t="shared" si="343"/>
        <v>0.16820274684263092</v>
      </c>
      <c r="M604" s="2">
        <f t="shared" si="344"/>
        <v>147300</v>
      </c>
      <c r="N604" s="2">
        <f t="shared" si="345"/>
        <v>-300</v>
      </c>
      <c r="O604" s="2">
        <f t="shared" si="346"/>
        <v>5.1682027468426313</v>
      </c>
      <c r="P604" s="2">
        <f t="shared" si="336"/>
        <v>-0.28545762091679955</v>
      </c>
      <c r="Q604" s="137">
        <f t="shared" si="347"/>
        <v>-0.37856099999999565</v>
      </c>
      <c r="R604" s="125">
        <f t="shared" si="348"/>
        <v>610.356469016029</v>
      </c>
      <c r="T604" s="111">
        <v>1.3340000000000001</v>
      </c>
      <c r="U604" s="2">
        <f t="shared" si="349"/>
        <v>6.9999999999998952E-3</v>
      </c>
      <c r="V604" s="2">
        <f t="shared" si="350"/>
        <v>0.12515582958053018</v>
      </c>
      <c r="W604" s="2">
        <f t="shared" si="351"/>
        <v>133400</v>
      </c>
      <c r="X604" s="2">
        <f t="shared" si="352"/>
        <v>700</v>
      </c>
      <c r="Y604" s="2">
        <f t="shared" si="353"/>
        <v>5.12515582958053</v>
      </c>
      <c r="Z604" s="2">
        <f t="shared" si="337"/>
        <v>0.73280047786757063</v>
      </c>
      <c r="AA604" s="137">
        <f t="shared" si="354"/>
        <v>-0.34283799999999603</v>
      </c>
      <c r="AB604" s="125">
        <f t="shared" si="355"/>
        <v>578.52174451281917</v>
      </c>
      <c r="AD604" s="111">
        <v>1.0569999999999999</v>
      </c>
      <c r="AE604" s="2">
        <f t="shared" si="356"/>
        <v>-2.9999999999998916E-3</v>
      </c>
      <c r="AF604" s="2">
        <f t="shared" si="357"/>
        <v>2.4074987307426243E-2</v>
      </c>
      <c r="AG604" s="2">
        <f t="shared" si="358"/>
        <v>105700</v>
      </c>
      <c r="AH604" s="2">
        <f t="shared" si="359"/>
        <v>-300</v>
      </c>
      <c r="AI604" s="2">
        <f t="shared" si="360"/>
        <v>5.0240749873074266</v>
      </c>
      <c r="AJ604" s="2">
        <f t="shared" si="338"/>
        <v>-0.39796402317837015</v>
      </c>
      <c r="AK604" s="137">
        <f t="shared" si="361"/>
        <v>-0.27164899999999687</v>
      </c>
      <c r="AL604" s="125">
        <f t="shared" si="362"/>
        <v>515.08132230138665</v>
      </c>
      <c r="AN604" s="111">
        <v>0.97899999999999998</v>
      </c>
      <c r="AO604" s="2">
        <f t="shared" si="363"/>
        <v>-3.0000000000000027E-3</v>
      </c>
      <c r="AP604" s="2">
        <f t="shared" si="364"/>
        <v>-9.2173081968621833E-3</v>
      </c>
      <c r="AQ604" s="2">
        <f t="shared" si="365"/>
        <v>97900</v>
      </c>
      <c r="AR604" s="2">
        <f t="shared" si="366"/>
        <v>-300</v>
      </c>
      <c r="AS604" s="2">
        <f t="shared" si="367"/>
        <v>4.9907826918031377</v>
      </c>
      <c r="AT604" s="2">
        <f t="shared" si="339"/>
        <v>-0.42971976817831981</v>
      </c>
      <c r="AU604" s="137">
        <f t="shared" si="368"/>
        <v>-0.25160299999999708</v>
      </c>
      <c r="AV604" s="125">
        <f t="shared" si="369"/>
        <v>497.21723229239126</v>
      </c>
    </row>
    <row r="605" spans="2:48" x14ac:dyDescent="0.25">
      <c r="B605" s="111">
        <v>241</v>
      </c>
      <c r="C605" s="3">
        <v>358.56</v>
      </c>
      <c r="D605" s="2">
        <f t="shared" si="333"/>
        <v>-2.6100000000000136</v>
      </c>
      <c r="E605" s="2">
        <f t="shared" si="334"/>
        <v>2.5545618391909861</v>
      </c>
      <c r="F605" s="21">
        <f t="shared" si="340"/>
        <v>3.5856000000000001E-4</v>
      </c>
      <c r="G605" s="21">
        <f t="shared" si="341"/>
        <v>-2.610000000000058E-6</v>
      </c>
      <c r="H605" s="113">
        <f t="shared" si="335"/>
        <v>-3.4454381608090139</v>
      </c>
      <c r="J605" s="124">
        <v>1.47</v>
      </c>
      <c r="K605" s="2">
        <f t="shared" si="342"/>
        <v>-8.999999999999897E-3</v>
      </c>
      <c r="L605" s="2">
        <f t="shared" si="343"/>
        <v>0.16731733474817609</v>
      </c>
      <c r="M605" s="2">
        <f t="shared" si="344"/>
        <v>147000</v>
      </c>
      <c r="N605" s="2">
        <f t="shared" si="345"/>
        <v>-900</v>
      </c>
      <c r="O605" s="2">
        <f t="shared" si="346"/>
        <v>5.1673173347481764</v>
      </c>
      <c r="P605" s="2">
        <f t="shared" si="336"/>
        <v>-0.84060879263386357</v>
      </c>
      <c r="Q605" s="137">
        <f t="shared" si="347"/>
        <v>-0.3836700000000085</v>
      </c>
      <c r="R605" s="125">
        <f t="shared" si="348"/>
        <v>607.2734638151237</v>
      </c>
      <c r="T605" s="111">
        <v>1.341</v>
      </c>
      <c r="U605" s="2">
        <f t="shared" si="349"/>
        <v>8.0000000000000071E-3</v>
      </c>
      <c r="V605" s="2">
        <f t="shared" si="350"/>
        <v>0.1274287778515989</v>
      </c>
      <c r="W605" s="2">
        <f t="shared" si="351"/>
        <v>134100</v>
      </c>
      <c r="X605" s="2">
        <f t="shared" si="352"/>
        <v>800</v>
      </c>
      <c r="Y605" s="2">
        <f t="shared" si="353"/>
        <v>5.1274287778515992</v>
      </c>
      <c r="Z605" s="2">
        <f t="shared" si="337"/>
        <v>0.81415081087983743</v>
      </c>
      <c r="AA605" s="137">
        <f t="shared" si="354"/>
        <v>-0.35000100000000778</v>
      </c>
      <c r="AB605" s="125">
        <f t="shared" si="355"/>
        <v>577.93926188849036</v>
      </c>
      <c r="AD605" s="111">
        <v>1.054</v>
      </c>
      <c r="AE605" s="2">
        <f t="shared" si="356"/>
        <v>2.0000000000000018E-3</v>
      </c>
      <c r="AF605" s="2">
        <f t="shared" si="357"/>
        <v>2.2840610876527823E-2</v>
      </c>
      <c r="AG605" s="2">
        <f t="shared" si="358"/>
        <v>105400</v>
      </c>
      <c r="AH605" s="2">
        <f t="shared" si="359"/>
        <v>200</v>
      </c>
      <c r="AI605" s="2">
        <f t="shared" si="360"/>
        <v>5.0228406108765276</v>
      </c>
      <c r="AJ605" s="2">
        <f t="shared" si="338"/>
        <v>0.25948576782341337</v>
      </c>
      <c r="AK605" s="137">
        <f t="shared" si="361"/>
        <v>-0.27509400000000611</v>
      </c>
      <c r="AL605" s="125">
        <f t="shared" si="362"/>
        <v>512.67634752458525</v>
      </c>
      <c r="AN605" s="111">
        <v>0.97599999999999998</v>
      </c>
      <c r="AO605" s="2">
        <f t="shared" si="363"/>
        <v>-6.0000000000000053E-3</v>
      </c>
      <c r="AP605" s="2">
        <f t="shared" si="364"/>
        <v>-1.0550182333308195E-2</v>
      </c>
      <c r="AQ605" s="2">
        <f t="shared" si="365"/>
        <v>97600</v>
      </c>
      <c r="AR605" s="2">
        <f t="shared" si="366"/>
        <v>-600</v>
      </c>
      <c r="AS605" s="2">
        <f t="shared" si="367"/>
        <v>4.9894498176666922</v>
      </c>
      <c r="AT605" s="2">
        <f t="shared" si="339"/>
        <v>-0.84406455464507069</v>
      </c>
      <c r="AU605" s="137">
        <f t="shared" si="368"/>
        <v>-0.25473600000000568</v>
      </c>
      <c r="AV605" s="125">
        <f t="shared" si="369"/>
        <v>494.93938822010932</v>
      </c>
    </row>
    <row r="606" spans="2:48" x14ac:dyDescent="0.25">
      <c r="B606" s="111">
        <v>242</v>
      </c>
      <c r="C606" s="3">
        <v>355.95</v>
      </c>
      <c r="D606" s="2">
        <f t="shared" si="333"/>
        <v>-2.6499999999999773</v>
      </c>
      <c r="E606" s="2">
        <f t="shared" si="334"/>
        <v>2.5513889972730204</v>
      </c>
      <c r="F606" s="21">
        <f t="shared" si="340"/>
        <v>3.5594999999999995E-4</v>
      </c>
      <c r="G606" s="21">
        <f t="shared" si="341"/>
        <v>-2.6499999999999289E-6</v>
      </c>
      <c r="H606" s="113">
        <f t="shared" si="335"/>
        <v>-3.4486110027269796</v>
      </c>
      <c r="J606" s="124">
        <v>1.4610000000000001</v>
      </c>
      <c r="K606" s="2">
        <f t="shared" si="342"/>
        <v>-8.0000000000000071E-3</v>
      </c>
      <c r="L606" s="2">
        <f t="shared" si="343"/>
        <v>0.1646502159342968</v>
      </c>
      <c r="M606" s="2">
        <f t="shared" si="344"/>
        <v>146100</v>
      </c>
      <c r="N606" s="2">
        <f t="shared" si="345"/>
        <v>-800</v>
      </c>
      <c r="O606" s="2">
        <f t="shared" si="346"/>
        <v>5.1646502159342971</v>
      </c>
      <c r="P606" s="2">
        <f t="shared" si="336"/>
        <v>-0.73477264623334271</v>
      </c>
      <c r="Q606" s="137">
        <f t="shared" si="347"/>
        <v>-0.3871649999999896</v>
      </c>
      <c r="R606" s="125">
        <f t="shared" si="348"/>
        <v>602.80857335072551</v>
      </c>
      <c r="T606" s="111">
        <v>1.349</v>
      </c>
      <c r="U606" s="2">
        <f t="shared" si="349"/>
        <v>-9.9999999999988987E-4</v>
      </c>
      <c r="V606" s="2">
        <f t="shared" si="350"/>
        <v>0.13001194967190424</v>
      </c>
      <c r="W606" s="2">
        <f t="shared" si="351"/>
        <v>134900</v>
      </c>
      <c r="X606" s="2">
        <f t="shared" si="352"/>
        <v>-100</v>
      </c>
      <c r="Y606" s="2">
        <f t="shared" si="353"/>
        <v>5.1300119496719043</v>
      </c>
      <c r="Z606" s="2">
        <f t="shared" si="337"/>
        <v>-9.9236290785031031E-2</v>
      </c>
      <c r="AA606" s="137">
        <f t="shared" si="354"/>
        <v>-0.35748499999999039</v>
      </c>
      <c r="AB606" s="125">
        <f t="shared" si="355"/>
        <v>577.52550681049183</v>
      </c>
      <c r="AD606" s="111">
        <v>1.056</v>
      </c>
      <c r="AE606" s="2">
        <f t="shared" si="356"/>
        <v>9.9999999999988987E-4</v>
      </c>
      <c r="AF606" s="2">
        <f t="shared" si="357"/>
        <v>2.3663918197793475E-2</v>
      </c>
      <c r="AG606" s="2">
        <f t="shared" si="358"/>
        <v>105600</v>
      </c>
      <c r="AH606" s="2">
        <f t="shared" si="359"/>
        <v>100</v>
      </c>
      <c r="AI606" s="2">
        <f t="shared" si="360"/>
        <v>5.0236639181977933</v>
      </c>
      <c r="AJ606" s="2">
        <f t="shared" si="338"/>
        <v>0.1266636459838402</v>
      </c>
      <c r="AK606" s="137">
        <f t="shared" si="361"/>
        <v>-0.27983999999999248</v>
      </c>
      <c r="AL606" s="125">
        <f t="shared" si="362"/>
        <v>511.38319880791659</v>
      </c>
      <c r="AN606" s="111">
        <v>0.97</v>
      </c>
      <c r="AO606" s="2">
        <f t="shared" si="363"/>
        <v>-5.0000000000000044E-3</v>
      </c>
      <c r="AP606" s="2">
        <f t="shared" si="364"/>
        <v>-1.322826573375516E-2</v>
      </c>
      <c r="AQ606" s="2">
        <f t="shared" si="365"/>
        <v>97000</v>
      </c>
      <c r="AR606" s="2">
        <f t="shared" si="366"/>
        <v>-500</v>
      </c>
      <c r="AS606" s="2">
        <f t="shared" si="367"/>
        <v>4.9867717342662452</v>
      </c>
      <c r="AT606" s="2">
        <f t="shared" si="339"/>
        <v>-0.69157844872895058</v>
      </c>
      <c r="AU606" s="137">
        <f t="shared" si="368"/>
        <v>-0.25704999999999312</v>
      </c>
      <c r="AV606" s="125">
        <f t="shared" si="369"/>
        <v>491.96941557166576</v>
      </c>
    </row>
    <row r="607" spans="2:48" x14ac:dyDescent="0.25">
      <c r="B607" s="111">
        <v>243</v>
      </c>
      <c r="C607" s="3">
        <v>353.3</v>
      </c>
      <c r="D607" s="2">
        <f t="shared" si="333"/>
        <v>-2.6899999999999977</v>
      </c>
      <c r="E607" s="2">
        <f t="shared" si="334"/>
        <v>2.5481436374348454</v>
      </c>
      <c r="F607" s="21">
        <f t="shared" si="340"/>
        <v>3.5330000000000002E-4</v>
      </c>
      <c r="G607" s="21">
        <f t="shared" si="341"/>
        <v>-2.6900000000000166E-6</v>
      </c>
      <c r="H607" s="113">
        <f t="shared" si="335"/>
        <v>-3.4518563625651546</v>
      </c>
      <c r="J607" s="124">
        <v>1.4530000000000001</v>
      </c>
      <c r="K607" s="2">
        <f t="shared" si="342"/>
        <v>-3.0000000000001137E-3</v>
      </c>
      <c r="L607" s="2">
        <f t="shared" si="343"/>
        <v>0.16226561429802155</v>
      </c>
      <c r="M607" s="2">
        <f t="shared" si="344"/>
        <v>145300</v>
      </c>
      <c r="N607" s="2">
        <f t="shared" si="345"/>
        <v>-300</v>
      </c>
      <c r="O607" s="2">
        <f t="shared" si="346"/>
        <v>5.1622656142980219</v>
      </c>
      <c r="P607" s="2">
        <f t="shared" si="336"/>
        <v>-0.27041894512763925</v>
      </c>
      <c r="Q607" s="137">
        <f t="shared" si="347"/>
        <v>-0.3908570000000024</v>
      </c>
      <c r="R607" s="125">
        <f t="shared" si="348"/>
        <v>598.56070437234246</v>
      </c>
      <c r="T607" s="111">
        <v>1.3480000000000001</v>
      </c>
      <c r="U607" s="2">
        <f t="shared" si="349"/>
        <v>-8.0000000000000071E-3</v>
      </c>
      <c r="V607" s="2">
        <f t="shared" si="350"/>
        <v>0.12968989219930105</v>
      </c>
      <c r="W607" s="2">
        <f t="shared" si="351"/>
        <v>134800</v>
      </c>
      <c r="X607" s="2">
        <f t="shared" si="352"/>
        <v>-800</v>
      </c>
      <c r="Y607" s="2">
        <f t="shared" si="353"/>
        <v>5.129689892199301</v>
      </c>
      <c r="Z607" s="2">
        <f t="shared" si="337"/>
        <v>-0.778797853280769</v>
      </c>
      <c r="AA607" s="137">
        <f t="shared" si="354"/>
        <v>-0.36261200000000221</v>
      </c>
      <c r="AB607" s="125">
        <f t="shared" si="355"/>
        <v>575.03429421467149</v>
      </c>
      <c r="AD607" s="111">
        <v>1.0569999999999999</v>
      </c>
      <c r="AE607" s="2">
        <f t="shared" si="356"/>
        <v>-2.0000000000000018E-3</v>
      </c>
      <c r="AF607" s="2">
        <f t="shared" si="357"/>
        <v>2.4074987307426243E-2</v>
      </c>
      <c r="AG607" s="2">
        <f t="shared" si="358"/>
        <v>105700</v>
      </c>
      <c r="AH607" s="2">
        <f t="shared" si="359"/>
        <v>-200</v>
      </c>
      <c r="AI607" s="2">
        <f t="shared" si="360"/>
        <v>5.0240749873074266</v>
      </c>
      <c r="AJ607" s="2">
        <f t="shared" si="338"/>
        <v>-0.2477986593777339</v>
      </c>
      <c r="AK607" s="137">
        <f t="shared" si="361"/>
        <v>-0.28433300000000178</v>
      </c>
      <c r="AL607" s="125">
        <f t="shared" si="362"/>
        <v>509.83252892055475</v>
      </c>
      <c r="AN607" s="111">
        <v>0.96499999999999997</v>
      </c>
      <c r="AO607" s="2">
        <f t="shared" si="363"/>
        <v>-1.0000000000000009E-3</v>
      </c>
      <c r="AP607" s="2">
        <f t="shared" si="364"/>
        <v>-1.5472686656207449E-2</v>
      </c>
      <c r="AQ607" s="2">
        <f t="shared" si="365"/>
        <v>96500</v>
      </c>
      <c r="AR607" s="2">
        <f t="shared" si="366"/>
        <v>-100</v>
      </c>
      <c r="AS607" s="2">
        <f t="shared" si="367"/>
        <v>4.9845273133437926</v>
      </c>
      <c r="AT607" s="2">
        <f t="shared" si="339"/>
        <v>-0.13565335900707476</v>
      </c>
      <c r="AU607" s="137">
        <f t="shared" si="368"/>
        <v>-0.25958500000000162</v>
      </c>
      <c r="AV607" s="125">
        <f t="shared" si="369"/>
        <v>489.21891240145249</v>
      </c>
    </row>
    <row r="608" spans="2:48" x14ac:dyDescent="0.25">
      <c r="B608" s="111">
        <v>244</v>
      </c>
      <c r="C608" s="3">
        <v>350.61</v>
      </c>
      <c r="D608" s="2">
        <f t="shared" si="333"/>
        <v>-2.7200000000000273</v>
      </c>
      <c r="E608" s="2">
        <f t="shared" si="334"/>
        <v>2.5448242987597278</v>
      </c>
      <c r="F608" s="21">
        <f t="shared" si="340"/>
        <v>3.5061000000000001E-4</v>
      </c>
      <c r="G608" s="21">
        <f t="shared" si="341"/>
        <v>-2.7200000000000553E-6</v>
      </c>
      <c r="H608" s="113">
        <f t="shared" si="335"/>
        <v>-3.4551757012402722</v>
      </c>
      <c r="J608" s="124">
        <v>1.45</v>
      </c>
      <c r="K608" s="2">
        <f t="shared" si="342"/>
        <v>-6.0000000000000053E-3</v>
      </c>
      <c r="L608" s="2">
        <f t="shared" si="343"/>
        <v>0.16136800223497488</v>
      </c>
      <c r="M608" s="2">
        <f t="shared" si="344"/>
        <v>145000</v>
      </c>
      <c r="N608" s="2">
        <f t="shared" si="345"/>
        <v>-600</v>
      </c>
      <c r="O608" s="2">
        <f t="shared" si="346"/>
        <v>5.1613680022349753</v>
      </c>
      <c r="P608" s="2">
        <f t="shared" si="336"/>
        <v>-0.53241300726989915</v>
      </c>
      <c r="Q608" s="137">
        <f t="shared" si="347"/>
        <v>-0.39440000000000802</v>
      </c>
      <c r="R608" s="125">
        <f t="shared" si="348"/>
        <v>595.4148441174367</v>
      </c>
      <c r="T608" s="111">
        <v>1.34</v>
      </c>
      <c r="U608" s="2">
        <f t="shared" si="349"/>
        <v>-8.0000000000000071E-3</v>
      </c>
      <c r="V608" s="2">
        <f t="shared" si="350"/>
        <v>0.12710479836480765</v>
      </c>
      <c r="W608" s="2">
        <f t="shared" si="351"/>
        <v>134000</v>
      </c>
      <c r="X608" s="2">
        <f t="shared" si="352"/>
        <v>-800</v>
      </c>
      <c r="Y608" s="2">
        <f t="shared" si="353"/>
        <v>5.1271047983648073</v>
      </c>
      <c r="Z608" s="2">
        <f t="shared" si="337"/>
        <v>-0.76886508950810872</v>
      </c>
      <c r="AA608" s="137">
        <f t="shared" si="354"/>
        <v>-0.36448000000000741</v>
      </c>
      <c r="AB608" s="125">
        <f t="shared" si="355"/>
        <v>570.95578697749329</v>
      </c>
      <c r="AD608" s="111">
        <v>1.0549999999999999</v>
      </c>
      <c r="AE608" s="2">
        <f t="shared" si="356"/>
        <v>-9.9999999999988987E-4</v>
      </c>
      <c r="AF608" s="2">
        <f t="shared" si="357"/>
        <v>2.3252459633711444E-2</v>
      </c>
      <c r="AG608" s="2">
        <f t="shared" si="358"/>
        <v>105500</v>
      </c>
      <c r="AH608" s="2">
        <f t="shared" si="359"/>
        <v>-100</v>
      </c>
      <c r="AI608" s="2">
        <f t="shared" si="360"/>
        <v>5.0232524596337118</v>
      </c>
      <c r="AJ608" s="2">
        <f t="shared" si="338"/>
        <v>-0.12176396007992012</v>
      </c>
      <c r="AK608" s="137">
        <f t="shared" si="361"/>
        <v>-0.28696000000000582</v>
      </c>
      <c r="AL608" s="125">
        <f t="shared" si="362"/>
        <v>507.58459347854881</v>
      </c>
      <c r="AN608" s="111">
        <v>0.96399999999999997</v>
      </c>
      <c r="AO608" s="2">
        <f t="shared" si="363"/>
        <v>1.0000000000000009E-3</v>
      </c>
      <c r="AP608" s="2">
        <f t="shared" si="364"/>
        <v>-1.5922966097169242E-2</v>
      </c>
      <c r="AQ608" s="2">
        <f t="shared" si="365"/>
        <v>96400</v>
      </c>
      <c r="AR608" s="2">
        <f t="shared" si="366"/>
        <v>100</v>
      </c>
      <c r="AS608" s="2">
        <f t="shared" si="367"/>
        <v>4.9840770339028309</v>
      </c>
      <c r="AT608" s="2">
        <f t="shared" si="339"/>
        <v>0.13312607338920721</v>
      </c>
      <c r="AU608" s="137">
        <f t="shared" si="368"/>
        <v>-0.26220800000000533</v>
      </c>
      <c r="AV608" s="125">
        <f t="shared" si="369"/>
        <v>487.35028257186832</v>
      </c>
    </row>
    <row r="609" spans="2:48" x14ac:dyDescent="0.25">
      <c r="B609" s="111">
        <v>245</v>
      </c>
      <c r="C609" s="3">
        <v>347.89</v>
      </c>
      <c r="D609" s="2">
        <f t="shared" si="333"/>
        <v>-2.7699999999999818</v>
      </c>
      <c r="E609" s="2">
        <f t="shared" si="334"/>
        <v>2.5414419452545256</v>
      </c>
      <c r="F609" s="21">
        <f t="shared" si="340"/>
        <v>3.4788999999999995E-4</v>
      </c>
      <c r="G609" s="21">
        <f t="shared" si="341"/>
        <v>-2.7699999999999752E-6</v>
      </c>
      <c r="H609" s="113">
        <f t="shared" si="335"/>
        <v>-3.4585580547454748</v>
      </c>
      <c r="J609" s="124">
        <v>1.444</v>
      </c>
      <c r="K609" s="2">
        <f t="shared" si="342"/>
        <v>-1.0000000000000009E-2</v>
      </c>
      <c r="L609" s="2">
        <f t="shared" si="343"/>
        <v>0.15956719323362029</v>
      </c>
      <c r="M609" s="2">
        <f t="shared" si="344"/>
        <v>144400</v>
      </c>
      <c r="N609" s="2">
        <f t="shared" si="345"/>
        <v>-1000</v>
      </c>
      <c r="O609" s="2">
        <f t="shared" si="346"/>
        <v>5.1595671932336202</v>
      </c>
      <c r="P609" s="2">
        <f t="shared" si="336"/>
        <v>-0.86929739402129669</v>
      </c>
      <c r="Q609" s="137">
        <f t="shared" si="347"/>
        <v>-0.3999879999999964</v>
      </c>
      <c r="R609" s="125">
        <f t="shared" si="348"/>
        <v>591.58979920375566</v>
      </c>
      <c r="T609" s="111">
        <v>1.3320000000000001</v>
      </c>
      <c r="U609" s="2">
        <f t="shared" si="349"/>
        <v>-1.0000000000001119E-3</v>
      </c>
      <c r="V609" s="2">
        <f t="shared" si="350"/>
        <v>0.12450422483428228</v>
      </c>
      <c r="W609" s="2">
        <f t="shared" si="351"/>
        <v>133200</v>
      </c>
      <c r="X609" s="2">
        <f t="shared" si="352"/>
        <v>-100</v>
      </c>
      <c r="Y609" s="2">
        <f t="shared" si="353"/>
        <v>5.1245042248342827</v>
      </c>
      <c r="Z609" s="2">
        <f t="shared" si="337"/>
        <v>-9.39477262205453E-2</v>
      </c>
      <c r="AA609" s="137">
        <f t="shared" si="354"/>
        <v>-0.36896399999999668</v>
      </c>
      <c r="AB609" s="125">
        <f t="shared" si="355"/>
        <v>566.87923306052812</v>
      </c>
      <c r="AD609" s="111">
        <v>1.054</v>
      </c>
      <c r="AE609" s="2">
        <f t="shared" si="356"/>
        <v>4.9999999999998934E-3</v>
      </c>
      <c r="AF609" s="2">
        <f t="shared" si="357"/>
        <v>2.2840610876527823E-2</v>
      </c>
      <c r="AG609" s="2">
        <f t="shared" si="358"/>
        <v>105400</v>
      </c>
      <c r="AH609" s="2">
        <f t="shared" si="359"/>
        <v>500</v>
      </c>
      <c r="AI609" s="2">
        <f t="shared" si="360"/>
        <v>5.0228406108765276</v>
      </c>
      <c r="AJ609" s="2">
        <f t="shared" si="338"/>
        <v>0.59200958382520463</v>
      </c>
      <c r="AK609" s="137">
        <f t="shared" si="361"/>
        <v>-0.29195799999999739</v>
      </c>
      <c r="AL609" s="125">
        <f t="shared" si="362"/>
        <v>505.54407781215957</v>
      </c>
      <c r="AN609" s="111">
        <v>0.96499999999999997</v>
      </c>
      <c r="AO609" s="2">
        <f t="shared" si="363"/>
        <v>-2.0000000000000018E-3</v>
      </c>
      <c r="AP609" s="2">
        <f t="shared" si="364"/>
        <v>-1.5472686656207449E-2</v>
      </c>
      <c r="AQ609" s="2">
        <f t="shared" si="365"/>
        <v>96500</v>
      </c>
      <c r="AR609" s="2">
        <f t="shared" si="366"/>
        <v>-200</v>
      </c>
      <c r="AS609" s="2">
        <f t="shared" si="367"/>
        <v>4.9845273133437926</v>
      </c>
      <c r="AT609" s="2">
        <f t="shared" si="339"/>
        <v>-0.25952580176856399</v>
      </c>
      <c r="AU609" s="137">
        <f t="shared" si="368"/>
        <v>-0.26730499999999763</v>
      </c>
      <c r="AV609" s="125">
        <f t="shared" si="369"/>
        <v>485.90800293048767</v>
      </c>
    </row>
    <row r="610" spans="2:48" x14ac:dyDescent="0.25">
      <c r="B610" s="111">
        <v>246</v>
      </c>
      <c r="C610" s="3">
        <v>345.12</v>
      </c>
      <c r="D610" s="2">
        <f t="shared" si="333"/>
        <v>-2.8000000000000114</v>
      </c>
      <c r="E610" s="2">
        <f t="shared" si="334"/>
        <v>2.5379701277584696</v>
      </c>
      <c r="F610" s="21">
        <f t="shared" si="340"/>
        <v>3.4511999999999998E-4</v>
      </c>
      <c r="G610" s="21">
        <f t="shared" si="341"/>
        <v>-2.8000000000000138E-6</v>
      </c>
      <c r="H610" s="113">
        <f t="shared" si="335"/>
        <v>-3.4620298722415304</v>
      </c>
      <c r="J610" s="124">
        <v>1.4339999999999999</v>
      </c>
      <c r="K610" s="2">
        <f t="shared" si="342"/>
        <v>-1.0000000000000009E-2</v>
      </c>
      <c r="L610" s="2">
        <f t="shared" si="343"/>
        <v>0.15654915133178129</v>
      </c>
      <c r="M610" s="2">
        <f t="shared" si="344"/>
        <v>143400</v>
      </c>
      <c r="N610" s="2">
        <f t="shared" si="345"/>
        <v>-1000</v>
      </c>
      <c r="O610" s="2">
        <f t="shared" si="346"/>
        <v>5.1565491513317809</v>
      </c>
      <c r="P610" s="2">
        <f t="shared" si="336"/>
        <v>-0.8590410424467978</v>
      </c>
      <c r="Q610" s="137">
        <f t="shared" si="347"/>
        <v>-0.40152000000000199</v>
      </c>
      <c r="R610" s="125">
        <f t="shared" si="348"/>
        <v>586.86436245911341</v>
      </c>
      <c r="T610" s="111">
        <v>1.331</v>
      </c>
      <c r="U610" s="2">
        <f t="shared" si="349"/>
        <v>-4.0000000000000036E-3</v>
      </c>
      <c r="V610" s="2">
        <f t="shared" si="350"/>
        <v>0.12417805547467511</v>
      </c>
      <c r="W610" s="2">
        <f t="shared" si="351"/>
        <v>133100</v>
      </c>
      <c r="X610" s="2">
        <f t="shared" si="352"/>
        <v>-400</v>
      </c>
      <c r="Y610" s="2">
        <f t="shared" si="353"/>
        <v>5.1241780554746752</v>
      </c>
      <c r="Z610" s="2">
        <f t="shared" si="337"/>
        <v>-0.36947044898680459</v>
      </c>
      <c r="AA610" s="137">
        <f t="shared" si="354"/>
        <v>-0.37268000000000184</v>
      </c>
      <c r="AB610" s="125">
        <f t="shared" si="355"/>
        <v>564.32040894914928</v>
      </c>
      <c r="AD610" s="111">
        <v>1.0589999999999999</v>
      </c>
      <c r="AE610" s="2">
        <f t="shared" si="356"/>
        <v>1.0000000000001119E-3</v>
      </c>
      <c r="AF610" s="2">
        <f t="shared" si="357"/>
        <v>2.4895960107484977E-2</v>
      </c>
      <c r="AG610" s="2">
        <f t="shared" si="358"/>
        <v>105900</v>
      </c>
      <c r="AH610" s="2">
        <f t="shared" si="359"/>
        <v>100</v>
      </c>
      <c r="AI610" s="2">
        <f t="shared" si="360"/>
        <v>5.024895960107485</v>
      </c>
      <c r="AJ610" s="2">
        <f t="shared" si="338"/>
        <v>0.11586264570083571</v>
      </c>
      <c r="AK610" s="137">
        <f t="shared" si="361"/>
        <v>-0.29652000000000145</v>
      </c>
      <c r="AL610" s="125">
        <f t="shared" si="362"/>
        <v>504.78686181603985</v>
      </c>
      <c r="AN610" s="111">
        <v>0.96299999999999997</v>
      </c>
      <c r="AO610" s="2">
        <f t="shared" si="363"/>
        <v>-4.0000000000000036E-3</v>
      </c>
      <c r="AP610" s="2">
        <f t="shared" si="364"/>
        <v>-1.6373712875465501E-2</v>
      </c>
      <c r="AQ610" s="2">
        <f t="shared" si="365"/>
        <v>96300</v>
      </c>
      <c r="AR610" s="2">
        <f t="shared" si="366"/>
        <v>-400</v>
      </c>
      <c r="AS610" s="2">
        <f t="shared" si="367"/>
        <v>4.9836262871245349</v>
      </c>
      <c r="AT610" s="2">
        <f t="shared" si="339"/>
        <v>-0.51095376165292294</v>
      </c>
      <c r="AU610" s="137">
        <f t="shared" si="368"/>
        <v>-0.26964000000000132</v>
      </c>
      <c r="AV610" s="125">
        <f t="shared" si="369"/>
        <v>483.77502165141306</v>
      </c>
    </row>
    <row r="611" spans="2:48" x14ac:dyDescent="0.25">
      <c r="B611" s="111">
        <v>247</v>
      </c>
      <c r="C611" s="3">
        <v>342.32</v>
      </c>
      <c r="D611" s="2">
        <f t="shared" si="333"/>
        <v>-2.8299999999999841</v>
      </c>
      <c r="E611" s="2">
        <f t="shared" si="334"/>
        <v>2.5344322734758764</v>
      </c>
      <c r="F611" s="21">
        <f t="shared" si="340"/>
        <v>3.4231999999999996E-4</v>
      </c>
      <c r="G611" s="21">
        <f t="shared" si="341"/>
        <v>-2.8299999999999441E-6</v>
      </c>
      <c r="H611" s="113">
        <f t="shared" si="335"/>
        <v>-3.4655677265241236</v>
      </c>
      <c r="J611" s="124">
        <v>1.4239999999999999</v>
      </c>
      <c r="K611" s="2">
        <f t="shared" si="342"/>
        <v>-1.0000000000000009E-2</v>
      </c>
      <c r="L611" s="2">
        <f t="shared" si="343"/>
        <v>0.15350998930083753</v>
      </c>
      <c r="M611" s="2">
        <f t="shared" si="344"/>
        <v>142400</v>
      </c>
      <c r="N611" s="2">
        <f t="shared" si="345"/>
        <v>-1000</v>
      </c>
      <c r="O611" s="2">
        <f t="shared" si="346"/>
        <v>5.1535099893008374</v>
      </c>
      <c r="P611" s="2">
        <f t="shared" si="336"/>
        <v>-0.84891428819352732</v>
      </c>
      <c r="Q611" s="137">
        <f t="shared" si="347"/>
        <v>-0.40299199999999202</v>
      </c>
      <c r="R611" s="125">
        <f t="shared" si="348"/>
        <v>582.14696730547848</v>
      </c>
      <c r="T611" s="111">
        <v>1.327</v>
      </c>
      <c r="U611" s="2">
        <f t="shared" si="349"/>
        <v>-4.0000000000000036E-3</v>
      </c>
      <c r="V611" s="2">
        <f t="shared" si="350"/>
        <v>0.1228709228644355</v>
      </c>
      <c r="W611" s="2">
        <f t="shared" si="351"/>
        <v>132700</v>
      </c>
      <c r="X611" s="2">
        <f t="shared" si="352"/>
        <v>-400</v>
      </c>
      <c r="Y611" s="2">
        <f t="shared" si="353"/>
        <v>5.1228709228644354</v>
      </c>
      <c r="Z611" s="2">
        <f t="shared" si="337"/>
        <v>-0.36365443151166305</v>
      </c>
      <c r="AA611" s="137">
        <f t="shared" si="354"/>
        <v>-0.37554099999999258</v>
      </c>
      <c r="AB611" s="125">
        <f t="shared" si="355"/>
        <v>561.0885011336868</v>
      </c>
      <c r="AD611" s="111">
        <v>1.06</v>
      </c>
      <c r="AE611" s="2">
        <f t="shared" si="356"/>
        <v>9.9999999999988987E-4</v>
      </c>
      <c r="AF611" s="2">
        <f t="shared" si="357"/>
        <v>2.5305865264770262E-2</v>
      </c>
      <c r="AG611" s="2">
        <f t="shared" si="358"/>
        <v>106000</v>
      </c>
      <c r="AH611" s="2">
        <f t="shared" si="359"/>
        <v>100</v>
      </c>
      <c r="AI611" s="2">
        <f t="shared" si="360"/>
        <v>5.0253058652647704</v>
      </c>
      <c r="AJ611" s="2">
        <f t="shared" si="338"/>
        <v>0.11358835254924086</v>
      </c>
      <c r="AK611" s="137">
        <f t="shared" si="361"/>
        <v>-0.29997999999999408</v>
      </c>
      <c r="AL611" s="125">
        <f t="shared" si="362"/>
        <v>503.12344476390956</v>
      </c>
      <c r="AN611" s="111">
        <v>0.95899999999999996</v>
      </c>
      <c r="AO611" s="2">
        <f t="shared" si="363"/>
        <v>-4.0000000000000036E-3</v>
      </c>
      <c r="AP611" s="2">
        <f t="shared" si="364"/>
        <v>-1.8181392829336417E-2</v>
      </c>
      <c r="AQ611" s="2">
        <f t="shared" si="365"/>
        <v>95900</v>
      </c>
      <c r="AR611" s="2">
        <f t="shared" si="366"/>
        <v>-400</v>
      </c>
      <c r="AS611" s="2">
        <f t="shared" si="367"/>
        <v>4.9818186071706636</v>
      </c>
      <c r="AT611" s="2">
        <f t="shared" si="339"/>
        <v>-0.50349264085628398</v>
      </c>
      <c r="AU611" s="137">
        <f t="shared" si="368"/>
        <v>-0.27139699999999461</v>
      </c>
      <c r="AV611" s="125">
        <f t="shared" si="369"/>
        <v>481.19658823451812</v>
      </c>
    </row>
    <row r="612" spans="2:48" x14ac:dyDescent="0.25">
      <c r="B612" s="111">
        <v>248</v>
      </c>
      <c r="C612" s="3">
        <v>339.49</v>
      </c>
      <c r="D612" s="2">
        <f t="shared" si="333"/>
        <v>-2.8799999999999955</v>
      </c>
      <c r="E612" s="2">
        <f t="shared" si="334"/>
        <v>2.5308269862489765</v>
      </c>
      <c r="F612" s="21">
        <f t="shared" si="340"/>
        <v>3.3949000000000002E-4</v>
      </c>
      <c r="G612" s="21">
        <f t="shared" si="341"/>
        <v>-2.8800000000000266E-6</v>
      </c>
      <c r="H612" s="113">
        <f t="shared" si="335"/>
        <v>-3.4691730137510235</v>
      </c>
      <c r="J612" s="124">
        <v>1.4139999999999999</v>
      </c>
      <c r="K612" s="2">
        <f t="shared" si="342"/>
        <v>-8.0000000000000071E-3</v>
      </c>
      <c r="L612" s="2">
        <f t="shared" si="343"/>
        <v>0.15044940946088059</v>
      </c>
      <c r="M612" s="2">
        <f t="shared" si="344"/>
        <v>141400</v>
      </c>
      <c r="N612" s="2">
        <f t="shared" si="345"/>
        <v>-800</v>
      </c>
      <c r="O612" s="2">
        <f t="shared" si="346"/>
        <v>5.1504494094608804</v>
      </c>
      <c r="P612" s="2">
        <f t="shared" si="336"/>
        <v>-0.66597490579893825</v>
      </c>
      <c r="Q612" s="137">
        <f t="shared" si="347"/>
        <v>-0.40723200000000376</v>
      </c>
      <c r="R612" s="125">
        <f t="shared" si="348"/>
        <v>577.43818451823768</v>
      </c>
      <c r="T612" s="111">
        <v>1.323</v>
      </c>
      <c r="U612" s="2">
        <f t="shared" si="349"/>
        <v>0</v>
      </c>
      <c r="V612" s="2">
        <f t="shared" si="350"/>
        <v>0.12155984418750096</v>
      </c>
      <c r="W612" s="2">
        <f t="shared" si="351"/>
        <v>132300</v>
      </c>
      <c r="X612" s="2">
        <f t="shared" si="352"/>
        <v>0</v>
      </c>
      <c r="Y612" s="2">
        <f t="shared" si="353"/>
        <v>5.1215598441875008</v>
      </c>
      <c r="Z612" s="2">
        <f t="shared" si="337"/>
        <v>0</v>
      </c>
      <c r="AA612" s="137">
        <f t="shared" si="354"/>
        <v>-0.38102400000000353</v>
      </c>
      <c r="AB612" s="125">
        <f t="shared" si="355"/>
        <v>557.84562808884618</v>
      </c>
      <c r="AD612" s="111">
        <v>1.0609999999999999</v>
      </c>
      <c r="AE612" s="2">
        <f t="shared" si="356"/>
        <v>8.0000000000000071E-3</v>
      </c>
      <c r="AF612" s="2">
        <f t="shared" si="357"/>
        <v>2.5715383901340642E-2</v>
      </c>
      <c r="AG612" s="2">
        <f t="shared" si="358"/>
        <v>106100</v>
      </c>
      <c r="AH612" s="2">
        <f t="shared" si="359"/>
        <v>800</v>
      </c>
      <c r="AI612" s="2">
        <f t="shared" si="360"/>
        <v>5.0257153839013409</v>
      </c>
      <c r="AJ612" s="2">
        <f t="shared" si="338"/>
        <v>0.88171503625168501</v>
      </c>
      <c r="AK612" s="137">
        <f t="shared" si="361"/>
        <v>-0.30556800000000284</v>
      </c>
      <c r="AL612" s="125">
        <f t="shared" si="362"/>
        <v>501.43628979763099</v>
      </c>
      <c r="AN612" s="111">
        <v>0.95499999999999996</v>
      </c>
      <c r="AO612" s="2">
        <f t="shared" si="363"/>
        <v>-8.0000000000000071E-3</v>
      </c>
      <c r="AP612" s="2">
        <f t="shared" si="364"/>
        <v>-1.9996628416253676E-2</v>
      </c>
      <c r="AQ612" s="2">
        <f t="shared" si="365"/>
        <v>95500</v>
      </c>
      <c r="AR612" s="2">
        <f t="shared" si="366"/>
        <v>-800</v>
      </c>
      <c r="AS612" s="2">
        <f t="shared" si="367"/>
        <v>4.980003371583746</v>
      </c>
      <c r="AT612" s="2">
        <f t="shared" si="339"/>
        <v>-0.98741076306297526</v>
      </c>
      <c r="AU612" s="137">
        <f t="shared" si="368"/>
        <v>-0.27504000000000256</v>
      </c>
      <c r="AV612" s="125">
        <f t="shared" si="369"/>
        <v>478.61419109965846</v>
      </c>
    </row>
    <row r="613" spans="2:48" x14ac:dyDescent="0.25">
      <c r="B613" s="111">
        <v>249</v>
      </c>
      <c r="C613" s="3">
        <v>336.61</v>
      </c>
      <c r="D613" s="2">
        <f t="shared" si="333"/>
        <v>-2.9000000000000341</v>
      </c>
      <c r="E613" s="2">
        <f t="shared" si="334"/>
        <v>2.5271270138391762</v>
      </c>
      <c r="F613" s="21">
        <f t="shared" si="340"/>
        <v>3.3660999999999999E-4</v>
      </c>
      <c r="G613" s="21">
        <f t="shared" si="341"/>
        <v>-2.9000000000000163E-6</v>
      </c>
      <c r="H613" s="113">
        <f t="shared" si="335"/>
        <v>-3.4728729861608238</v>
      </c>
      <c r="J613" s="124">
        <v>1.4059999999999999</v>
      </c>
      <c r="K613" s="2">
        <f t="shared" si="342"/>
        <v>-8.0000000000000071E-3</v>
      </c>
      <c r="L613" s="2">
        <f t="shared" si="343"/>
        <v>0.14798532068380513</v>
      </c>
      <c r="M613" s="2">
        <f t="shared" si="344"/>
        <v>140600</v>
      </c>
      <c r="N613" s="2">
        <f t="shared" si="345"/>
        <v>-800</v>
      </c>
      <c r="O613" s="2">
        <f t="shared" si="346"/>
        <v>5.1479853206838051</v>
      </c>
      <c r="P613" s="2">
        <f t="shared" si="336"/>
        <v>-0.65946936562963665</v>
      </c>
      <c r="Q613" s="137">
        <f t="shared" si="347"/>
        <v>-0.40774000000000227</v>
      </c>
      <c r="R613" s="125">
        <f t="shared" si="348"/>
        <v>573.1477293540396</v>
      </c>
      <c r="T613" s="111">
        <v>1.323</v>
      </c>
      <c r="U613" s="2">
        <f t="shared" si="349"/>
        <v>0</v>
      </c>
      <c r="V613" s="2">
        <f t="shared" si="350"/>
        <v>0.12155984418750096</v>
      </c>
      <c r="W613" s="2">
        <f t="shared" si="351"/>
        <v>132300</v>
      </c>
      <c r="X613" s="2">
        <f t="shared" si="352"/>
        <v>0</v>
      </c>
      <c r="Y613" s="2">
        <f t="shared" si="353"/>
        <v>5.1215598441875008</v>
      </c>
      <c r="Z613" s="2">
        <f t="shared" si="337"/>
        <v>0</v>
      </c>
      <c r="AA613" s="137">
        <f t="shared" si="354"/>
        <v>-0.38367000000000218</v>
      </c>
      <c r="AB613" s="125">
        <f t="shared" si="355"/>
        <v>555.42919341066454</v>
      </c>
      <c r="AD613" s="111">
        <v>1.069</v>
      </c>
      <c r="AE613" s="2">
        <f t="shared" si="356"/>
        <v>8.0000000000000071E-3</v>
      </c>
      <c r="AF613" s="2">
        <f t="shared" si="357"/>
        <v>2.8977705208777998E-2</v>
      </c>
      <c r="AG613" s="2">
        <f t="shared" si="358"/>
        <v>106900</v>
      </c>
      <c r="AH613" s="2">
        <f t="shared" si="359"/>
        <v>800</v>
      </c>
      <c r="AI613" s="2">
        <f t="shared" si="360"/>
        <v>5.0289777052087778</v>
      </c>
      <c r="AJ613" s="2">
        <f t="shared" si="338"/>
        <v>0.86167551247932539</v>
      </c>
      <c r="AK613" s="137">
        <f t="shared" si="361"/>
        <v>-0.31001000000000173</v>
      </c>
      <c r="AL613" s="125">
        <f t="shared" si="362"/>
        <v>501.20620389720364</v>
      </c>
      <c r="AN613" s="111">
        <v>0.94699999999999995</v>
      </c>
      <c r="AO613" s="2">
        <f t="shared" si="363"/>
        <v>-4.0000000000000036E-3</v>
      </c>
      <c r="AP613" s="2">
        <f t="shared" si="364"/>
        <v>-2.3650020996726601E-2</v>
      </c>
      <c r="AQ613" s="2">
        <f t="shared" si="365"/>
        <v>94700</v>
      </c>
      <c r="AR613" s="2">
        <f t="shared" si="366"/>
        <v>-400</v>
      </c>
      <c r="AS613" s="2">
        <f t="shared" si="367"/>
        <v>4.976349979003273</v>
      </c>
      <c r="AT613" s="2">
        <f t="shared" si="339"/>
        <v>-0.48919308061775701</v>
      </c>
      <c r="AU613" s="137">
        <f t="shared" si="368"/>
        <v>-0.27463000000000154</v>
      </c>
      <c r="AV613" s="125">
        <f t="shared" si="369"/>
        <v>475.16209082380902</v>
      </c>
    </row>
    <row r="614" spans="2:48" x14ac:dyDescent="0.25">
      <c r="B614" s="111">
        <v>250</v>
      </c>
      <c r="C614" s="3">
        <v>333.71</v>
      </c>
      <c r="D614" s="2">
        <f t="shared" si="333"/>
        <v>-2.9499999999999886</v>
      </c>
      <c r="E614" s="2">
        <f t="shared" si="334"/>
        <v>2.5233692209782803</v>
      </c>
      <c r="F614" s="21">
        <f t="shared" si="340"/>
        <v>3.3370999999999997E-4</v>
      </c>
      <c r="G614" s="21">
        <f t="shared" si="341"/>
        <v>-2.9499999999999904E-6</v>
      </c>
      <c r="H614" s="113">
        <f t="shared" si="335"/>
        <v>-3.4766307790217197</v>
      </c>
      <c r="J614" s="124">
        <v>1.3979999999999999</v>
      </c>
      <c r="K614" s="2">
        <f t="shared" si="342"/>
        <v>2.0000000000000018E-3</v>
      </c>
      <c r="L614" s="2">
        <f t="shared" si="343"/>
        <v>0.14550717140966257</v>
      </c>
      <c r="M614" s="2">
        <f t="shared" si="344"/>
        <v>139800</v>
      </c>
      <c r="N614" s="2">
        <f t="shared" si="345"/>
        <v>200</v>
      </c>
      <c r="O614" s="2">
        <f t="shared" si="346"/>
        <v>5.1455071714096627</v>
      </c>
      <c r="P614" s="2">
        <f t="shared" si="336"/>
        <v>0.16100259204716508</v>
      </c>
      <c r="Q614" s="137">
        <f t="shared" si="347"/>
        <v>-0.41240999999999867</v>
      </c>
      <c r="R614" s="125">
        <f t="shared" si="348"/>
        <v>568.86876580096532</v>
      </c>
      <c r="T614" s="111">
        <v>1.323</v>
      </c>
      <c r="U614" s="2">
        <f t="shared" si="349"/>
        <v>3.0000000000001137E-3</v>
      </c>
      <c r="V614" s="2">
        <f t="shared" si="350"/>
        <v>0.12155984418750096</v>
      </c>
      <c r="W614" s="2">
        <f t="shared" si="351"/>
        <v>132300</v>
      </c>
      <c r="X614" s="2">
        <f t="shared" si="352"/>
        <v>300</v>
      </c>
      <c r="Y614" s="2">
        <f t="shared" si="353"/>
        <v>5.1215598441875008</v>
      </c>
      <c r="Z614" s="2">
        <f t="shared" si="337"/>
        <v>0.25508797758619933</v>
      </c>
      <c r="AA614" s="137">
        <f t="shared" si="354"/>
        <v>-0.39028499999999872</v>
      </c>
      <c r="AB614" s="125">
        <f t="shared" si="355"/>
        <v>552.99597793610667</v>
      </c>
      <c r="AD614" s="111">
        <v>1.077</v>
      </c>
      <c r="AE614" s="2">
        <f t="shared" si="356"/>
        <v>8.0000000000000071E-3</v>
      </c>
      <c r="AF614" s="2">
        <f t="shared" si="357"/>
        <v>3.2215703297981568E-2</v>
      </c>
      <c r="AG614" s="2">
        <f t="shared" si="358"/>
        <v>107700</v>
      </c>
      <c r="AH614" s="2">
        <f t="shared" si="359"/>
        <v>800</v>
      </c>
      <c r="AI614" s="2">
        <f t="shared" si="360"/>
        <v>5.0322157032979815</v>
      </c>
      <c r="AJ614" s="2">
        <f t="shared" si="338"/>
        <v>0.83346388874106259</v>
      </c>
      <c r="AK614" s="137">
        <f t="shared" si="361"/>
        <v>-0.31771499999999897</v>
      </c>
      <c r="AL614" s="125">
        <f t="shared" si="362"/>
        <v>500.93323373937028</v>
      </c>
      <c r="AN614" s="111">
        <v>0.94299999999999995</v>
      </c>
      <c r="AO614" s="2">
        <f t="shared" si="363"/>
        <v>-6.9999999999998952E-3</v>
      </c>
      <c r="AP614" s="2">
        <f t="shared" si="364"/>
        <v>-2.548830726267165E-2</v>
      </c>
      <c r="AQ614" s="2">
        <f t="shared" si="365"/>
        <v>94300</v>
      </c>
      <c r="AR614" s="2">
        <f t="shared" si="366"/>
        <v>-700</v>
      </c>
      <c r="AS614" s="2">
        <f t="shared" si="367"/>
        <v>4.9745116927373285</v>
      </c>
      <c r="AT614" s="2">
        <f t="shared" si="339"/>
        <v>-0.83911943029119784</v>
      </c>
      <c r="AU614" s="137">
        <f t="shared" si="368"/>
        <v>-0.27818499999999907</v>
      </c>
      <c r="AV614" s="125">
        <f t="shared" si="369"/>
        <v>472.57385275415618</v>
      </c>
    </row>
    <row r="615" spans="2:48" x14ac:dyDescent="0.25">
      <c r="B615" s="111">
        <v>251</v>
      </c>
      <c r="C615" s="3">
        <v>330.76</v>
      </c>
      <c r="D615" s="2">
        <f t="shared" si="333"/>
        <v>-2.9699999999999704</v>
      </c>
      <c r="E615" s="2">
        <f t="shared" si="334"/>
        <v>2.5195129832576257</v>
      </c>
      <c r="F615" s="21">
        <f t="shared" si="340"/>
        <v>3.3075999999999998E-4</v>
      </c>
      <c r="G615" s="21">
        <f t="shared" si="341"/>
        <v>-2.96999999999998E-6</v>
      </c>
      <c r="H615" s="113">
        <f t="shared" si="335"/>
        <v>-3.4804870167423743</v>
      </c>
      <c r="J615" s="124">
        <v>1.4</v>
      </c>
      <c r="K615" s="2">
        <f t="shared" si="342"/>
        <v>1.3000000000000123E-2</v>
      </c>
      <c r="L615" s="2">
        <f t="shared" si="343"/>
        <v>0.14612803567823801</v>
      </c>
      <c r="M615" s="2">
        <f t="shared" si="344"/>
        <v>140000</v>
      </c>
      <c r="N615" s="2">
        <f t="shared" si="345"/>
        <v>1300</v>
      </c>
      <c r="O615" s="2">
        <f t="shared" si="346"/>
        <v>5.1461280356782382</v>
      </c>
      <c r="P615" s="2">
        <f t="shared" si="336"/>
        <v>1.0247220283584229</v>
      </c>
      <c r="Q615" s="137">
        <f t="shared" si="347"/>
        <v>-0.41579999999999723</v>
      </c>
      <c r="R615" s="125">
        <f t="shared" si="348"/>
        <v>566.67281531281287</v>
      </c>
      <c r="T615" s="111">
        <v>1.3260000000000001</v>
      </c>
      <c r="U615" s="2">
        <f t="shared" si="349"/>
        <v>6.0000000000000053E-3</v>
      </c>
      <c r="V615" s="2">
        <f t="shared" si="350"/>
        <v>0.12254352406875435</v>
      </c>
      <c r="W615" s="2">
        <f t="shared" si="351"/>
        <v>132600</v>
      </c>
      <c r="X615" s="2">
        <f t="shared" si="352"/>
        <v>600</v>
      </c>
      <c r="Y615" s="2">
        <f t="shared" si="353"/>
        <v>5.122543524068754</v>
      </c>
      <c r="Z615" s="2">
        <f t="shared" si="337"/>
        <v>0.50052568858223601</v>
      </c>
      <c r="AA615" s="137">
        <f t="shared" si="354"/>
        <v>-0.39382199999999734</v>
      </c>
      <c r="AB615" s="125">
        <f t="shared" si="355"/>
        <v>551.1501093605641</v>
      </c>
      <c r="AD615" s="111">
        <v>1.085</v>
      </c>
      <c r="AE615" s="2">
        <f t="shared" si="356"/>
        <v>4.0000000000000036E-3</v>
      </c>
      <c r="AF615" s="2">
        <f t="shared" si="357"/>
        <v>3.5429738184548303E-2</v>
      </c>
      <c r="AG615" s="2">
        <f t="shared" si="358"/>
        <v>108500</v>
      </c>
      <c r="AH615" s="2">
        <f t="shared" si="359"/>
        <v>400</v>
      </c>
      <c r="AI615" s="2">
        <f t="shared" si="360"/>
        <v>5.0354297381845488</v>
      </c>
      <c r="AJ615" s="2">
        <f t="shared" si="338"/>
        <v>0.40797194781261303</v>
      </c>
      <c r="AK615" s="137">
        <f t="shared" si="361"/>
        <v>-0.32224499999999784</v>
      </c>
      <c r="AL615" s="125">
        <f t="shared" si="362"/>
        <v>500.59643186742994</v>
      </c>
      <c r="AN615" s="111">
        <v>0.93600000000000005</v>
      </c>
      <c r="AO615" s="2">
        <f t="shared" si="363"/>
        <v>-7.0000000000000062E-3</v>
      </c>
      <c r="AP615" s="2">
        <f t="shared" si="364"/>
        <v>-2.8724151261894745E-2</v>
      </c>
      <c r="AQ615" s="2">
        <f t="shared" si="365"/>
        <v>93600</v>
      </c>
      <c r="AR615" s="2">
        <f t="shared" si="366"/>
        <v>-700</v>
      </c>
      <c r="AS615" s="2">
        <f t="shared" si="367"/>
        <v>4.971275848738105</v>
      </c>
      <c r="AT615" s="2">
        <f t="shared" si="339"/>
        <v>-0.83224386736243461</v>
      </c>
      <c r="AU615" s="137">
        <f t="shared" si="368"/>
        <v>-0.27799199999999813</v>
      </c>
      <c r="AV615" s="125">
        <f t="shared" si="369"/>
        <v>469.34125366628058</v>
      </c>
    </row>
    <row r="616" spans="2:48" x14ac:dyDescent="0.25">
      <c r="B616" s="111">
        <v>252</v>
      </c>
      <c r="C616" s="3">
        <v>327.79</v>
      </c>
      <c r="D616" s="2">
        <f t="shared" si="333"/>
        <v>-3.0200000000000387</v>
      </c>
      <c r="E616" s="2">
        <f t="shared" si="334"/>
        <v>2.5155957002684515</v>
      </c>
      <c r="F616" s="21">
        <f t="shared" si="340"/>
        <v>3.2779E-4</v>
      </c>
      <c r="G616" s="21">
        <f t="shared" si="341"/>
        <v>-3.0200000000000626E-6</v>
      </c>
      <c r="H616" s="113">
        <f t="shared" si="335"/>
        <v>-3.4844042997315485</v>
      </c>
      <c r="J616" s="124">
        <v>1.413</v>
      </c>
      <c r="K616" s="2">
        <f t="shared" si="342"/>
        <v>1.4000000000000012E-2</v>
      </c>
      <c r="L616" s="2">
        <f t="shared" si="343"/>
        <v>0.15014216184855861</v>
      </c>
      <c r="M616" s="2">
        <f t="shared" si="344"/>
        <v>141300</v>
      </c>
      <c r="N616" s="2">
        <f t="shared" si="345"/>
        <v>1400</v>
      </c>
      <c r="O616" s="2">
        <f t="shared" si="346"/>
        <v>5.1501421618485583</v>
      </c>
      <c r="P616" s="2">
        <f t="shared" si="336"/>
        <v>1.0651815105635123</v>
      </c>
      <c r="Q616" s="137">
        <f t="shared" si="347"/>
        <v>-0.42672600000000882</v>
      </c>
      <c r="R616" s="125">
        <f t="shared" si="348"/>
        <v>566.7383086174907</v>
      </c>
      <c r="T616" s="111">
        <v>1.3320000000000001</v>
      </c>
      <c r="U616" s="2">
        <f t="shared" si="349"/>
        <v>6.9999999999998952E-3</v>
      </c>
      <c r="V616" s="2">
        <f t="shared" si="350"/>
        <v>0.12450422483428228</v>
      </c>
      <c r="W616" s="2">
        <f t="shared" si="351"/>
        <v>133200</v>
      </c>
      <c r="X616" s="2">
        <f t="shared" si="352"/>
        <v>700</v>
      </c>
      <c r="Y616" s="2">
        <f t="shared" si="353"/>
        <v>5.1245042248342827</v>
      </c>
      <c r="Z616" s="2">
        <f t="shared" si="337"/>
        <v>0.56628564422003158</v>
      </c>
      <c r="AA616" s="137">
        <f t="shared" si="354"/>
        <v>-0.40226400000000834</v>
      </c>
      <c r="AB616" s="125">
        <f t="shared" si="355"/>
        <v>549.89980684960915</v>
      </c>
      <c r="AD616" s="111">
        <v>1.089</v>
      </c>
      <c r="AE616" s="2">
        <f t="shared" si="356"/>
        <v>8.0000000000000071E-3</v>
      </c>
      <c r="AF616" s="2">
        <f t="shared" si="357"/>
        <v>3.7027879755774942E-2</v>
      </c>
      <c r="AG616" s="2">
        <f t="shared" si="358"/>
        <v>108900</v>
      </c>
      <c r="AH616" s="2">
        <f t="shared" si="359"/>
        <v>800</v>
      </c>
      <c r="AI616" s="2">
        <f t="shared" si="360"/>
        <v>5.037027879755775</v>
      </c>
      <c r="AJ616" s="2">
        <f t="shared" si="338"/>
        <v>0.79077362196959289</v>
      </c>
      <c r="AK616" s="137">
        <f t="shared" si="361"/>
        <v>-0.32887800000000683</v>
      </c>
      <c r="AL616" s="125">
        <f t="shared" si="362"/>
        <v>499.38430154596421</v>
      </c>
      <c r="AN616" s="111">
        <v>0.92900000000000005</v>
      </c>
      <c r="AO616" s="2">
        <f t="shared" si="363"/>
        <v>-9.000000000000008E-3</v>
      </c>
      <c r="AP616" s="2">
        <f t="shared" si="364"/>
        <v>-3.1984286006358213E-2</v>
      </c>
      <c r="AQ616" s="2">
        <f t="shared" si="365"/>
        <v>92900</v>
      </c>
      <c r="AR616" s="2">
        <f t="shared" si="366"/>
        <v>-900</v>
      </c>
      <c r="AS616" s="2">
        <f t="shared" si="367"/>
        <v>4.9680157139936414</v>
      </c>
      <c r="AT616" s="2">
        <f t="shared" si="339"/>
        <v>-1.0517667422586345</v>
      </c>
      <c r="AU616" s="137">
        <f t="shared" si="368"/>
        <v>-0.2805580000000058</v>
      </c>
      <c r="AV616" s="125">
        <f t="shared" si="369"/>
        <v>466.12306348595109</v>
      </c>
    </row>
    <row r="617" spans="2:48" x14ac:dyDescent="0.25">
      <c r="B617" s="111">
        <v>253</v>
      </c>
      <c r="C617" s="3">
        <v>324.77</v>
      </c>
      <c r="D617" s="2">
        <f t="shared" si="333"/>
        <v>-3.0399999999999636</v>
      </c>
      <c r="E617" s="2">
        <f t="shared" si="334"/>
        <v>2.511575905309916</v>
      </c>
      <c r="F617" s="21">
        <f t="shared" si="340"/>
        <v>3.2476999999999994E-4</v>
      </c>
      <c r="G617" s="21">
        <f t="shared" si="341"/>
        <v>-3.0399999999999438E-6</v>
      </c>
      <c r="H617" s="113">
        <f t="shared" si="335"/>
        <v>-3.4884240946900844</v>
      </c>
      <c r="J617" s="124">
        <v>1.427</v>
      </c>
      <c r="K617" s="2">
        <f t="shared" si="342"/>
        <v>2.0000000000000018E-2</v>
      </c>
      <c r="L617" s="2">
        <f t="shared" si="343"/>
        <v>0.15442397311464698</v>
      </c>
      <c r="M617" s="2">
        <f t="shared" si="344"/>
        <v>142700</v>
      </c>
      <c r="N617" s="2">
        <f t="shared" si="345"/>
        <v>2000</v>
      </c>
      <c r="O617" s="2">
        <f t="shared" si="346"/>
        <v>5.1544239731146471</v>
      </c>
      <c r="P617" s="2">
        <f t="shared" si="336"/>
        <v>1.4799327712402663</v>
      </c>
      <c r="Q617" s="137">
        <f t="shared" si="347"/>
        <v>-0.43380799999999198</v>
      </c>
      <c r="R617" s="125">
        <f t="shared" si="348"/>
        <v>566.91557876877914</v>
      </c>
      <c r="T617" s="111">
        <v>1.339</v>
      </c>
      <c r="U617" s="2">
        <f t="shared" si="349"/>
        <v>5.0000000000001155E-3</v>
      </c>
      <c r="V617" s="2">
        <f t="shared" si="350"/>
        <v>0.12678057701200895</v>
      </c>
      <c r="W617" s="2">
        <f t="shared" si="351"/>
        <v>133900</v>
      </c>
      <c r="X617" s="2">
        <f t="shared" si="352"/>
        <v>500</v>
      </c>
      <c r="Y617" s="2">
        <f t="shared" si="353"/>
        <v>5.126780577012009</v>
      </c>
      <c r="Z617" s="2">
        <f t="shared" si="337"/>
        <v>0.39631597549473563</v>
      </c>
      <c r="AA617" s="137">
        <f t="shared" si="354"/>
        <v>-0.40705599999999248</v>
      </c>
      <c r="AB617" s="125">
        <f t="shared" si="355"/>
        <v>548.79044146558886</v>
      </c>
      <c r="AD617" s="111">
        <v>1.097</v>
      </c>
      <c r="AE617" s="2">
        <f t="shared" si="356"/>
        <v>8.0000000000000071E-3</v>
      </c>
      <c r="AF617" s="2">
        <f t="shared" si="357"/>
        <v>4.0206627574711121E-2</v>
      </c>
      <c r="AG617" s="2">
        <f t="shared" si="358"/>
        <v>109700</v>
      </c>
      <c r="AH617" s="2">
        <f t="shared" si="359"/>
        <v>800</v>
      </c>
      <c r="AI617" s="2">
        <f t="shared" si="360"/>
        <v>5.0402066275747108</v>
      </c>
      <c r="AJ617" s="2">
        <f t="shared" si="338"/>
        <v>0.77262067910363763</v>
      </c>
      <c r="AK617" s="137">
        <f t="shared" si="361"/>
        <v>-0.33348799999999384</v>
      </c>
      <c r="AL617" s="125">
        <f t="shared" si="362"/>
        <v>498.94631388181551</v>
      </c>
      <c r="AN617" s="111">
        <v>0.92</v>
      </c>
      <c r="AO617" s="2">
        <f t="shared" si="363"/>
        <v>-9.000000000000008E-3</v>
      </c>
      <c r="AP617" s="2">
        <f t="shared" si="364"/>
        <v>-3.6212172654444715E-2</v>
      </c>
      <c r="AQ617" s="2">
        <f t="shared" si="365"/>
        <v>92000</v>
      </c>
      <c r="AR617" s="2">
        <f t="shared" si="366"/>
        <v>-900</v>
      </c>
      <c r="AS617" s="2">
        <f t="shared" si="367"/>
        <v>4.9637878273455556</v>
      </c>
      <c r="AT617" s="2">
        <f t="shared" si="339"/>
        <v>-1.045320355424102</v>
      </c>
      <c r="AU617" s="137">
        <f t="shared" si="368"/>
        <v>-0.27967999999999482</v>
      </c>
      <c r="AV617" s="125">
        <f t="shared" si="369"/>
        <v>462.49007180608044</v>
      </c>
    </row>
    <row r="618" spans="2:48" x14ac:dyDescent="0.25">
      <c r="B618" s="111">
        <v>254</v>
      </c>
      <c r="C618" s="3">
        <v>321.73</v>
      </c>
      <c r="D618" s="2">
        <f t="shared" si="333"/>
        <v>-3.0800000000000409</v>
      </c>
      <c r="E618" s="2">
        <f t="shared" si="334"/>
        <v>2.507491558965369</v>
      </c>
      <c r="F618" s="21">
        <f t="shared" si="340"/>
        <v>3.2173E-4</v>
      </c>
      <c r="G618" s="21">
        <f t="shared" si="341"/>
        <v>-3.0800000000000315E-6</v>
      </c>
      <c r="H618" s="113">
        <f t="shared" si="335"/>
        <v>-3.492508441034631</v>
      </c>
      <c r="J618" s="124">
        <v>1.4470000000000001</v>
      </c>
      <c r="K618" s="2">
        <f t="shared" si="342"/>
        <v>2.0000000000000018E-2</v>
      </c>
      <c r="L618" s="2">
        <f t="shared" si="343"/>
        <v>0.1604685311190375</v>
      </c>
      <c r="M618" s="2">
        <f t="shared" si="344"/>
        <v>144700</v>
      </c>
      <c r="N618" s="2">
        <f t="shared" si="345"/>
        <v>2000</v>
      </c>
      <c r="O618" s="2">
        <f t="shared" si="346"/>
        <v>5.1604685311190375</v>
      </c>
      <c r="P618" s="2">
        <f t="shared" si="336"/>
        <v>1.4270229648842956</v>
      </c>
      <c r="Q618" s="137">
        <f t="shared" si="347"/>
        <v>-0.44567600000000457</v>
      </c>
      <c r="R618" s="125">
        <f t="shared" si="348"/>
        <v>568.24518100682758</v>
      </c>
      <c r="T618" s="111">
        <v>1.3440000000000001</v>
      </c>
      <c r="U618" s="2">
        <f t="shared" si="349"/>
        <v>2.0000000000000018E-3</v>
      </c>
      <c r="V618" s="2">
        <f t="shared" si="350"/>
        <v>0.12839926871780646</v>
      </c>
      <c r="W618" s="2">
        <f t="shared" si="351"/>
        <v>134400</v>
      </c>
      <c r="X618" s="2">
        <f t="shared" si="352"/>
        <v>200</v>
      </c>
      <c r="Y618" s="2">
        <f t="shared" si="353"/>
        <v>5.1283992687178062</v>
      </c>
      <c r="Z618" s="2">
        <f t="shared" si="337"/>
        <v>0.15458291412747333</v>
      </c>
      <c r="AA618" s="137">
        <f t="shared" si="354"/>
        <v>-0.41395200000000421</v>
      </c>
      <c r="AB618" s="125">
        <f t="shared" si="355"/>
        <v>547.22911076238847</v>
      </c>
      <c r="AD618" s="111">
        <v>1.105</v>
      </c>
      <c r="AE618" s="2">
        <f t="shared" si="356"/>
        <v>9.000000000000119E-3</v>
      </c>
      <c r="AF618" s="2">
        <f t="shared" si="357"/>
        <v>4.3362278021129498E-2</v>
      </c>
      <c r="AG618" s="2">
        <f t="shared" si="358"/>
        <v>110500</v>
      </c>
      <c r="AH618" s="2">
        <f t="shared" si="359"/>
        <v>900.00000000001455</v>
      </c>
      <c r="AI618" s="2">
        <f t="shared" si="360"/>
        <v>5.0433622780211298</v>
      </c>
      <c r="AJ618" s="2">
        <f t="shared" si="338"/>
        <v>0.84327899571036902</v>
      </c>
      <c r="AK618" s="137">
        <f t="shared" si="361"/>
        <v>-0.34034000000000347</v>
      </c>
      <c r="AL618" s="125">
        <f t="shared" si="362"/>
        <v>498.46366621461254</v>
      </c>
      <c r="AN618" s="111">
        <v>0.91100000000000003</v>
      </c>
      <c r="AO618" s="2">
        <f t="shared" si="363"/>
        <v>-9.000000000000008E-3</v>
      </c>
      <c r="AP618" s="2">
        <f t="shared" si="364"/>
        <v>-4.0481623027001735E-2</v>
      </c>
      <c r="AQ618" s="2">
        <f t="shared" si="365"/>
        <v>91100</v>
      </c>
      <c r="AR618" s="2">
        <f t="shared" si="366"/>
        <v>-900</v>
      </c>
      <c r="AS618" s="2">
        <f t="shared" si="367"/>
        <v>4.9595183769729987</v>
      </c>
      <c r="AT618" s="2">
        <f t="shared" si="339"/>
        <v>-1.0321242149315852</v>
      </c>
      <c r="AU618" s="137">
        <f t="shared" si="368"/>
        <v>-0.28058800000000289</v>
      </c>
      <c r="AV618" s="125">
        <f t="shared" si="369"/>
        <v>458.87999992897016</v>
      </c>
    </row>
    <row r="619" spans="2:48" x14ac:dyDescent="0.25">
      <c r="B619" s="111">
        <v>255</v>
      </c>
      <c r="C619" s="3">
        <v>318.64999999999998</v>
      </c>
      <c r="D619" s="2">
        <f t="shared" si="333"/>
        <v>-3.1099999999999568</v>
      </c>
      <c r="E619" s="2">
        <f t="shared" si="334"/>
        <v>2.5033139228158845</v>
      </c>
      <c r="F619" s="21">
        <f t="shared" si="340"/>
        <v>3.1864999999999997E-4</v>
      </c>
      <c r="G619" s="21">
        <f t="shared" si="341"/>
        <v>-3.1099999999999618E-6</v>
      </c>
      <c r="H619" s="113">
        <f t="shared" si="335"/>
        <v>-3.4966860771841155</v>
      </c>
      <c r="J619" s="124">
        <v>1.4670000000000001</v>
      </c>
      <c r="K619" s="2">
        <f t="shared" si="342"/>
        <v>1.8000000000000016E-2</v>
      </c>
      <c r="L619" s="2">
        <f t="shared" si="343"/>
        <v>0.16643011384328271</v>
      </c>
      <c r="M619" s="2">
        <f t="shared" si="344"/>
        <v>146700</v>
      </c>
      <c r="N619" s="2">
        <f t="shared" si="345"/>
        <v>1800</v>
      </c>
      <c r="O619" s="2">
        <f t="shared" si="346"/>
        <v>5.1664301138432824</v>
      </c>
      <c r="P619" s="2">
        <f t="shared" si="336"/>
        <v>1.2434177244099582</v>
      </c>
      <c r="Q619" s="137">
        <f t="shared" si="347"/>
        <v>-0.4562369999999944</v>
      </c>
      <c r="R619" s="125">
        <f t="shared" si="348"/>
        <v>569.46045059292146</v>
      </c>
      <c r="T619" s="111">
        <v>1.3460000000000001</v>
      </c>
      <c r="U619" s="2">
        <f t="shared" si="349"/>
        <v>2.0000000000000018E-3</v>
      </c>
      <c r="V619" s="2">
        <f t="shared" si="350"/>
        <v>0.12904505988795806</v>
      </c>
      <c r="W619" s="2">
        <f t="shared" si="351"/>
        <v>134600</v>
      </c>
      <c r="X619" s="2">
        <f t="shared" si="352"/>
        <v>200</v>
      </c>
      <c r="Y619" s="2">
        <f t="shared" si="353"/>
        <v>5.1290450598879582</v>
      </c>
      <c r="Z619" s="2">
        <f t="shared" si="337"/>
        <v>0.15138679804684116</v>
      </c>
      <c r="AA619" s="137">
        <f t="shared" si="354"/>
        <v>-0.41860599999999487</v>
      </c>
      <c r="AB619" s="125">
        <f t="shared" si="355"/>
        <v>545.00802078941535</v>
      </c>
      <c r="AD619" s="111">
        <v>1.1140000000000001</v>
      </c>
      <c r="AE619" s="2">
        <f t="shared" si="356"/>
        <v>1.0999999999999899E-2</v>
      </c>
      <c r="AF619" s="2">
        <f t="shared" si="357"/>
        <v>4.6885190837710138E-2</v>
      </c>
      <c r="AG619" s="2">
        <f t="shared" si="358"/>
        <v>111400.00000000001</v>
      </c>
      <c r="AH619" s="2">
        <f t="shared" si="359"/>
        <v>1099.9999999999854</v>
      </c>
      <c r="AI619" s="2">
        <f t="shared" si="360"/>
        <v>5.0468851908377106</v>
      </c>
      <c r="AJ619" s="2">
        <f t="shared" si="338"/>
        <v>1.0018382410874056</v>
      </c>
      <c r="AK619" s="137">
        <f t="shared" si="361"/>
        <v>-0.34645399999999577</v>
      </c>
      <c r="AL619" s="125">
        <f t="shared" si="362"/>
        <v>498.12402314963504</v>
      </c>
      <c r="AN619" s="111">
        <v>0.90200000000000002</v>
      </c>
      <c r="AO619" s="2">
        <f t="shared" si="363"/>
        <v>-5.0000000000000044E-3</v>
      </c>
      <c r="AP619" s="2">
        <f t="shared" si="364"/>
        <v>-4.4793462458058257E-2</v>
      </c>
      <c r="AQ619" s="2">
        <f t="shared" si="365"/>
        <v>90200</v>
      </c>
      <c r="AR619" s="2">
        <f t="shared" si="366"/>
        <v>-500</v>
      </c>
      <c r="AS619" s="2">
        <f t="shared" si="367"/>
        <v>4.9552065375419421</v>
      </c>
      <c r="AT619" s="2">
        <f t="shared" si="339"/>
        <v>-0.56675515445373403</v>
      </c>
      <c r="AU619" s="137">
        <f t="shared" si="368"/>
        <v>-0.28052199999999655</v>
      </c>
      <c r="AV619" s="125">
        <f t="shared" si="369"/>
        <v>455.28174944431845</v>
      </c>
    </row>
    <row r="620" spans="2:48" x14ac:dyDescent="0.25">
      <c r="B620" s="111">
        <v>256</v>
      </c>
      <c r="C620" s="3">
        <v>315.54000000000002</v>
      </c>
      <c r="D620" s="2">
        <f t="shared" si="333"/>
        <v>-3.1400000000000432</v>
      </c>
      <c r="E620" s="2">
        <f t="shared" si="334"/>
        <v>2.4990544211971009</v>
      </c>
      <c r="F620" s="21">
        <f t="shared" si="340"/>
        <v>3.1554E-4</v>
      </c>
      <c r="G620" s="21">
        <f t="shared" si="341"/>
        <v>-3.1400000000000546E-6</v>
      </c>
      <c r="H620" s="113">
        <f t="shared" si="335"/>
        <v>-3.5009455788028991</v>
      </c>
      <c r="J620" s="124">
        <v>1.4850000000000001</v>
      </c>
      <c r="K620" s="2">
        <f t="shared" si="342"/>
        <v>2.1999999999999797E-2</v>
      </c>
      <c r="L620" s="2">
        <f t="shared" si="343"/>
        <v>0.17172645365323119</v>
      </c>
      <c r="M620" s="2">
        <f t="shared" si="344"/>
        <v>148500</v>
      </c>
      <c r="N620" s="2">
        <f t="shared" si="345"/>
        <v>2200</v>
      </c>
      <c r="O620" s="2">
        <f t="shared" si="346"/>
        <v>5.171726453653231</v>
      </c>
      <c r="P620" s="2">
        <f t="shared" si="336"/>
        <v>1.4704619780012116</v>
      </c>
      <c r="Q620" s="137">
        <f t="shared" si="347"/>
        <v>-0.46629000000000809</v>
      </c>
      <c r="R620" s="125">
        <f t="shared" si="348"/>
        <v>570.16906823581701</v>
      </c>
      <c r="T620" s="111">
        <v>1.3480000000000001</v>
      </c>
      <c r="U620" s="2">
        <f t="shared" si="349"/>
        <v>4.0000000000000036E-3</v>
      </c>
      <c r="V620" s="2">
        <f t="shared" si="350"/>
        <v>0.12968989219930105</v>
      </c>
      <c r="W620" s="2">
        <f t="shared" si="351"/>
        <v>134800</v>
      </c>
      <c r="X620" s="2">
        <f t="shared" si="352"/>
        <v>400</v>
      </c>
      <c r="Y620" s="2">
        <f t="shared" si="353"/>
        <v>5.129689892199301</v>
      </c>
      <c r="Z620" s="2">
        <f t="shared" si="337"/>
        <v>0.29626573509167159</v>
      </c>
      <c r="AA620" s="137">
        <f t="shared" si="354"/>
        <v>-0.42327200000000736</v>
      </c>
      <c r="AB620" s="125">
        <f t="shared" si="355"/>
        <v>542.75347069486963</v>
      </c>
      <c r="AD620" s="111">
        <v>1.125</v>
      </c>
      <c r="AE620" s="2">
        <f t="shared" si="356"/>
        <v>2.0000000000000018E-3</v>
      </c>
      <c r="AF620" s="2">
        <f t="shared" si="357"/>
        <v>5.1152522447381291E-2</v>
      </c>
      <c r="AG620" s="2">
        <f t="shared" si="358"/>
        <v>112500</v>
      </c>
      <c r="AH620" s="2">
        <f t="shared" si="359"/>
        <v>200</v>
      </c>
      <c r="AI620" s="2">
        <f t="shared" si="360"/>
        <v>5.0511525224473814</v>
      </c>
      <c r="AJ620" s="2">
        <f t="shared" si="338"/>
        <v>0.1776014897501495</v>
      </c>
      <c r="AK620" s="137">
        <f t="shared" si="361"/>
        <v>-0.35325000000000617</v>
      </c>
      <c r="AL620" s="125">
        <f t="shared" si="362"/>
        <v>498.1280819968311</v>
      </c>
      <c r="AN620" s="111">
        <v>0.89700000000000002</v>
      </c>
      <c r="AO620" s="2">
        <f t="shared" si="363"/>
        <v>-5.0000000000000044E-3</v>
      </c>
      <c r="AP620" s="2">
        <f t="shared" si="364"/>
        <v>-4.7207556955907906E-2</v>
      </c>
      <c r="AQ620" s="2">
        <f t="shared" si="365"/>
        <v>89700</v>
      </c>
      <c r="AR620" s="2">
        <f t="shared" si="366"/>
        <v>-500</v>
      </c>
      <c r="AS620" s="2">
        <f t="shared" si="367"/>
        <v>4.9527924430440917</v>
      </c>
      <c r="AT620" s="2">
        <f t="shared" si="339"/>
        <v>-0.5589148842359527</v>
      </c>
      <c r="AU620" s="137">
        <f t="shared" si="368"/>
        <v>-0.2816580000000049</v>
      </c>
      <c r="AV620" s="125">
        <f t="shared" si="369"/>
        <v>452.50212404547335</v>
      </c>
    </row>
    <row r="621" spans="2:48" x14ac:dyDescent="0.25">
      <c r="B621" s="111">
        <v>257</v>
      </c>
      <c r="C621" s="3">
        <v>312.39999999999998</v>
      </c>
      <c r="D621" s="2">
        <f t="shared" si="333"/>
        <v>-3.1699999999999591</v>
      </c>
      <c r="E621" s="2">
        <f t="shared" si="334"/>
        <v>2.4947110252052629</v>
      </c>
      <c r="F621" s="21">
        <f t="shared" si="340"/>
        <v>3.1239999999999995E-4</v>
      </c>
      <c r="G621" s="21">
        <f t="shared" si="341"/>
        <v>-3.1699999999999307E-6</v>
      </c>
      <c r="H621" s="113">
        <f t="shared" si="335"/>
        <v>-3.5052889747947376</v>
      </c>
      <c r="J621" s="124">
        <v>1.5069999999999999</v>
      </c>
      <c r="K621" s="2">
        <f t="shared" si="342"/>
        <v>2.0000000000000018E-2</v>
      </c>
      <c r="L621" s="2">
        <f t="shared" si="343"/>
        <v>0.17811325231463179</v>
      </c>
      <c r="M621" s="2">
        <f t="shared" si="344"/>
        <v>150700</v>
      </c>
      <c r="N621" s="2">
        <f t="shared" si="345"/>
        <v>2000</v>
      </c>
      <c r="O621" s="2">
        <f t="shared" si="346"/>
        <v>5.178113252314632</v>
      </c>
      <c r="P621" s="2">
        <f t="shared" si="336"/>
        <v>1.2926758893125005</v>
      </c>
      <c r="Q621" s="137">
        <f t="shared" si="347"/>
        <v>-0.47771899999998957</v>
      </c>
      <c r="R621" s="125">
        <f t="shared" si="348"/>
        <v>571.57057548872331</v>
      </c>
      <c r="T621" s="111">
        <v>1.3520000000000001</v>
      </c>
      <c r="U621" s="2">
        <f t="shared" si="349"/>
        <v>0</v>
      </c>
      <c r="V621" s="2">
        <f t="shared" si="350"/>
        <v>0.13097669160561715</v>
      </c>
      <c r="W621" s="2">
        <f t="shared" si="351"/>
        <v>135200</v>
      </c>
      <c r="X621" s="2">
        <f t="shared" si="352"/>
        <v>0</v>
      </c>
      <c r="Y621" s="2">
        <f t="shared" si="353"/>
        <v>5.1309766916056168</v>
      </c>
      <c r="Z621" s="2">
        <f t="shared" si="337"/>
        <v>0</v>
      </c>
      <c r="AA621" s="137">
        <f t="shared" si="354"/>
        <v>-0.42858399999999064</v>
      </c>
      <c r="AB621" s="125">
        <f t="shared" si="355"/>
        <v>540.86159128119039</v>
      </c>
      <c r="AD621" s="111">
        <v>1.127</v>
      </c>
      <c r="AE621" s="2">
        <f t="shared" si="356"/>
        <v>2.9999999999998916E-3</v>
      </c>
      <c r="AF621" s="2">
        <f t="shared" si="357"/>
        <v>5.1923916046106543E-2</v>
      </c>
      <c r="AG621" s="2">
        <f t="shared" si="358"/>
        <v>112700</v>
      </c>
      <c r="AH621" s="2">
        <f t="shared" si="359"/>
        <v>299.99999999998545</v>
      </c>
      <c r="AI621" s="2">
        <f t="shared" si="360"/>
        <v>5.0519239160461069</v>
      </c>
      <c r="AJ621" s="2">
        <f t="shared" si="338"/>
        <v>0.26065069664111157</v>
      </c>
      <c r="AK621" s="137">
        <f t="shared" si="361"/>
        <v>-0.35725899999999217</v>
      </c>
      <c r="AL621" s="125">
        <f t="shared" si="362"/>
        <v>496.28403356057805</v>
      </c>
      <c r="AN621" s="111">
        <v>0.89200000000000002</v>
      </c>
      <c r="AO621" s="2">
        <f t="shared" si="363"/>
        <v>-4.0000000000000036E-3</v>
      </c>
      <c r="AP621" s="2">
        <f t="shared" si="364"/>
        <v>-4.9635145623876928E-2</v>
      </c>
      <c r="AQ621" s="2">
        <f t="shared" si="365"/>
        <v>89200</v>
      </c>
      <c r="AR621" s="2">
        <f t="shared" si="366"/>
        <v>-400</v>
      </c>
      <c r="AS621" s="2">
        <f t="shared" si="367"/>
        <v>4.9503648543761232</v>
      </c>
      <c r="AT621" s="2">
        <f t="shared" si="339"/>
        <v>-0.44066611694735602</v>
      </c>
      <c r="AU621" s="137">
        <f t="shared" si="368"/>
        <v>-0.2827639999999938</v>
      </c>
      <c r="AV621" s="125">
        <f t="shared" si="369"/>
        <v>449.72525105238299</v>
      </c>
    </row>
    <row r="622" spans="2:48" x14ac:dyDescent="0.25">
      <c r="B622" s="111">
        <v>258</v>
      </c>
      <c r="C622" s="3">
        <v>309.23</v>
      </c>
      <c r="D622" s="2">
        <f t="shared" si="333"/>
        <v>-3.2000000000000455</v>
      </c>
      <c r="E622" s="2">
        <f t="shared" si="334"/>
        <v>2.4902816204417575</v>
      </c>
      <c r="F622" s="21">
        <f t="shared" si="340"/>
        <v>3.0923000000000002E-4</v>
      </c>
      <c r="G622" s="21">
        <f t="shared" si="341"/>
        <v>-3.2000000000000778E-6</v>
      </c>
      <c r="H622" s="113">
        <f t="shared" si="335"/>
        <v>-3.5097183795582425</v>
      </c>
      <c r="J622" s="124">
        <v>1.5269999999999999</v>
      </c>
      <c r="K622" s="2">
        <f t="shared" si="342"/>
        <v>1.9000000000000128E-2</v>
      </c>
      <c r="L622" s="2">
        <f t="shared" si="343"/>
        <v>0.18383903705642116</v>
      </c>
      <c r="M622" s="2">
        <f t="shared" si="344"/>
        <v>152700</v>
      </c>
      <c r="N622" s="2">
        <f t="shared" si="345"/>
        <v>1900</v>
      </c>
      <c r="O622" s="2">
        <f t="shared" si="346"/>
        <v>5.1838390370564209</v>
      </c>
      <c r="P622" s="2">
        <f t="shared" si="336"/>
        <v>1.1887796488043825</v>
      </c>
      <c r="Q622" s="137">
        <f t="shared" si="347"/>
        <v>-0.4886400000000119</v>
      </c>
      <c r="R622" s="125">
        <f t="shared" si="348"/>
        <v>572.46314769688342</v>
      </c>
      <c r="T622" s="111">
        <v>1.3520000000000001</v>
      </c>
      <c r="U622" s="2">
        <f t="shared" si="349"/>
        <v>-1.0000000000001119E-3</v>
      </c>
      <c r="V622" s="2">
        <f t="shared" si="350"/>
        <v>0.13097669160561715</v>
      </c>
      <c r="W622" s="2">
        <f t="shared" si="351"/>
        <v>135200</v>
      </c>
      <c r="X622" s="2">
        <f t="shared" si="352"/>
        <v>-100</v>
      </c>
      <c r="Y622" s="2">
        <f t="shared" si="353"/>
        <v>5.1309766916056168</v>
      </c>
      <c r="Z622" s="2">
        <f t="shared" si="337"/>
        <v>-7.1130974870499755E-2</v>
      </c>
      <c r="AA622" s="137">
        <f t="shared" si="354"/>
        <v>-0.43264000000001052</v>
      </c>
      <c r="AB622" s="125">
        <f t="shared" si="355"/>
        <v>538.14353352075068</v>
      </c>
      <c r="AD622" s="111">
        <v>1.1299999999999999</v>
      </c>
      <c r="AE622" s="2">
        <f t="shared" si="356"/>
        <v>1.0000000000001119E-3</v>
      </c>
      <c r="AF622" s="2">
        <f t="shared" si="357"/>
        <v>5.3078443483419682E-2</v>
      </c>
      <c r="AG622" s="2">
        <f t="shared" si="358"/>
        <v>112999.99999999999</v>
      </c>
      <c r="AH622" s="2">
        <f t="shared" si="359"/>
        <v>100.00000000001455</v>
      </c>
      <c r="AI622" s="2">
        <f t="shared" si="360"/>
        <v>5.0530784434834199</v>
      </c>
      <c r="AJ622" s="2">
        <f t="shared" si="338"/>
        <v>8.5036279893755021E-2</v>
      </c>
      <c r="AK622" s="137">
        <f t="shared" si="361"/>
        <v>-0.36160000000000875</v>
      </c>
      <c r="AL622" s="125">
        <f t="shared" si="362"/>
        <v>494.60665153731372</v>
      </c>
      <c r="AN622" s="111">
        <v>0.88800000000000001</v>
      </c>
      <c r="AO622" s="2">
        <f t="shared" si="363"/>
        <v>-7.0000000000000062E-3</v>
      </c>
      <c r="AP622" s="2">
        <f t="shared" si="364"/>
        <v>-5.1587034221398972E-2</v>
      </c>
      <c r="AQ622" s="2">
        <f t="shared" si="365"/>
        <v>88800</v>
      </c>
      <c r="AR622" s="2">
        <f t="shared" si="366"/>
        <v>-700</v>
      </c>
      <c r="AS622" s="2">
        <f t="shared" si="367"/>
        <v>4.9484129657786013</v>
      </c>
      <c r="AT622" s="2">
        <f t="shared" si="339"/>
        <v>-0.76081183651432238</v>
      </c>
      <c r="AU622" s="137">
        <f t="shared" si="368"/>
        <v>-0.28416000000000691</v>
      </c>
      <c r="AV622" s="125">
        <f t="shared" si="369"/>
        <v>447.14752793374748</v>
      </c>
    </row>
    <row r="623" spans="2:48" x14ac:dyDescent="0.25">
      <c r="B623" s="111">
        <v>259</v>
      </c>
      <c r="C623" s="3">
        <v>306.02999999999997</v>
      </c>
      <c r="D623" s="2">
        <f t="shared" si="333"/>
        <v>-3.2299999999999613</v>
      </c>
      <c r="E623" s="2">
        <f t="shared" si="334"/>
        <v>2.4857640022849474</v>
      </c>
      <c r="F623" s="21">
        <f t="shared" si="340"/>
        <v>3.0602999999999994E-4</v>
      </c>
      <c r="G623" s="21">
        <f t="shared" si="341"/>
        <v>-3.2299999999999538E-6</v>
      </c>
      <c r="H623" s="113">
        <f t="shared" si="335"/>
        <v>-3.5142359977150526</v>
      </c>
      <c r="J623" s="124">
        <v>1.546</v>
      </c>
      <c r="K623" s="2">
        <f t="shared" si="342"/>
        <v>1.2999999999999901E-2</v>
      </c>
      <c r="L623" s="2">
        <f t="shared" si="343"/>
        <v>0.18920948958230613</v>
      </c>
      <c r="M623" s="2">
        <f t="shared" si="344"/>
        <v>154600</v>
      </c>
      <c r="N623" s="2">
        <f t="shared" si="345"/>
        <v>1300</v>
      </c>
      <c r="O623" s="2">
        <f t="shared" si="346"/>
        <v>5.1892094895823062</v>
      </c>
      <c r="P623" s="2">
        <f t="shared" si="336"/>
        <v>0.78917575172049736</v>
      </c>
      <c r="Q623" s="137">
        <f t="shared" si="347"/>
        <v>-0.49935799999999286</v>
      </c>
      <c r="R623" s="125">
        <f t="shared" si="348"/>
        <v>573.05178835344236</v>
      </c>
      <c r="T623" s="111">
        <v>1.351</v>
      </c>
      <c r="U623" s="2">
        <f t="shared" si="349"/>
        <v>1.0000000000001119E-3</v>
      </c>
      <c r="V623" s="2">
        <f t="shared" si="350"/>
        <v>0.13065534902203058</v>
      </c>
      <c r="W623" s="2">
        <f t="shared" si="351"/>
        <v>135100</v>
      </c>
      <c r="X623" s="2">
        <f t="shared" si="352"/>
        <v>100</v>
      </c>
      <c r="Y623" s="2">
        <f t="shared" si="353"/>
        <v>5.1306553490220308</v>
      </c>
      <c r="Z623" s="2">
        <f t="shared" si="337"/>
        <v>6.9733814365160268E-2</v>
      </c>
      <c r="AA623" s="137">
        <f t="shared" si="354"/>
        <v>-0.43637299999999374</v>
      </c>
      <c r="AB623" s="125">
        <f t="shared" si="355"/>
        <v>535.20567015879737</v>
      </c>
      <c r="AD623" s="111">
        <v>1.131</v>
      </c>
      <c r="AE623" s="2">
        <f t="shared" si="356"/>
        <v>2.9999999999998916E-3</v>
      </c>
      <c r="AF623" s="2">
        <f t="shared" si="357"/>
        <v>5.3462604925455293E-2</v>
      </c>
      <c r="AG623" s="2">
        <f t="shared" si="358"/>
        <v>113100</v>
      </c>
      <c r="AH623" s="2">
        <f t="shared" si="359"/>
        <v>299.99999999998545</v>
      </c>
      <c r="AI623" s="2">
        <f t="shared" si="360"/>
        <v>5.0534626049254552</v>
      </c>
      <c r="AJ623" s="2">
        <f t="shared" si="338"/>
        <v>0.24965642629547236</v>
      </c>
      <c r="AK623" s="137">
        <f t="shared" si="361"/>
        <v>-0.36531299999999478</v>
      </c>
      <c r="AL623" s="125">
        <f t="shared" si="362"/>
        <v>492.50748552894134</v>
      </c>
      <c r="AN623" s="111">
        <v>0.88100000000000001</v>
      </c>
      <c r="AO623" s="2">
        <f t="shared" si="363"/>
        <v>-6.0000000000000053E-3</v>
      </c>
      <c r="AP623" s="2">
        <f t="shared" si="364"/>
        <v>-5.5024091587952087E-2</v>
      </c>
      <c r="AQ623" s="2">
        <f t="shared" si="365"/>
        <v>88100</v>
      </c>
      <c r="AR623" s="2">
        <f t="shared" si="366"/>
        <v>-600</v>
      </c>
      <c r="AS623" s="2">
        <f t="shared" si="367"/>
        <v>4.9449759084120481</v>
      </c>
      <c r="AT623" s="2">
        <f t="shared" si="339"/>
        <v>-0.64404746641567445</v>
      </c>
      <c r="AU623" s="137">
        <f t="shared" si="368"/>
        <v>-0.28456299999999596</v>
      </c>
      <c r="AV623" s="125">
        <f t="shared" si="369"/>
        <v>443.98682117683234</v>
      </c>
    </row>
    <row r="624" spans="2:48" x14ac:dyDescent="0.25">
      <c r="B624" s="111">
        <v>260</v>
      </c>
      <c r="C624" s="3">
        <v>302.8</v>
      </c>
      <c r="D624" s="2">
        <f t="shared" si="333"/>
        <v>-3.2599999999999909</v>
      </c>
      <c r="E624" s="2">
        <f t="shared" si="334"/>
        <v>2.4811558708280352</v>
      </c>
      <c r="F624" s="21">
        <f t="shared" si="340"/>
        <v>3.0279999999999999E-4</v>
      </c>
      <c r="G624" s="21">
        <f t="shared" si="341"/>
        <v>-3.2599999999999925E-6</v>
      </c>
      <c r="H624" s="113">
        <f t="shared" si="335"/>
        <v>-3.5188441291719648</v>
      </c>
      <c r="J624" s="124">
        <v>1.5589999999999999</v>
      </c>
      <c r="K624" s="2">
        <f t="shared" si="342"/>
        <v>-2.0000000000000018E-3</v>
      </c>
      <c r="L624" s="2">
        <f t="shared" si="343"/>
        <v>0.19284611518884168</v>
      </c>
      <c r="M624" s="2">
        <f t="shared" si="344"/>
        <v>155900</v>
      </c>
      <c r="N624" s="2">
        <f t="shared" si="345"/>
        <v>-200</v>
      </c>
      <c r="O624" s="2">
        <f t="shared" si="346"/>
        <v>5.1928461151888419</v>
      </c>
      <c r="P624" s="2">
        <f t="shared" si="336"/>
        <v>-0.11859120182854214</v>
      </c>
      <c r="Q624" s="137">
        <f t="shared" si="347"/>
        <v>-0.50823399999999885</v>
      </c>
      <c r="R624" s="125">
        <f t="shared" si="348"/>
        <v>572.38133021613874</v>
      </c>
      <c r="T624" s="111">
        <v>1.3520000000000001</v>
      </c>
      <c r="U624" s="2">
        <f t="shared" si="349"/>
        <v>-1.0000000000001119E-3</v>
      </c>
      <c r="V624" s="2">
        <f t="shared" si="350"/>
        <v>0.13097669160561715</v>
      </c>
      <c r="W624" s="2">
        <f t="shared" si="351"/>
        <v>135200</v>
      </c>
      <c r="X624" s="2">
        <f t="shared" si="352"/>
        <v>-100</v>
      </c>
      <c r="Y624" s="2">
        <f t="shared" si="353"/>
        <v>5.1309766916056168</v>
      </c>
      <c r="Z624" s="2">
        <f t="shared" si="337"/>
        <v>-6.8355558825728913E-2</v>
      </c>
      <c r="AA624" s="137">
        <f t="shared" si="354"/>
        <v>-0.44075199999999898</v>
      </c>
      <c r="AB624" s="125">
        <f t="shared" si="355"/>
        <v>532.6302491675558</v>
      </c>
      <c r="AD624" s="111">
        <v>1.1339999999999999</v>
      </c>
      <c r="AE624" s="2">
        <f t="shared" si="356"/>
        <v>4.0000000000000036E-3</v>
      </c>
      <c r="AF624" s="2">
        <f t="shared" si="357"/>
        <v>5.4613054556887738E-2</v>
      </c>
      <c r="AG624" s="2">
        <f t="shared" si="358"/>
        <v>113399.99999999999</v>
      </c>
      <c r="AH624" s="2">
        <f t="shared" si="359"/>
        <v>400</v>
      </c>
      <c r="AI624" s="2">
        <f t="shared" si="360"/>
        <v>5.0546130545568877</v>
      </c>
      <c r="AJ624" s="2">
        <f t="shared" si="338"/>
        <v>0.325290947138966</v>
      </c>
      <c r="AK624" s="137">
        <f t="shared" si="361"/>
        <v>-0.36968399999999912</v>
      </c>
      <c r="AL624" s="125">
        <f t="shared" si="362"/>
        <v>490.76679183136707</v>
      </c>
      <c r="AN624" s="111">
        <v>0.875</v>
      </c>
      <c r="AO624" s="2">
        <f t="shared" si="363"/>
        <v>-6.0000000000000053E-3</v>
      </c>
      <c r="AP624" s="2">
        <f t="shared" si="364"/>
        <v>-5.7991946977686754E-2</v>
      </c>
      <c r="AQ624" s="2">
        <f t="shared" si="365"/>
        <v>87500</v>
      </c>
      <c r="AR624" s="2">
        <f t="shared" si="366"/>
        <v>-600</v>
      </c>
      <c r="AS624" s="2">
        <f t="shared" si="367"/>
        <v>4.9420080530223132</v>
      </c>
      <c r="AT624" s="2">
        <f t="shared" si="339"/>
        <v>-0.6356621423703428</v>
      </c>
      <c r="AU624" s="137">
        <f t="shared" si="368"/>
        <v>-0.28524999999999934</v>
      </c>
      <c r="AV624" s="125">
        <f t="shared" si="369"/>
        <v>441.02993196864747</v>
      </c>
    </row>
    <row r="625" spans="2:48" x14ac:dyDescent="0.25">
      <c r="B625" s="111">
        <v>261</v>
      </c>
      <c r="C625" s="3">
        <v>299.54000000000002</v>
      </c>
      <c r="D625" s="2">
        <f t="shared" si="333"/>
        <v>-3.2800000000000296</v>
      </c>
      <c r="E625" s="2">
        <f t="shared" si="334"/>
        <v>2.4764548254543031</v>
      </c>
      <c r="F625" s="21">
        <f t="shared" si="340"/>
        <v>2.9954E-4</v>
      </c>
      <c r="G625" s="21">
        <f t="shared" si="341"/>
        <v>-3.2800000000000364E-6</v>
      </c>
      <c r="H625" s="113">
        <f t="shared" si="335"/>
        <v>-3.5235451745456969</v>
      </c>
      <c r="J625" s="124">
        <v>1.5569999999999999</v>
      </c>
      <c r="K625" s="2">
        <f t="shared" si="342"/>
        <v>-1.0999999999999899E-2</v>
      </c>
      <c r="L625" s="2">
        <f t="shared" si="343"/>
        <v>0.19228861256812027</v>
      </c>
      <c r="M625" s="2">
        <f t="shared" si="344"/>
        <v>155700</v>
      </c>
      <c r="N625" s="2">
        <f t="shared" si="345"/>
        <v>-1100</v>
      </c>
      <c r="O625" s="2">
        <f t="shared" si="346"/>
        <v>5.1922886125681202</v>
      </c>
      <c r="P625" s="2">
        <f t="shared" si="336"/>
        <v>-0.64392456979093393</v>
      </c>
      <c r="Q625" s="137">
        <f t="shared" si="347"/>
        <v>-0.5106960000000057</v>
      </c>
      <c r="R625" s="125">
        <f t="shared" si="348"/>
        <v>568.77820277290289</v>
      </c>
      <c r="T625" s="111">
        <v>1.351</v>
      </c>
      <c r="U625" s="2">
        <f t="shared" si="349"/>
        <v>-2.9999999999998916E-3</v>
      </c>
      <c r="V625" s="2">
        <f t="shared" si="350"/>
        <v>0.13065534902203058</v>
      </c>
      <c r="W625" s="2">
        <f t="shared" si="351"/>
        <v>135100</v>
      </c>
      <c r="X625" s="2">
        <f t="shared" si="352"/>
        <v>-300</v>
      </c>
      <c r="Y625" s="2">
        <f t="shared" si="353"/>
        <v>5.1306553490220308</v>
      </c>
      <c r="Z625" s="2">
        <f t="shared" si="337"/>
        <v>-0.20190209098239559</v>
      </c>
      <c r="AA625" s="137">
        <f t="shared" si="354"/>
        <v>-0.44312800000000491</v>
      </c>
      <c r="AB625" s="125">
        <f t="shared" si="355"/>
        <v>529.64505584212714</v>
      </c>
      <c r="AD625" s="111">
        <v>1.1379999999999999</v>
      </c>
      <c r="AE625" s="2">
        <f t="shared" si="356"/>
        <v>5.0000000000001155E-3</v>
      </c>
      <c r="AF625" s="2">
        <f t="shared" si="357"/>
        <v>5.6142262059052331E-2</v>
      </c>
      <c r="AG625" s="2">
        <f t="shared" si="358"/>
        <v>113799.99999999999</v>
      </c>
      <c r="AH625" s="2">
        <f t="shared" si="359"/>
        <v>500.00000000001455</v>
      </c>
      <c r="AI625" s="2">
        <f t="shared" si="360"/>
        <v>5.0561422620590522</v>
      </c>
      <c r="AJ625" s="2">
        <f t="shared" si="338"/>
        <v>0.39816921813466227</v>
      </c>
      <c r="AK625" s="137">
        <f t="shared" si="361"/>
        <v>-0.37326400000000409</v>
      </c>
      <c r="AL625" s="125">
        <f t="shared" si="362"/>
        <v>489.18214178263554</v>
      </c>
      <c r="AN625" s="111">
        <v>0.86899999999999999</v>
      </c>
      <c r="AO625" s="2">
        <f t="shared" si="363"/>
        <v>-1.0000000000000009E-3</v>
      </c>
      <c r="AP625" s="2">
        <f t="shared" si="364"/>
        <v>-6.0980223551333534E-2</v>
      </c>
      <c r="AQ625" s="2">
        <f t="shared" si="365"/>
        <v>86900</v>
      </c>
      <c r="AR625" s="2">
        <f t="shared" si="366"/>
        <v>-100</v>
      </c>
      <c r="AS625" s="2">
        <f t="shared" si="367"/>
        <v>4.9390197764486663</v>
      </c>
      <c r="AT625" s="2">
        <f t="shared" si="339"/>
        <v>-0.10457370549727511</v>
      </c>
      <c r="AU625" s="137">
        <f t="shared" si="368"/>
        <v>-0.28503200000000317</v>
      </c>
      <c r="AV625" s="125">
        <f t="shared" si="369"/>
        <v>438.08109069341856</v>
      </c>
    </row>
    <row r="626" spans="2:48" x14ac:dyDescent="0.25">
      <c r="B626" s="111">
        <v>262</v>
      </c>
      <c r="C626" s="3">
        <v>296.26</v>
      </c>
      <c r="D626" s="2">
        <f t="shared" si="333"/>
        <v>-3.3199999999999932</v>
      </c>
      <c r="E626" s="2">
        <f t="shared" si="334"/>
        <v>2.4716730185000912</v>
      </c>
      <c r="F626" s="21">
        <f t="shared" si="340"/>
        <v>2.9625999999999996E-4</v>
      </c>
      <c r="G626" s="21">
        <f t="shared" si="341"/>
        <v>-3.3199999999999614E-6</v>
      </c>
      <c r="H626" s="113">
        <f t="shared" si="335"/>
        <v>-3.5283269814999088</v>
      </c>
      <c r="J626" s="124">
        <v>1.546</v>
      </c>
      <c r="K626" s="2">
        <f t="shared" si="342"/>
        <v>2.9999999999998916E-3</v>
      </c>
      <c r="L626" s="2">
        <f t="shared" si="343"/>
        <v>0.18920948958230613</v>
      </c>
      <c r="M626" s="2">
        <f t="shared" si="344"/>
        <v>154600</v>
      </c>
      <c r="N626" s="2">
        <f t="shared" si="345"/>
        <v>300</v>
      </c>
      <c r="O626" s="2">
        <f t="shared" si="346"/>
        <v>5.1892094895823062</v>
      </c>
      <c r="P626" s="2">
        <f t="shared" si="336"/>
        <v>0.17202073359874276</v>
      </c>
      <c r="Q626" s="137">
        <f t="shared" si="347"/>
        <v>-0.51327199999999407</v>
      </c>
      <c r="R626" s="125">
        <f t="shared" si="348"/>
        <v>563.47264260886459</v>
      </c>
      <c r="T626" s="111">
        <v>1.3480000000000001</v>
      </c>
      <c r="U626" s="2">
        <f t="shared" si="349"/>
        <v>-1.0000000000001119E-3</v>
      </c>
      <c r="V626" s="2">
        <f t="shared" si="350"/>
        <v>0.12968989219930105</v>
      </c>
      <c r="W626" s="2">
        <f t="shared" si="351"/>
        <v>134800</v>
      </c>
      <c r="X626" s="2">
        <f t="shared" si="352"/>
        <v>-100</v>
      </c>
      <c r="Y626" s="2">
        <f t="shared" si="353"/>
        <v>5.129689892199301</v>
      </c>
      <c r="Z626" s="2">
        <f t="shared" si="337"/>
        <v>-6.5850838365117945E-2</v>
      </c>
      <c r="AA626" s="137">
        <f t="shared" si="354"/>
        <v>-0.44753599999999483</v>
      </c>
      <c r="AB626" s="125">
        <f t="shared" si="355"/>
        <v>526.27110105869951</v>
      </c>
      <c r="AD626" s="111">
        <v>1.143</v>
      </c>
      <c r="AE626" s="2">
        <f t="shared" si="356"/>
        <v>8.0000000000000071E-3</v>
      </c>
      <c r="AF626" s="2">
        <f t="shared" si="357"/>
        <v>5.8046230395281742E-2</v>
      </c>
      <c r="AG626" s="2">
        <f t="shared" si="358"/>
        <v>114300</v>
      </c>
      <c r="AH626" s="2">
        <f t="shared" si="359"/>
        <v>800</v>
      </c>
      <c r="AI626" s="2">
        <f t="shared" si="360"/>
        <v>5.0580462303952816</v>
      </c>
      <c r="AJ626" s="2">
        <f t="shared" si="338"/>
        <v>0.61889702071509878</v>
      </c>
      <c r="AK626" s="137">
        <f t="shared" si="361"/>
        <v>-0.37947599999999559</v>
      </c>
      <c r="AL626" s="125">
        <f t="shared" si="362"/>
        <v>487.7543534941347</v>
      </c>
      <c r="AN626" s="111">
        <v>0.86799999999999999</v>
      </c>
      <c r="AO626" s="2">
        <f t="shared" si="363"/>
        <v>1.0000000000000009E-3</v>
      </c>
      <c r="AP626" s="2">
        <f t="shared" si="364"/>
        <v>-6.1480274823508103E-2</v>
      </c>
      <c r="AQ626" s="2">
        <f t="shared" si="365"/>
        <v>86800</v>
      </c>
      <c r="AR626" s="2">
        <f t="shared" si="366"/>
        <v>100</v>
      </c>
      <c r="AS626" s="2">
        <f t="shared" si="367"/>
        <v>4.9385197251764916</v>
      </c>
      <c r="AT626" s="2">
        <f t="shared" si="339"/>
        <v>0.10216926934693436</v>
      </c>
      <c r="AU626" s="137">
        <f t="shared" si="368"/>
        <v>-0.28817599999999666</v>
      </c>
      <c r="AV626" s="125">
        <f t="shared" si="369"/>
        <v>436.08554578557209</v>
      </c>
    </row>
    <row r="627" spans="2:48" x14ac:dyDescent="0.25">
      <c r="B627" s="111">
        <v>263</v>
      </c>
      <c r="C627" s="3">
        <v>292.94</v>
      </c>
      <c r="D627" s="2">
        <f t="shared" si="333"/>
        <v>-3.3299999999999841</v>
      </c>
      <c r="E627" s="2">
        <f t="shared" si="334"/>
        <v>2.4667786772233953</v>
      </c>
      <c r="F627" s="21">
        <f t="shared" si="340"/>
        <v>2.9294E-4</v>
      </c>
      <c r="G627" s="21">
        <f t="shared" si="341"/>
        <v>-3.3300000000000105E-6</v>
      </c>
      <c r="H627" s="113">
        <f t="shared" si="335"/>
        <v>-3.5332213227766047</v>
      </c>
      <c r="J627" s="124">
        <v>1.5489999999999999</v>
      </c>
      <c r="K627" s="2">
        <f t="shared" si="342"/>
        <v>-8.999999999999897E-3</v>
      </c>
      <c r="L627" s="2">
        <f t="shared" si="343"/>
        <v>0.19005141775920598</v>
      </c>
      <c r="M627" s="2">
        <f t="shared" si="344"/>
        <v>154900</v>
      </c>
      <c r="N627" s="2">
        <f t="shared" si="345"/>
        <v>-900</v>
      </c>
      <c r="O627" s="2">
        <f t="shared" si="346"/>
        <v>5.1900514177592063</v>
      </c>
      <c r="P627" s="2">
        <f t="shared" si="336"/>
        <v>-0.50969464734926784</v>
      </c>
      <c r="Q627" s="137">
        <f t="shared" si="347"/>
        <v>-0.51581700000000164</v>
      </c>
      <c r="R627" s="125">
        <f t="shared" si="348"/>
        <v>560.77484103271286</v>
      </c>
      <c r="T627" s="111">
        <v>1.347</v>
      </c>
      <c r="U627" s="2">
        <f t="shared" si="349"/>
        <v>-2.0000000000000018E-3</v>
      </c>
      <c r="V627" s="2">
        <f t="shared" si="350"/>
        <v>0.12936759572298562</v>
      </c>
      <c r="W627" s="2">
        <f t="shared" si="351"/>
        <v>134700</v>
      </c>
      <c r="X627" s="2">
        <f t="shared" si="352"/>
        <v>-200</v>
      </c>
      <c r="Y627" s="2">
        <f t="shared" si="353"/>
        <v>5.1293675957229858</v>
      </c>
      <c r="Z627" s="2">
        <f t="shared" si="337"/>
        <v>-0.12996884598361638</v>
      </c>
      <c r="AA627" s="137">
        <f t="shared" si="354"/>
        <v>-0.44855100000000142</v>
      </c>
      <c r="AB627" s="125">
        <f t="shared" si="355"/>
        <v>523.24706963916344</v>
      </c>
      <c r="AD627" s="111">
        <v>1.151</v>
      </c>
      <c r="AE627" s="2">
        <f t="shared" si="356"/>
        <v>8.0000000000000071E-3</v>
      </c>
      <c r="AF627" s="2">
        <f t="shared" si="357"/>
        <v>6.107532362979181E-2</v>
      </c>
      <c r="AG627" s="2">
        <f t="shared" si="358"/>
        <v>115100</v>
      </c>
      <c r="AH627" s="2">
        <f t="shared" si="359"/>
        <v>800</v>
      </c>
      <c r="AI627" s="2">
        <f t="shared" si="360"/>
        <v>5.0610753236297921</v>
      </c>
      <c r="AJ627" s="2">
        <f t="shared" si="338"/>
        <v>0.6058484290973587</v>
      </c>
      <c r="AK627" s="137">
        <f t="shared" si="361"/>
        <v>-0.38328300000000121</v>
      </c>
      <c r="AL627" s="125">
        <f t="shared" si="362"/>
        <v>486.83398452463041</v>
      </c>
      <c r="AN627" s="111">
        <v>0.86899999999999999</v>
      </c>
      <c r="AO627" s="2">
        <f t="shared" si="363"/>
        <v>2.0000000000000018E-3</v>
      </c>
      <c r="AP627" s="2">
        <f t="shared" si="364"/>
        <v>-6.0980223551333534E-2</v>
      </c>
      <c r="AQ627" s="2">
        <f t="shared" si="365"/>
        <v>86900</v>
      </c>
      <c r="AR627" s="2">
        <f t="shared" si="366"/>
        <v>200</v>
      </c>
      <c r="AS627" s="2">
        <f t="shared" si="367"/>
        <v>4.9390197764486663</v>
      </c>
      <c r="AT627" s="2">
        <f t="shared" si="339"/>
        <v>0.20107828913680173</v>
      </c>
      <c r="AU627" s="137">
        <f t="shared" si="368"/>
        <v>-0.28937700000000088</v>
      </c>
      <c r="AV627" s="125">
        <f t="shared" si="369"/>
        <v>434.4437294108634</v>
      </c>
    </row>
    <row r="628" spans="2:48" x14ac:dyDescent="0.25">
      <c r="B628" s="111">
        <v>264</v>
      </c>
      <c r="C628" s="3">
        <v>289.61</v>
      </c>
      <c r="D628" s="2">
        <f t="shared" si="333"/>
        <v>-3.3700000000000045</v>
      </c>
      <c r="E628" s="2">
        <f t="shared" si="334"/>
        <v>2.4618135536226196</v>
      </c>
      <c r="F628" s="21">
        <f t="shared" si="340"/>
        <v>2.8960999999999999E-4</v>
      </c>
      <c r="G628" s="21">
        <f t="shared" si="341"/>
        <v>-3.3699999999999898E-6</v>
      </c>
      <c r="H628" s="113">
        <f t="shared" si="335"/>
        <v>-3.5381864463773804</v>
      </c>
      <c r="J628" s="124">
        <v>1.54</v>
      </c>
      <c r="K628" s="2">
        <f t="shared" si="342"/>
        <v>-2.200000000000002E-2</v>
      </c>
      <c r="L628" s="2">
        <f t="shared" si="343"/>
        <v>0.18752072083646307</v>
      </c>
      <c r="M628" s="2">
        <f t="shared" si="344"/>
        <v>154000</v>
      </c>
      <c r="N628" s="2">
        <f t="shared" si="345"/>
        <v>-2200</v>
      </c>
      <c r="O628" s="2">
        <f t="shared" si="346"/>
        <v>5.1875207208364627</v>
      </c>
      <c r="P628" s="2">
        <f t="shared" si="336"/>
        <v>-1.2293263901308207</v>
      </c>
      <c r="Q628" s="137">
        <f t="shared" si="347"/>
        <v>-0.51897999999999844</v>
      </c>
      <c r="R628" s="125">
        <f t="shared" si="348"/>
        <v>555.85053345936058</v>
      </c>
      <c r="T628" s="111">
        <v>1.345</v>
      </c>
      <c r="U628" s="2">
        <f t="shared" si="349"/>
        <v>-9.9999999999988987E-4</v>
      </c>
      <c r="V628" s="2">
        <f t="shared" si="350"/>
        <v>0.12872228433842678</v>
      </c>
      <c r="W628" s="2">
        <f t="shared" si="351"/>
        <v>134500</v>
      </c>
      <c r="X628" s="2">
        <f t="shared" si="352"/>
        <v>-100</v>
      </c>
      <c r="Y628" s="2">
        <f t="shared" si="353"/>
        <v>5.1287222843384264</v>
      </c>
      <c r="Z628" s="2">
        <f t="shared" si="337"/>
        <v>-6.3545343265064655E-2</v>
      </c>
      <c r="AA628" s="137">
        <f t="shared" si="354"/>
        <v>-0.45326499999999864</v>
      </c>
      <c r="AB628" s="125">
        <f t="shared" si="355"/>
        <v>520.03504383301299</v>
      </c>
      <c r="AD628" s="111">
        <v>1.159</v>
      </c>
      <c r="AE628" s="2">
        <f t="shared" si="356"/>
        <v>8.999999999999897E-3</v>
      </c>
      <c r="AF628" s="2">
        <f t="shared" si="357"/>
        <v>6.4083435963596003E-2</v>
      </c>
      <c r="AG628" s="2">
        <f t="shared" si="358"/>
        <v>115900</v>
      </c>
      <c r="AH628" s="2">
        <f t="shared" si="359"/>
        <v>899.99999999998545</v>
      </c>
      <c r="AI628" s="2">
        <f t="shared" si="360"/>
        <v>5.064083435963596</v>
      </c>
      <c r="AJ628" s="2">
        <f t="shared" si="338"/>
        <v>0.66088029636289325</v>
      </c>
      <c r="AK628" s="137">
        <f t="shared" si="361"/>
        <v>-0.39058299999999879</v>
      </c>
      <c r="AL628" s="125">
        <f t="shared" si="362"/>
        <v>485.87257680480445</v>
      </c>
      <c r="AN628" s="111">
        <v>0.871</v>
      </c>
      <c r="AO628" s="2">
        <f t="shared" si="363"/>
        <v>0</v>
      </c>
      <c r="AP628" s="2">
        <f t="shared" si="364"/>
        <v>-5.9981844992336796E-2</v>
      </c>
      <c r="AQ628" s="2">
        <f t="shared" si="365"/>
        <v>87100</v>
      </c>
      <c r="AR628" s="2">
        <f t="shared" si="366"/>
        <v>0</v>
      </c>
      <c r="AS628" s="2">
        <f t="shared" si="367"/>
        <v>4.9400181550076629</v>
      </c>
      <c r="AT628" s="2">
        <f t="shared" si="339"/>
        <v>0</v>
      </c>
      <c r="AU628" s="137">
        <f t="shared" si="368"/>
        <v>-0.29352699999999909</v>
      </c>
      <c r="AV628" s="125">
        <f t="shared" si="369"/>
        <v>432.9758536643526</v>
      </c>
    </row>
    <row r="629" spans="2:48" x14ac:dyDescent="0.25">
      <c r="B629" s="111">
        <v>265</v>
      </c>
      <c r="C629" s="3">
        <v>286.24</v>
      </c>
      <c r="D629" s="2">
        <f t="shared" si="333"/>
        <v>-3.3799999999999955</v>
      </c>
      <c r="E629" s="2">
        <f t="shared" si="334"/>
        <v>2.4567303232232978</v>
      </c>
      <c r="F629" s="21">
        <f t="shared" si="340"/>
        <v>2.8624E-4</v>
      </c>
      <c r="G629" s="21">
        <f t="shared" si="341"/>
        <v>-3.3799999999999846E-6</v>
      </c>
      <c r="H629" s="113">
        <f t="shared" si="335"/>
        <v>-3.5432696767767022</v>
      </c>
      <c r="J629" s="124">
        <v>1.518</v>
      </c>
      <c r="K629" s="2">
        <f t="shared" si="342"/>
        <v>-1.1000000000000121E-2</v>
      </c>
      <c r="L629" s="2">
        <f t="shared" si="343"/>
        <v>0.18127177155946156</v>
      </c>
      <c r="M629" s="2">
        <f t="shared" si="344"/>
        <v>151800</v>
      </c>
      <c r="N629" s="2">
        <f t="shared" si="345"/>
        <v>-1100</v>
      </c>
      <c r="O629" s="2">
        <f t="shared" si="346"/>
        <v>5.1812717715594614</v>
      </c>
      <c r="P629" s="2">
        <f t="shared" si="336"/>
        <v>-0.61226015799463873</v>
      </c>
      <c r="Q629" s="137">
        <f t="shared" si="347"/>
        <v>-0.51308399999999765</v>
      </c>
      <c r="R629" s="125">
        <f t="shared" si="348"/>
        <v>548.56548620169531</v>
      </c>
      <c r="T629" s="111">
        <v>1.3440000000000001</v>
      </c>
      <c r="U629" s="2">
        <f t="shared" si="349"/>
        <v>-4.0000000000000036E-3</v>
      </c>
      <c r="V629" s="2">
        <f t="shared" si="350"/>
        <v>0.12839926871780646</v>
      </c>
      <c r="W629" s="2">
        <f t="shared" si="351"/>
        <v>134400</v>
      </c>
      <c r="X629" s="2">
        <f t="shared" si="352"/>
        <v>-400</v>
      </c>
      <c r="Y629" s="2">
        <f t="shared" si="353"/>
        <v>5.1283992687178062</v>
      </c>
      <c r="Z629" s="2">
        <f t="shared" si="337"/>
        <v>-0.25092537401624959</v>
      </c>
      <c r="AA629" s="137">
        <f t="shared" si="354"/>
        <v>-0.4542719999999979</v>
      </c>
      <c r="AB629" s="125">
        <f t="shared" si="355"/>
        <v>516.9789284947816</v>
      </c>
      <c r="AD629" s="111">
        <v>1.1679999999999999</v>
      </c>
      <c r="AE629" s="2">
        <f t="shared" si="356"/>
        <v>8.0000000000000071E-3</v>
      </c>
      <c r="AF629" s="2">
        <f t="shared" si="357"/>
        <v>6.7442842776380657E-2</v>
      </c>
      <c r="AG629" s="2">
        <f t="shared" si="358"/>
        <v>116799.99999999999</v>
      </c>
      <c r="AH629" s="2">
        <f t="shared" si="359"/>
        <v>800.00000000001455</v>
      </c>
      <c r="AI629" s="2">
        <f t="shared" si="360"/>
        <v>5.0674428427763809</v>
      </c>
      <c r="AJ629" s="2">
        <f t="shared" si="338"/>
        <v>0.57464660431677883</v>
      </c>
      <c r="AK629" s="137">
        <f t="shared" si="361"/>
        <v>-0.39478399999999814</v>
      </c>
      <c r="AL629" s="125">
        <f t="shared" si="362"/>
        <v>485.02930690617927</v>
      </c>
      <c r="AN629" s="111">
        <v>0.871</v>
      </c>
      <c r="AO629" s="2">
        <f t="shared" si="363"/>
        <v>0</v>
      </c>
      <c r="AP629" s="2">
        <f t="shared" si="364"/>
        <v>-5.9981844992336796E-2</v>
      </c>
      <c r="AQ629" s="2">
        <f t="shared" si="365"/>
        <v>87100</v>
      </c>
      <c r="AR629" s="2">
        <f t="shared" si="366"/>
        <v>0</v>
      </c>
      <c r="AS629" s="2">
        <f t="shared" si="367"/>
        <v>4.9400181550076629</v>
      </c>
      <c r="AT629" s="2">
        <f t="shared" si="339"/>
        <v>0</v>
      </c>
      <c r="AU629" s="137">
        <f t="shared" si="368"/>
        <v>-0.29439799999999866</v>
      </c>
      <c r="AV629" s="125">
        <f t="shared" si="369"/>
        <v>431.1143204754128</v>
      </c>
    </row>
    <row r="630" spans="2:48" x14ac:dyDescent="0.25">
      <c r="B630" s="111">
        <v>266</v>
      </c>
      <c r="C630" s="3">
        <v>282.86</v>
      </c>
      <c r="D630" s="2">
        <f t="shared" si="333"/>
        <v>-3.410000000000025</v>
      </c>
      <c r="E630" s="2">
        <f t="shared" si="334"/>
        <v>2.4515715370380673</v>
      </c>
      <c r="F630" s="21">
        <f t="shared" si="340"/>
        <v>2.8286000000000001E-4</v>
      </c>
      <c r="G630" s="21">
        <f t="shared" si="341"/>
        <v>-3.4100000000000233E-6</v>
      </c>
      <c r="H630" s="113">
        <f t="shared" si="335"/>
        <v>-3.5484284629619327</v>
      </c>
      <c r="J630" s="124">
        <v>1.5069999999999999</v>
      </c>
      <c r="K630" s="2">
        <f t="shared" si="342"/>
        <v>-1.399999999999979E-2</v>
      </c>
      <c r="L630" s="2">
        <f t="shared" si="343"/>
        <v>0.17811325231463179</v>
      </c>
      <c r="M630" s="2">
        <f t="shared" si="344"/>
        <v>150700</v>
      </c>
      <c r="N630" s="2">
        <f t="shared" si="345"/>
        <v>-1400</v>
      </c>
      <c r="O630" s="2">
        <f t="shared" si="346"/>
        <v>5.178113252314632</v>
      </c>
      <c r="P630" s="2">
        <f t="shared" si="336"/>
        <v>-0.76953085471137916</v>
      </c>
      <c r="Q630" s="137">
        <f t="shared" si="347"/>
        <v>-0.51388700000000354</v>
      </c>
      <c r="R630" s="125">
        <f t="shared" si="348"/>
        <v>543.33826178854122</v>
      </c>
      <c r="T630" s="111">
        <v>1.34</v>
      </c>
      <c r="U630" s="2">
        <f t="shared" si="349"/>
        <v>9.9999999999988987E-4</v>
      </c>
      <c r="V630" s="2">
        <f t="shared" si="350"/>
        <v>0.12710479836480765</v>
      </c>
      <c r="W630" s="2">
        <f t="shared" si="351"/>
        <v>134000</v>
      </c>
      <c r="X630" s="2">
        <f t="shared" si="352"/>
        <v>100</v>
      </c>
      <c r="Y630" s="2">
        <f t="shared" si="353"/>
        <v>5.1271047983648073</v>
      </c>
      <c r="Z630" s="2">
        <f t="shared" si="337"/>
        <v>6.1506258656821793E-2</v>
      </c>
      <c r="AA630" s="137">
        <f t="shared" si="354"/>
        <v>-0.45694000000000312</v>
      </c>
      <c r="AB630" s="125">
        <f t="shared" si="355"/>
        <v>513.38040530633396</v>
      </c>
      <c r="AD630" s="111">
        <v>1.1759999999999999</v>
      </c>
      <c r="AE630" s="2">
        <f t="shared" si="356"/>
        <v>6.0000000000000053E-3</v>
      </c>
      <c r="AF630" s="2">
        <f t="shared" si="357"/>
        <v>7.0407321740119655E-2</v>
      </c>
      <c r="AG630" s="2">
        <f t="shared" si="358"/>
        <v>117600</v>
      </c>
      <c r="AH630" s="2">
        <f t="shared" si="359"/>
        <v>600</v>
      </c>
      <c r="AI630" s="2">
        <f t="shared" si="360"/>
        <v>5.0704073217401193</v>
      </c>
      <c r="AJ630" s="2">
        <f t="shared" si="338"/>
        <v>0.41958938345601654</v>
      </c>
      <c r="AK630" s="137">
        <f t="shared" si="361"/>
        <v>-0.40101600000000276</v>
      </c>
      <c r="AL630" s="125">
        <f t="shared" si="362"/>
        <v>483.96071391063333</v>
      </c>
      <c r="AN630" s="111">
        <v>0.871</v>
      </c>
      <c r="AO630" s="2">
        <f t="shared" si="363"/>
        <v>1.0000000000000009E-3</v>
      </c>
      <c r="AP630" s="2">
        <f t="shared" si="364"/>
        <v>-5.9981844992336796E-2</v>
      </c>
      <c r="AQ630" s="2">
        <f t="shared" si="365"/>
        <v>87100</v>
      </c>
      <c r="AR630" s="2">
        <f t="shared" si="366"/>
        <v>100</v>
      </c>
      <c r="AS630" s="2">
        <f t="shared" si="367"/>
        <v>4.9400181550076629</v>
      </c>
      <c r="AT630" s="2">
        <f t="shared" si="339"/>
        <v>9.460601830426997E-2</v>
      </c>
      <c r="AU630" s="137">
        <f t="shared" si="368"/>
        <v>-0.29701100000000202</v>
      </c>
      <c r="AV630" s="125">
        <f t="shared" si="369"/>
        <v>429.2472634491171</v>
      </c>
    </row>
    <row r="631" spans="2:48" x14ac:dyDescent="0.25">
      <c r="B631" s="111">
        <v>267</v>
      </c>
      <c r="C631" s="3">
        <v>279.45</v>
      </c>
      <c r="D631" s="2">
        <f t="shared" si="333"/>
        <v>-3.4300000000000068</v>
      </c>
      <c r="E631" s="2">
        <f t="shared" si="334"/>
        <v>2.4463041139519239</v>
      </c>
      <c r="F631" s="21">
        <f t="shared" si="340"/>
        <v>2.7944999999999999E-4</v>
      </c>
      <c r="G631" s="21">
        <f t="shared" si="341"/>
        <v>-3.4300000000000129E-6</v>
      </c>
      <c r="H631" s="113">
        <f t="shared" si="335"/>
        <v>-3.5536958860480761</v>
      </c>
      <c r="J631" s="124">
        <v>1.4930000000000001</v>
      </c>
      <c r="K631" s="2">
        <f t="shared" si="342"/>
        <v>-1.1000000000000121E-2</v>
      </c>
      <c r="L631" s="2">
        <f t="shared" si="343"/>
        <v>0.17405980772502544</v>
      </c>
      <c r="M631" s="2">
        <f t="shared" si="344"/>
        <v>149300</v>
      </c>
      <c r="N631" s="2">
        <f t="shared" si="345"/>
        <v>-1100</v>
      </c>
      <c r="O631" s="2">
        <f t="shared" si="346"/>
        <v>5.1740598077250253</v>
      </c>
      <c r="P631" s="2">
        <f t="shared" si="336"/>
        <v>-0.59878189808602289</v>
      </c>
      <c r="Q631" s="137">
        <f t="shared" si="347"/>
        <v>-0.51209900000000197</v>
      </c>
      <c r="R631" s="125">
        <f t="shared" si="348"/>
        <v>537.59805616734229</v>
      </c>
      <c r="T631" s="111">
        <v>1.341</v>
      </c>
      <c r="U631" s="2">
        <f t="shared" si="349"/>
        <v>0</v>
      </c>
      <c r="V631" s="2">
        <f t="shared" si="350"/>
        <v>0.1274287778515989</v>
      </c>
      <c r="W631" s="2">
        <f t="shared" si="351"/>
        <v>134100</v>
      </c>
      <c r="X631" s="2">
        <f t="shared" si="352"/>
        <v>0</v>
      </c>
      <c r="Y631" s="2">
        <f t="shared" si="353"/>
        <v>5.1274287778515992</v>
      </c>
      <c r="Z631" s="2">
        <f t="shared" si="337"/>
        <v>0</v>
      </c>
      <c r="AA631" s="137">
        <f t="shared" si="354"/>
        <v>-0.45996300000000173</v>
      </c>
      <c r="AB631" s="125">
        <f t="shared" si="355"/>
        <v>510.65974100496044</v>
      </c>
      <c r="AD631" s="111">
        <v>1.1819999999999999</v>
      </c>
      <c r="AE631" s="2">
        <f t="shared" si="356"/>
        <v>6.0000000000000053E-3</v>
      </c>
      <c r="AF631" s="2">
        <f t="shared" si="357"/>
        <v>7.2617476545236537E-2</v>
      </c>
      <c r="AG631" s="2">
        <f t="shared" si="358"/>
        <v>118200</v>
      </c>
      <c r="AH631" s="2">
        <f t="shared" si="359"/>
        <v>600</v>
      </c>
      <c r="AI631" s="2">
        <f t="shared" si="360"/>
        <v>5.0726174765452363</v>
      </c>
      <c r="AJ631" s="2">
        <f t="shared" si="338"/>
        <v>0.40998201026087949</v>
      </c>
      <c r="AK631" s="137">
        <f t="shared" si="361"/>
        <v>-0.40542600000000151</v>
      </c>
      <c r="AL631" s="125">
        <f t="shared" si="362"/>
        <v>482.48084553904789</v>
      </c>
      <c r="AN631" s="111">
        <v>0.872</v>
      </c>
      <c r="AO631" s="2">
        <f t="shared" si="363"/>
        <v>1.0000000000000009E-3</v>
      </c>
      <c r="AP631" s="2">
        <f t="shared" si="364"/>
        <v>-5.9483515067432782E-2</v>
      </c>
      <c r="AQ631" s="2">
        <f t="shared" si="365"/>
        <v>87200</v>
      </c>
      <c r="AR631" s="2">
        <f t="shared" si="366"/>
        <v>100</v>
      </c>
      <c r="AS631" s="2">
        <f t="shared" si="367"/>
        <v>4.9405164849325676</v>
      </c>
      <c r="AT631" s="2">
        <f t="shared" si="339"/>
        <v>9.2803762638187223E-2</v>
      </c>
      <c r="AU631" s="137">
        <f t="shared" si="368"/>
        <v>-0.29909600000000114</v>
      </c>
      <c r="AV631" s="125">
        <f t="shared" si="369"/>
        <v>427.54086066840085</v>
      </c>
    </row>
    <row r="632" spans="2:48" x14ac:dyDescent="0.25">
      <c r="B632" s="111">
        <v>268</v>
      </c>
      <c r="C632" s="3">
        <v>276.02</v>
      </c>
      <c r="D632" s="2">
        <f t="shared" si="333"/>
        <v>-3.4599999999999795</v>
      </c>
      <c r="E632" s="2">
        <f t="shared" si="334"/>
        <v>2.4409405515396636</v>
      </c>
      <c r="F632" s="21">
        <f t="shared" si="340"/>
        <v>2.7601999999999998E-4</v>
      </c>
      <c r="G632" s="21">
        <f t="shared" si="341"/>
        <v>-3.4599999999999974E-6</v>
      </c>
      <c r="H632" s="113">
        <f t="shared" si="335"/>
        <v>-3.5590594484603364</v>
      </c>
      <c r="J632" s="124">
        <v>1.482</v>
      </c>
      <c r="K632" s="2">
        <f t="shared" si="342"/>
        <v>5.0000000000001155E-3</v>
      </c>
      <c r="L632" s="2">
        <f t="shared" si="343"/>
        <v>0.17084820364330935</v>
      </c>
      <c r="M632" s="2">
        <f t="shared" si="344"/>
        <v>148200</v>
      </c>
      <c r="N632" s="2">
        <f t="shared" si="345"/>
        <v>500</v>
      </c>
      <c r="O632" s="2">
        <f t="shared" si="346"/>
        <v>5.1708482036433097</v>
      </c>
      <c r="P632" s="2">
        <f t="shared" si="336"/>
        <v>0.26700434559219682</v>
      </c>
      <c r="Q632" s="137">
        <f t="shared" si="347"/>
        <v>-0.51277199999999956</v>
      </c>
      <c r="R632" s="125">
        <f t="shared" si="348"/>
        <v>532.4247953960496</v>
      </c>
      <c r="T632" s="111">
        <v>1.341</v>
      </c>
      <c r="U632" s="2">
        <f t="shared" si="349"/>
        <v>6.0000000000000053E-3</v>
      </c>
      <c r="V632" s="2">
        <f t="shared" si="350"/>
        <v>0.1274287778515989</v>
      </c>
      <c r="W632" s="2">
        <f t="shared" si="351"/>
        <v>134100</v>
      </c>
      <c r="X632" s="2">
        <f t="shared" si="352"/>
        <v>600</v>
      </c>
      <c r="Y632" s="2">
        <f t="shared" si="353"/>
        <v>5.1274287778515992</v>
      </c>
      <c r="Z632" s="2">
        <f t="shared" si="337"/>
        <v>0.35390020947976514</v>
      </c>
      <c r="AA632" s="137">
        <f t="shared" si="354"/>
        <v>-0.46398599999999962</v>
      </c>
      <c r="AB632" s="125">
        <f t="shared" si="355"/>
        <v>507.74267923488702</v>
      </c>
      <c r="AD632" s="111">
        <v>1.1879999999999999</v>
      </c>
      <c r="AE632" s="2">
        <f t="shared" si="356"/>
        <v>5.0000000000001155E-3</v>
      </c>
      <c r="AF632" s="2">
        <f t="shared" si="357"/>
        <v>7.4816440645174717E-2</v>
      </c>
      <c r="AG632" s="2">
        <f t="shared" si="358"/>
        <v>118800</v>
      </c>
      <c r="AH632" s="2">
        <f t="shared" si="359"/>
        <v>500</v>
      </c>
      <c r="AI632" s="2">
        <f t="shared" si="360"/>
        <v>5.0748164406451748</v>
      </c>
      <c r="AJ632" s="2">
        <f t="shared" si="338"/>
        <v>0.33294259467326393</v>
      </c>
      <c r="AK632" s="137">
        <f t="shared" si="361"/>
        <v>-0.41104799999999969</v>
      </c>
      <c r="AL632" s="125">
        <f t="shared" si="362"/>
        <v>480.95995744298716</v>
      </c>
      <c r="AN632" s="111">
        <v>0.873</v>
      </c>
      <c r="AO632" s="2">
        <f t="shared" si="363"/>
        <v>1.0000000000000009E-3</v>
      </c>
      <c r="AP632" s="2">
        <f t="shared" si="364"/>
        <v>-5.8985756294430272E-2</v>
      </c>
      <c r="AQ632" s="2">
        <f t="shared" si="365"/>
        <v>87300</v>
      </c>
      <c r="AR632" s="2">
        <f t="shared" si="366"/>
        <v>100</v>
      </c>
      <c r="AS632" s="2">
        <f t="shared" si="367"/>
        <v>4.9410142437055695</v>
      </c>
      <c r="AT632" s="2">
        <f t="shared" si="339"/>
        <v>9.0753891152899308E-2</v>
      </c>
      <c r="AU632" s="137">
        <f t="shared" si="368"/>
        <v>-0.30205799999999977</v>
      </c>
      <c r="AV632" s="125">
        <f t="shared" si="369"/>
        <v>425.81905963613451</v>
      </c>
    </row>
    <row r="633" spans="2:48" x14ac:dyDescent="0.25">
      <c r="B633" s="111">
        <v>269</v>
      </c>
      <c r="C633" s="3">
        <v>272.56</v>
      </c>
      <c r="D633" s="2">
        <f t="shared" si="333"/>
        <v>-3.4700000000000273</v>
      </c>
      <c r="E633" s="2">
        <f t="shared" si="334"/>
        <v>2.435462120559821</v>
      </c>
      <c r="F633" s="21">
        <f t="shared" si="340"/>
        <v>2.7255999999999998E-4</v>
      </c>
      <c r="G633" s="21">
        <f t="shared" si="341"/>
        <v>-3.4699999999999922E-6</v>
      </c>
      <c r="H633" s="113">
        <f t="shared" si="335"/>
        <v>-3.564537879440179</v>
      </c>
      <c r="J633" s="124">
        <v>1.4870000000000001</v>
      </c>
      <c r="K633" s="2">
        <f t="shared" si="342"/>
        <v>4.0000000000000036E-3</v>
      </c>
      <c r="L633" s="2">
        <f t="shared" si="343"/>
        <v>0.17231096852195424</v>
      </c>
      <c r="M633" s="2">
        <f t="shared" si="344"/>
        <v>148700</v>
      </c>
      <c r="N633" s="2">
        <f t="shared" si="345"/>
        <v>400</v>
      </c>
      <c r="O633" s="2">
        <f t="shared" si="346"/>
        <v>5.1723109685219546</v>
      </c>
      <c r="P633" s="2">
        <f t="shared" si="336"/>
        <v>0.20966159739721341</v>
      </c>
      <c r="Q633" s="137">
        <f t="shared" si="347"/>
        <v>-0.51598899999999881</v>
      </c>
      <c r="R633" s="125">
        <f t="shared" si="348"/>
        <v>530.03710242957527</v>
      </c>
      <c r="T633" s="111">
        <v>1.347</v>
      </c>
      <c r="U633" s="2">
        <f t="shared" si="349"/>
        <v>6.0000000000000053E-3</v>
      </c>
      <c r="V633" s="2">
        <f t="shared" si="350"/>
        <v>0.12936759572298562</v>
      </c>
      <c r="W633" s="2">
        <f t="shared" si="351"/>
        <v>134700</v>
      </c>
      <c r="X633" s="2">
        <f t="shared" si="352"/>
        <v>600</v>
      </c>
      <c r="Y633" s="2">
        <f t="shared" si="353"/>
        <v>5.1293675957229858</v>
      </c>
      <c r="Z633" s="2">
        <f t="shared" si="337"/>
        <v>0.34687382741060663</v>
      </c>
      <c r="AA633" s="137">
        <f t="shared" si="354"/>
        <v>-0.46740899999999896</v>
      </c>
      <c r="AB633" s="125">
        <f t="shared" si="355"/>
        <v>505.83724073479345</v>
      </c>
      <c r="AD633" s="111">
        <v>1.1930000000000001</v>
      </c>
      <c r="AE633" s="2">
        <f t="shared" si="356"/>
        <v>4.0000000000000036E-3</v>
      </c>
      <c r="AF633" s="2">
        <f t="shared" si="357"/>
        <v>7.6640443670341896E-2</v>
      </c>
      <c r="AG633" s="2">
        <f t="shared" si="358"/>
        <v>119300</v>
      </c>
      <c r="AH633" s="2">
        <f t="shared" si="359"/>
        <v>400</v>
      </c>
      <c r="AI633" s="2">
        <f t="shared" si="360"/>
        <v>5.0766404436703416</v>
      </c>
      <c r="AJ633" s="2">
        <f t="shared" si="338"/>
        <v>0.261243700642038</v>
      </c>
      <c r="AK633" s="137">
        <f t="shared" si="361"/>
        <v>-0.41397099999999909</v>
      </c>
      <c r="AL633" s="125">
        <f t="shared" si="362"/>
        <v>479.21739287053344</v>
      </c>
      <c r="AN633" s="111">
        <v>0.874</v>
      </c>
      <c r="AO633" s="2">
        <f t="shared" si="363"/>
        <v>-2.0000000000000018E-3</v>
      </c>
      <c r="AP633" s="2">
        <f t="shared" si="364"/>
        <v>-5.8488567365596968E-2</v>
      </c>
      <c r="AQ633" s="2">
        <f t="shared" si="365"/>
        <v>87400</v>
      </c>
      <c r="AR633" s="2">
        <f t="shared" si="366"/>
        <v>-200</v>
      </c>
      <c r="AS633" s="2">
        <f t="shared" si="367"/>
        <v>4.9415114326344032</v>
      </c>
      <c r="AT633" s="2">
        <f t="shared" si="339"/>
        <v>-0.17880072584363385</v>
      </c>
      <c r="AU633" s="137">
        <f t="shared" si="368"/>
        <v>-0.30327799999999933</v>
      </c>
      <c r="AV633" s="125">
        <f t="shared" si="369"/>
        <v>424.07627943742352</v>
      </c>
    </row>
    <row r="634" spans="2:48" x14ac:dyDescent="0.25">
      <c r="B634" s="111">
        <v>270</v>
      </c>
      <c r="C634" s="3">
        <v>269.08999999999997</v>
      </c>
      <c r="D634" s="2">
        <f t="shared" si="333"/>
        <v>-3.4899999999999523</v>
      </c>
      <c r="E634" s="2">
        <f t="shared" si="334"/>
        <v>2.4298975586871476</v>
      </c>
      <c r="F634" s="21">
        <f t="shared" si="340"/>
        <v>2.6908999999999999E-4</v>
      </c>
      <c r="G634" s="21">
        <f t="shared" si="341"/>
        <v>-3.4899999999999818E-6</v>
      </c>
      <c r="H634" s="113">
        <f t="shared" si="335"/>
        <v>-3.5701024413128524</v>
      </c>
      <c r="J634" s="124">
        <v>1.4910000000000001</v>
      </c>
      <c r="K634" s="2">
        <f t="shared" si="342"/>
        <v>6.0000000000000053E-3</v>
      </c>
      <c r="L634" s="2">
        <f t="shared" si="343"/>
        <v>0.17347764345299457</v>
      </c>
      <c r="M634" s="2">
        <f t="shared" si="344"/>
        <v>149100</v>
      </c>
      <c r="N634" s="2">
        <f t="shared" si="345"/>
        <v>600</v>
      </c>
      <c r="O634" s="2">
        <f t="shared" si="346"/>
        <v>5.173477643452995</v>
      </c>
      <c r="P634" s="2">
        <f t="shared" si="336"/>
        <v>0.30763922470159355</v>
      </c>
      <c r="Q634" s="137">
        <f t="shared" si="347"/>
        <v>-0.52035899999999724</v>
      </c>
      <c r="R634" s="125">
        <f t="shared" si="348"/>
        <v>527.44734863417261</v>
      </c>
      <c r="T634" s="111">
        <v>1.353</v>
      </c>
      <c r="U634" s="2">
        <f t="shared" si="349"/>
        <v>7.0000000000001172E-3</v>
      </c>
      <c r="V634" s="2">
        <f t="shared" si="350"/>
        <v>0.13129779659762297</v>
      </c>
      <c r="W634" s="2">
        <f t="shared" si="351"/>
        <v>135300</v>
      </c>
      <c r="X634" s="2">
        <f t="shared" si="352"/>
        <v>700</v>
      </c>
      <c r="Y634" s="2">
        <f t="shared" si="353"/>
        <v>5.1312977965976225</v>
      </c>
      <c r="Z634" s="2">
        <f t="shared" si="337"/>
        <v>0.39529350376717332</v>
      </c>
      <c r="AA634" s="137">
        <f t="shared" si="354"/>
        <v>-0.47219699999999754</v>
      </c>
      <c r="AB634" s="125">
        <f t="shared" si="355"/>
        <v>503.89688980686486</v>
      </c>
      <c r="AD634" s="111">
        <v>1.1970000000000001</v>
      </c>
      <c r="AE634" s="2">
        <f t="shared" si="356"/>
        <v>9.9999999999988987E-4</v>
      </c>
      <c r="AF634" s="2">
        <f t="shared" si="357"/>
        <v>7.8094150406410684E-2</v>
      </c>
      <c r="AG634" s="2">
        <f t="shared" si="358"/>
        <v>119700</v>
      </c>
      <c r="AH634" s="2">
        <f t="shared" si="359"/>
        <v>100</v>
      </c>
      <c r="AI634" s="2">
        <f t="shared" si="360"/>
        <v>5.078094150406411</v>
      </c>
      <c r="AJ634" s="2">
        <f t="shared" si="338"/>
        <v>6.3968324379004057E-2</v>
      </c>
      <c r="AK634" s="137">
        <f t="shared" si="361"/>
        <v>-0.41775299999999782</v>
      </c>
      <c r="AL634" s="125">
        <f t="shared" si="362"/>
        <v>477.27463200208223</v>
      </c>
      <c r="AN634" s="111">
        <v>0.872</v>
      </c>
      <c r="AO634" s="2">
        <f t="shared" si="363"/>
        <v>-4.0000000000000036E-3</v>
      </c>
      <c r="AP634" s="2">
        <f t="shared" si="364"/>
        <v>-5.9483515067432782E-2</v>
      </c>
      <c r="AQ634" s="2">
        <f t="shared" si="365"/>
        <v>87200</v>
      </c>
      <c r="AR634" s="2">
        <f t="shared" si="366"/>
        <v>-400</v>
      </c>
      <c r="AS634" s="2">
        <f t="shared" si="367"/>
        <v>4.9405164849325676</v>
      </c>
      <c r="AT634" s="2">
        <f t="shared" si="339"/>
        <v>-0.35219401808170897</v>
      </c>
      <c r="AU634" s="137">
        <f t="shared" si="368"/>
        <v>-0.30432799999999843</v>
      </c>
      <c r="AV634" s="125">
        <f t="shared" si="369"/>
        <v>421.81159490878508</v>
      </c>
    </row>
    <row r="635" spans="2:48" x14ac:dyDescent="0.25">
      <c r="B635" s="111">
        <v>271</v>
      </c>
      <c r="C635" s="3">
        <v>265.60000000000002</v>
      </c>
      <c r="D635" s="2">
        <f t="shared" si="333"/>
        <v>-3.5100000000000477</v>
      </c>
      <c r="E635" s="2">
        <f t="shared" si="334"/>
        <v>2.42422807069598</v>
      </c>
      <c r="F635" s="21">
        <f t="shared" si="340"/>
        <v>2.656E-4</v>
      </c>
      <c r="G635" s="21">
        <f t="shared" si="341"/>
        <v>-3.5100000000000257E-6</v>
      </c>
      <c r="H635" s="113">
        <f t="shared" si="335"/>
        <v>-3.57577192930402</v>
      </c>
      <c r="J635" s="124">
        <v>1.4970000000000001</v>
      </c>
      <c r="K635" s="2">
        <f t="shared" si="342"/>
        <v>2.2999999999999909E-2</v>
      </c>
      <c r="L635" s="2">
        <f t="shared" si="343"/>
        <v>0.17522180034305238</v>
      </c>
      <c r="M635" s="2">
        <f t="shared" si="344"/>
        <v>149700</v>
      </c>
      <c r="N635" s="2">
        <f t="shared" si="345"/>
        <v>2300</v>
      </c>
      <c r="O635" s="2">
        <f t="shared" si="346"/>
        <v>5.1752218003430528</v>
      </c>
      <c r="P635" s="2">
        <f t="shared" si="336"/>
        <v>1.1461099474947081</v>
      </c>
      <c r="Q635" s="137">
        <f t="shared" si="347"/>
        <v>-0.52544700000000388</v>
      </c>
      <c r="R635" s="125">
        <f t="shared" si="348"/>
        <v>525.1579114795868</v>
      </c>
      <c r="T635" s="111">
        <v>1.36</v>
      </c>
      <c r="U635" s="2">
        <f t="shared" si="349"/>
        <v>2.9999999999998916E-3</v>
      </c>
      <c r="V635" s="2">
        <f t="shared" si="350"/>
        <v>0.13353890837021754</v>
      </c>
      <c r="W635" s="2">
        <f t="shared" si="351"/>
        <v>136000</v>
      </c>
      <c r="X635" s="2">
        <f t="shared" si="352"/>
        <v>300</v>
      </c>
      <c r="Y635" s="2">
        <f t="shared" si="353"/>
        <v>5.1335389083702179</v>
      </c>
      <c r="Z635" s="2">
        <f t="shared" si="337"/>
        <v>0.16563004949871341</v>
      </c>
      <c r="AA635" s="137">
        <f t="shared" si="354"/>
        <v>-0.4773600000000035</v>
      </c>
      <c r="AB635" s="125">
        <f t="shared" si="355"/>
        <v>502.08133574631802</v>
      </c>
      <c r="AD635" s="111">
        <v>1.198</v>
      </c>
      <c r="AE635" s="2">
        <f t="shared" si="356"/>
        <v>0</v>
      </c>
      <c r="AF635" s="2">
        <f t="shared" si="357"/>
        <v>7.8456818053292562E-2</v>
      </c>
      <c r="AG635" s="2">
        <f t="shared" si="358"/>
        <v>119800</v>
      </c>
      <c r="AH635" s="2">
        <f t="shared" si="359"/>
        <v>0</v>
      </c>
      <c r="AI635" s="2">
        <f t="shared" si="360"/>
        <v>5.0784568180532927</v>
      </c>
      <c r="AJ635" s="2">
        <f t="shared" si="338"/>
        <v>0</v>
      </c>
      <c r="AK635" s="137">
        <f t="shared" si="361"/>
        <v>-0.42049800000000309</v>
      </c>
      <c r="AL635" s="125">
        <f t="shared" si="362"/>
        <v>474.79370604712426</v>
      </c>
      <c r="AN635" s="111">
        <v>0.86799999999999999</v>
      </c>
      <c r="AO635" s="2">
        <f t="shared" si="363"/>
        <v>-5.0000000000000044E-3</v>
      </c>
      <c r="AP635" s="2">
        <f t="shared" si="364"/>
        <v>-6.1480274823508103E-2</v>
      </c>
      <c r="AQ635" s="2">
        <f t="shared" si="365"/>
        <v>86800</v>
      </c>
      <c r="AR635" s="2">
        <f t="shared" si="366"/>
        <v>-500</v>
      </c>
      <c r="AS635" s="2">
        <f t="shared" si="367"/>
        <v>4.9385197251764916</v>
      </c>
      <c r="AT635" s="2">
        <f t="shared" si="339"/>
        <v>-0.43424965977332275</v>
      </c>
      <c r="AU635" s="137">
        <f t="shared" si="368"/>
        <v>-0.30466800000000221</v>
      </c>
      <c r="AV635" s="125">
        <f t="shared" si="369"/>
        <v>419.20779369691473</v>
      </c>
    </row>
    <row r="636" spans="2:48" x14ac:dyDescent="0.25">
      <c r="B636" s="111">
        <v>272</v>
      </c>
      <c r="C636" s="3">
        <v>262.08999999999997</v>
      </c>
      <c r="D636" s="2">
        <f t="shared" si="333"/>
        <v>-3.5199999999999818</v>
      </c>
      <c r="E636" s="2">
        <f t="shared" si="334"/>
        <v>2.4184504508295834</v>
      </c>
      <c r="F636" s="21">
        <f t="shared" si="340"/>
        <v>2.6208999999999998E-4</v>
      </c>
      <c r="G636" s="21">
        <f t="shared" si="341"/>
        <v>-3.5200000000000205E-6</v>
      </c>
      <c r="H636" s="113">
        <f t="shared" si="335"/>
        <v>-3.5815495491704166</v>
      </c>
      <c r="J636" s="124">
        <v>1.52</v>
      </c>
      <c r="K636" s="2">
        <f t="shared" si="342"/>
        <v>1.6999999999999904E-2</v>
      </c>
      <c r="L636" s="2">
        <f t="shared" si="343"/>
        <v>0.18184358794477254</v>
      </c>
      <c r="M636" s="2">
        <f t="shared" si="344"/>
        <v>152000</v>
      </c>
      <c r="N636" s="2">
        <f t="shared" si="345"/>
        <v>1700</v>
      </c>
      <c r="O636" s="2">
        <f t="shared" si="346"/>
        <v>5.1818435879447726</v>
      </c>
      <c r="P636" s="2">
        <f t="shared" si="336"/>
        <v>0.8225511109913729</v>
      </c>
      <c r="Q636" s="137">
        <f t="shared" si="347"/>
        <v>-0.53504000000000307</v>
      </c>
      <c r="R636" s="125">
        <f t="shared" si="348"/>
        <v>525.64852463441207</v>
      </c>
      <c r="T636" s="111">
        <v>1.363</v>
      </c>
      <c r="U636" s="2">
        <f t="shared" si="349"/>
        <v>-4.0000000000000036E-3</v>
      </c>
      <c r="V636" s="2">
        <f t="shared" si="350"/>
        <v>0.13449585583467355</v>
      </c>
      <c r="W636" s="2">
        <f t="shared" si="351"/>
        <v>136300</v>
      </c>
      <c r="X636" s="2">
        <f t="shared" si="352"/>
        <v>-400</v>
      </c>
      <c r="Y636" s="2">
        <f t="shared" si="353"/>
        <v>5.1344958558346736</v>
      </c>
      <c r="Z636" s="2">
        <f t="shared" si="337"/>
        <v>-0.21735874448200462</v>
      </c>
      <c r="AA636" s="137">
        <f t="shared" si="354"/>
        <v>-0.47977600000000281</v>
      </c>
      <c r="AB636" s="125">
        <f t="shared" si="355"/>
        <v>499.55259149783132</v>
      </c>
      <c r="AD636" s="111">
        <v>1.198</v>
      </c>
      <c r="AE636" s="2">
        <f t="shared" si="356"/>
        <v>-2.0000000000000018E-3</v>
      </c>
      <c r="AF636" s="2">
        <f t="shared" si="357"/>
        <v>7.8456818053292562E-2</v>
      </c>
      <c r="AG636" s="2">
        <f t="shared" si="358"/>
        <v>119800</v>
      </c>
      <c r="AH636" s="2">
        <f t="shared" si="359"/>
        <v>-200</v>
      </c>
      <c r="AI636" s="2">
        <f t="shared" si="360"/>
        <v>5.0784568180532927</v>
      </c>
      <c r="AJ636" s="2">
        <f t="shared" si="338"/>
        <v>-0.12356938476247872</v>
      </c>
      <c r="AK636" s="137">
        <f t="shared" si="361"/>
        <v>-0.42169600000000246</v>
      </c>
      <c r="AL636" s="125">
        <f t="shared" si="362"/>
        <v>472.1269292842274</v>
      </c>
      <c r="AN636" s="111">
        <v>0.86299999999999999</v>
      </c>
      <c r="AO636" s="2">
        <f t="shared" si="363"/>
        <v>9.000000000000008E-3</v>
      </c>
      <c r="AP636" s="2">
        <f t="shared" si="364"/>
        <v>-6.3989204284790407E-2</v>
      </c>
      <c r="AQ636" s="2">
        <f t="shared" si="365"/>
        <v>86300</v>
      </c>
      <c r="AR636" s="2">
        <f t="shared" si="366"/>
        <v>900</v>
      </c>
      <c r="AS636" s="2">
        <f t="shared" si="367"/>
        <v>4.9360107957152097</v>
      </c>
      <c r="AT636" s="2">
        <f t="shared" si="339"/>
        <v>0.76727643386686295</v>
      </c>
      <c r="AU636" s="137">
        <f t="shared" si="368"/>
        <v>-0.30377600000000177</v>
      </c>
      <c r="AV636" s="125">
        <f t="shared" si="369"/>
        <v>416.44452418387999</v>
      </c>
    </row>
    <row r="637" spans="2:48" x14ac:dyDescent="0.25">
      <c r="B637" s="111">
        <v>273</v>
      </c>
      <c r="C637" s="3">
        <v>258.57</v>
      </c>
      <c r="D637" s="2">
        <f t="shared" si="333"/>
        <v>-3.539999999999992</v>
      </c>
      <c r="E637" s="2">
        <f t="shared" si="334"/>
        <v>2.4125781354312723</v>
      </c>
      <c r="F637" s="21">
        <f t="shared" si="340"/>
        <v>2.5856999999999996E-4</v>
      </c>
      <c r="G637" s="21">
        <f t="shared" si="341"/>
        <v>-3.5399999999999559E-6</v>
      </c>
      <c r="H637" s="113">
        <f t="shared" si="335"/>
        <v>-3.5874218645687277</v>
      </c>
      <c r="J637" s="124">
        <v>1.5369999999999999</v>
      </c>
      <c r="K637" s="2">
        <f t="shared" si="342"/>
        <v>1.2000000000000011E-2</v>
      </c>
      <c r="L637" s="2">
        <f t="shared" si="343"/>
        <v>0.1866738674997451</v>
      </c>
      <c r="M637" s="2">
        <f t="shared" si="344"/>
        <v>153700</v>
      </c>
      <c r="N637" s="2">
        <f t="shared" si="345"/>
        <v>1200</v>
      </c>
      <c r="O637" s="2">
        <f t="shared" si="346"/>
        <v>5.1866738674997448</v>
      </c>
      <c r="P637" s="2">
        <f t="shared" si="336"/>
        <v>0.56416012759459333</v>
      </c>
      <c r="Q637" s="137">
        <f t="shared" si="347"/>
        <v>-0.5440979999999932</v>
      </c>
      <c r="R637" s="125">
        <f t="shared" si="348"/>
        <v>525.0430524458867</v>
      </c>
      <c r="T637" s="111">
        <v>1.359</v>
      </c>
      <c r="U637" s="2">
        <f t="shared" si="349"/>
        <v>-4.0000000000000036E-3</v>
      </c>
      <c r="V637" s="2">
        <f t="shared" si="350"/>
        <v>0.1332194567324943</v>
      </c>
      <c r="W637" s="2">
        <f t="shared" si="351"/>
        <v>135900</v>
      </c>
      <c r="X637" s="2">
        <f t="shared" si="352"/>
        <v>-400</v>
      </c>
      <c r="Y637" s="2">
        <f t="shared" si="353"/>
        <v>5.133219456732494</v>
      </c>
      <c r="Z637" s="2">
        <f t="shared" si="337"/>
        <v>-0.21382837623498599</v>
      </c>
      <c r="AA637" s="137">
        <f t="shared" si="354"/>
        <v>-0.48108599999999402</v>
      </c>
      <c r="AB637" s="125">
        <f t="shared" si="355"/>
        <v>495.85394162261548</v>
      </c>
      <c r="AD637" s="111">
        <v>1.196</v>
      </c>
      <c r="AE637" s="2">
        <f t="shared" si="356"/>
        <v>-2.9999999999998916E-3</v>
      </c>
      <c r="AF637" s="2">
        <f t="shared" si="357"/>
        <v>7.7731179652392027E-2</v>
      </c>
      <c r="AG637" s="2">
        <f t="shared" si="358"/>
        <v>119600</v>
      </c>
      <c r="AH637" s="2">
        <f t="shared" si="359"/>
        <v>-300</v>
      </c>
      <c r="AI637" s="2">
        <f t="shared" si="360"/>
        <v>5.0777311796523916</v>
      </c>
      <c r="AJ637" s="2">
        <f t="shared" si="338"/>
        <v>-0.18218818478918444</v>
      </c>
      <c r="AK637" s="137">
        <f t="shared" si="361"/>
        <v>-0.42338399999999471</v>
      </c>
      <c r="AL637" s="125">
        <f t="shared" si="362"/>
        <v>469.12458732939524</v>
      </c>
      <c r="AN637" s="111">
        <v>0.872</v>
      </c>
      <c r="AO637" s="2">
        <f t="shared" si="363"/>
        <v>1.6000000000000014E-2</v>
      </c>
      <c r="AP637" s="2">
        <f t="shared" si="364"/>
        <v>-5.9483515067432782E-2</v>
      </c>
      <c r="AQ637" s="2">
        <f t="shared" si="365"/>
        <v>87200</v>
      </c>
      <c r="AR637" s="2">
        <f t="shared" si="366"/>
        <v>1600</v>
      </c>
      <c r="AS637" s="2">
        <f t="shared" si="367"/>
        <v>4.9405164849325676</v>
      </c>
      <c r="AT637" s="2">
        <f t="shared" si="339"/>
        <v>1.3189676835061466</v>
      </c>
      <c r="AU637" s="137">
        <f t="shared" si="368"/>
        <v>-0.30868799999999613</v>
      </c>
      <c r="AV637" s="125">
        <f t="shared" si="369"/>
        <v>415.99384628029486</v>
      </c>
    </row>
    <row r="638" spans="2:48" x14ac:dyDescent="0.25">
      <c r="B638" s="111">
        <v>274</v>
      </c>
      <c r="C638" s="3">
        <v>255.03</v>
      </c>
      <c r="D638" s="2">
        <f t="shared" si="333"/>
        <v>-3.5600000000000023</v>
      </c>
      <c r="E638" s="2">
        <f t="shared" si="334"/>
        <v>2.406591270897152</v>
      </c>
      <c r="F638" s="21">
        <f t="shared" si="340"/>
        <v>2.5503E-4</v>
      </c>
      <c r="G638" s="21">
        <f t="shared" si="341"/>
        <v>-3.5599999999999998E-6</v>
      </c>
      <c r="H638" s="113">
        <f t="shared" si="335"/>
        <v>-3.593408729102848</v>
      </c>
      <c r="J638" s="124">
        <v>1.5489999999999999</v>
      </c>
      <c r="K638" s="2">
        <f t="shared" si="342"/>
        <v>9.000000000000119E-3</v>
      </c>
      <c r="L638" s="2">
        <f t="shared" si="343"/>
        <v>0.19005141775920598</v>
      </c>
      <c r="M638" s="2">
        <f t="shared" si="344"/>
        <v>154900</v>
      </c>
      <c r="N638" s="2">
        <f t="shared" si="345"/>
        <v>900</v>
      </c>
      <c r="O638" s="2">
        <f t="shared" si="346"/>
        <v>5.1900514177592063</v>
      </c>
      <c r="P638" s="2">
        <f t="shared" si="336"/>
        <v>0.41212102455449495</v>
      </c>
      <c r="Q638" s="137">
        <f t="shared" si="347"/>
        <v>-0.55144399999999993</v>
      </c>
      <c r="R638" s="125">
        <f t="shared" si="348"/>
        <v>523.53327544402532</v>
      </c>
      <c r="T638" s="111">
        <v>1.355</v>
      </c>
      <c r="U638" s="2">
        <f t="shared" si="349"/>
        <v>-2.9999999999998916E-3</v>
      </c>
      <c r="V638" s="2">
        <f t="shared" si="350"/>
        <v>0.13193929521042452</v>
      </c>
      <c r="W638" s="2">
        <f t="shared" si="351"/>
        <v>135500</v>
      </c>
      <c r="X638" s="2">
        <f t="shared" si="352"/>
        <v>-300</v>
      </c>
      <c r="Y638" s="2">
        <f t="shared" si="353"/>
        <v>5.1319392952104241</v>
      </c>
      <c r="Z638" s="2">
        <f t="shared" si="337"/>
        <v>-0.15767232682477644</v>
      </c>
      <c r="AA638" s="137">
        <f t="shared" si="354"/>
        <v>-0.48237999999999998</v>
      </c>
      <c r="AB638" s="125">
        <f t="shared" si="355"/>
        <v>492.15596399396657</v>
      </c>
      <c r="AD638" s="111">
        <v>1.1930000000000001</v>
      </c>
      <c r="AE638" s="2">
        <f t="shared" si="356"/>
        <v>9.9999999999988987E-4</v>
      </c>
      <c r="AF638" s="2">
        <f t="shared" si="357"/>
        <v>7.6640443670341896E-2</v>
      </c>
      <c r="AG638" s="2">
        <f t="shared" si="358"/>
        <v>119300</v>
      </c>
      <c r="AH638" s="2">
        <f t="shared" si="359"/>
        <v>100</v>
      </c>
      <c r="AI638" s="2">
        <f t="shared" si="360"/>
        <v>5.0766404436703416</v>
      </c>
      <c r="AJ638" s="2">
        <f t="shared" si="338"/>
        <v>5.9603245209616525E-2</v>
      </c>
      <c r="AK638" s="137">
        <f t="shared" si="361"/>
        <v>-0.42470799999999997</v>
      </c>
      <c r="AL638" s="125">
        <f t="shared" si="362"/>
        <v>465.95429154597946</v>
      </c>
      <c r="AN638" s="111">
        <v>0.88800000000000001</v>
      </c>
      <c r="AO638" s="2">
        <f t="shared" si="363"/>
        <v>2.5000000000000022E-2</v>
      </c>
      <c r="AP638" s="2">
        <f t="shared" si="364"/>
        <v>-5.1587034221398972E-2</v>
      </c>
      <c r="AQ638" s="2">
        <f t="shared" si="365"/>
        <v>88800</v>
      </c>
      <c r="AR638" s="2">
        <f t="shared" si="366"/>
        <v>2500</v>
      </c>
      <c r="AS638" s="2">
        <f t="shared" si="367"/>
        <v>4.9484129657786013</v>
      </c>
      <c r="AT638" s="2">
        <f t="shared" si="339"/>
        <v>1.9750427137829747</v>
      </c>
      <c r="AU638" s="137">
        <f t="shared" si="368"/>
        <v>-0.31612799999999996</v>
      </c>
      <c r="AV638" s="125">
        <f t="shared" si="369"/>
        <v>416.62398230748511</v>
      </c>
    </row>
    <row r="639" spans="2:48" x14ac:dyDescent="0.25">
      <c r="B639" s="111">
        <v>275</v>
      </c>
      <c r="C639" s="3">
        <v>251.47</v>
      </c>
      <c r="D639" s="2">
        <f t="shared" si="333"/>
        <v>-3.5699999999999932</v>
      </c>
      <c r="E639" s="2">
        <f t="shared" si="334"/>
        <v>2.4004861817912042</v>
      </c>
      <c r="F639" s="21">
        <f t="shared" si="340"/>
        <v>2.5147E-4</v>
      </c>
      <c r="G639" s="21">
        <f t="shared" si="341"/>
        <v>-3.5699999999999946E-6</v>
      </c>
      <c r="H639" s="113">
        <f t="shared" si="335"/>
        <v>-3.5995138182087958</v>
      </c>
      <c r="J639" s="124">
        <v>1.5580000000000001</v>
      </c>
      <c r="K639" s="2">
        <f t="shared" si="342"/>
        <v>2.9999999999998916E-3</v>
      </c>
      <c r="L639" s="2">
        <f t="shared" si="343"/>
        <v>0.19256745333654565</v>
      </c>
      <c r="M639" s="2">
        <f t="shared" si="344"/>
        <v>155800</v>
      </c>
      <c r="N639" s="2">
        <f t="shared" si="345"/>
        <v>300</v>
      </c>
      <c r="O639" s="2">
        <f t="shared" si="346"/>
        <v>5.1925674533365456</v>
      </c>
      <c r="P639" s="2">
        <f t="shared" si="336"/>
        <v>0.13454044109147673</v>
      </c>
      <c r="Q639" s="137">
        <f t="shared" si="347"/>
        <v>-0.5562059999999992</v>
      </c>
      <c r="R639" s="125">
        <f t="shared" si="348"/>
        <v>521.47137472647182</v>
      </c>
      <c r="T639" s="111">
        <v>1.3520000000000001</v>
      </c>
      <c r="U639" s="2">
        <f t="shared" si="349"/>
        <v>0</v>
      </c>
      <c r="V639" s="2">
        <f t="shared" si="350"/>
        <v>0.13097669160561715</v>
      </c>
      <c r="W639" s="2">
        <f t="shared" si="351"/>
        <v>135200</v>
      </c>
      <c r="X639" s="2">
        <f t="shared" si="352"/>
        <v>0</v>
      </c>
      <c r="Y639" s="2">
        <f t="shared" si="353"/>
        <v>5.1309766916056168</v>
      </c>
      <c r="Z639" s="2">
        <f t="shared" si="337"/>
        <v>0</v>
      </c>
      <c r="AA639" s="137">
        <f t="shared" si="354"/>
        <v>-0.48266399999999926</v>
      </c>
      <c r="AB639" s="125">
        <f t="shared" si="355"/>
        <v>488.61829180371626</v>
      </c>
      <c r="AD639" s="111">
        <v>1.194</v>
      </c>
      <c r="AE639" s="2">
        <f t="shared" si="356"/>
        <v>5.0000000000001155E-3</v>
      </c>
      <c r="AF639" s="2">
        <f t="shared" si="357"/>
        <v>7.7004326793350258E-2</v>
      </c>
      <c r="AG639" s="2">
        <f t="shared" si="358"/>
        <v>119400</v>
      </c>
      <c r="AH639" s="2">
        <f t="shared" si="359"/>
        <v>500</v>
      </c>
      <c r="AI639" s="2">
        <f t="shared" si="360"/>
        <v>5.0770043267933502</v>
      </c>
      <c r="AJ639" s="2">
        <f t="shared" si="338"/>
        <v>0.29226362795751143</v>
      </c>
      <c r="AK639" s="137">
        <f t="shared" si="361"/>
        <v>-0.42625799999999936</v>
      </c>
      <c r="AL639" s="125">
        <f t="shared" si="362"/>
        <v>463.42029616393279</v>
      </c>
      <c r="AN639" s="111">
        <v>0.91300000000000003</v>
      </c>
      <c r="AO639" s="2">
        <f t="shared" si="363"/>
        <v>1.7000000000000015E-2</v>
      </c>
      <c r="AP639" s="2">
        <f t="shared" si="364"/>
        <v>-3.9529222465701036E-2</v>
      </c>
      <c r="AQ639" s="2">
        <f t="shared" si="365"/>
        <v>91300</v>
      </c>
      <c r="AR639" s="2">
        <f t="shared" si="366"/>
        <v>1700</v>
      </c>
      <c r="AS639" s="2">
        <f t="shared" si="367"/>
        <v>4.9604707775342991</v>
      </c>
      <c r="AT639" s="2">
        <f t="shared" si="339"/>
        <v>1.2902763502104271</v>
      </c>
      <c r="AU639" s="137">
        <f t="shared" si="368"/>
        <v>-0.32594099999999948</v>
      </c>
      <c r="AV639" s="125">
        <f t="shared" si="369"/>
        <v>418.60613936153322</v>
      </c>
    </row>
    <row r="640" spans="2:48" x14ac:dyDescent="0.25">
      <c r="B640" s="111">
        <v>276</v>
      </c>
      <c r="C640" s="3">
        <v>247.9</v>
      </c>
      <c r="D640" s="2">
        <f t="shared" si="333"/>
        <v>-3.5800000000000125</v>
      </c>
      <c r="E640" s="2">
        <f t="shared" si="334"/>
        <v>2.3942765267678214</v>
      </c>
      <c r="F640" s="21">
        <f t="shared" si="340"/>
        <v>2.4790000000000001E-4</v>
      </c>
      <c r="G640" s="21">
        <f t="shared" si="341"/>
        <v>-3.5800000000000437E-6</v>
      </c>
      <c r="H640" s="113">
        <f t="shared" si="335"/>
        <v>-3.6057234732321786</v>
      </c>
      <c r="J640" s="124">
        <v>1.5609999999999999</v>
      </c>
      <c r="K640" s="2">
        <f t="shared" si="342"/>
        <v>-9.9999999999988987E-4</v>
      </c>
      <c r="L640" s="2">
        <f t="shared" si="343"/>
        <v>0.19340290306241747</v>
      </c>
      <c r="M640" s="2">
        <f t="shared" si="344"/>
        <v>156100</v>
      </c>
      <c r="N640" s="2">
        <f t="shared" si="345"/>
        <v>-100</v>
      </c>
      <c r="O640" s="2">
        <f t="shared" si="346"/>
        <v>5.1934029030624176</v>
      </c>
      <c r="P640" s="2">
        <f t="shared" si="336"/>
        <v>-4.4052931878351478E-2</v>
      </c>
      <c r="Q640" s="137">
        <f t="shared" si="347"/>
        <v>-0.55883800000000683</v>
      </c>
      <c r="R640" s="125">
        <f t="shared" si="348"/>
        <v>518.41559551152386</v>
      </c>
      <c r="T640" s="111">
        <v>1.3520000000000001</v>
      </c>
      <c r="U640" s="2">
        <f t="shared" si="349"/>
        <v>2.9999999999998916E-3</v>
      </c>
      <c r="V640" s="2">
        <f t="shared" si="350"/>
        <v>0.13097669160561715</v>
      </c>
      <c r="W640" s="2">
        <f t="shared" si="351"/>
        <v>135200</v>
      </c>
      <c r="X640" s="2">
        <f t="shared" si="352"/>
        <v>300</v>
      </c>
      <c r="Y640" s="2">
        <f t="shared" si="353"/>
        <v>5.1309766916056168</v>
      </c>
      <c r="Z640" s="2">
        <f t="shared" si="337"/>
        <v>0.15237080012013107</v>
      </c>
      <c r="AA640" s="137">
        <f t="shared" si="354"/>
        <v>-0.48401600000000589</v>
      </c>
      <c r="AB640" s="125">
        <f t="shared" si="355"/>
        <v>485.55726145520839</v>
      </c>
      <c r="AD640" s="111">
        <v>1.1990000000000001</v>
      </c>
      <c r="AE640" s="2">
        <f t="shared" si="356"/>
        <v>2.0000000000000018E-3</v>
      </c>
      <c r="AF640" s="2">
        <f t="shared" si="357"/>
        <v>7.8819183098848694E-2</v>
      </c>
      <c r="AG640" s="2">
        <f t="shared" si="358"/>
        <v>119900</v>
      </c>
      <c r="AH640" s="2">
        <f t="shared" si="359"/>
        <v>200</v>
      </c>
      <c r="AI640" s="2">
        <f t="shared" si="360"/>
        <v>5.0788191830988483</v>
      </c>
      <c r="AJ640" s="2">
        <f t="shared" si="338"/>
        <v>0.11457435626130738</v>
      </c>
      <c r="AK640" s="137">
        <f t="shared" si="361"/>
        <v>-0.42924200000000523</v>
      </c>
      <c r="AL640" s="125">
        <f t="shared" si="362"/>
        <v>461.50307432307312</v>
      </c>
      <c r="AN640" s="111">
        <v>0.93</v>
      </c>
      <c r="AO640" s="2">
        <f t="shared" si="363"/>
        <v>1.19999999999999E-2</v>
      </c>
      <c r="AP640" s="2">
        <f t="shared" si="364"/>
        <v>-3.1517051446064863E-2</v>
      </c>
      <c r="AQ640" s="2">
        <f t="shared" si="365"/>
        <v>93000</v>
      </c>
      <c r="AR640" s="2">
        <f t="shared" si="366"/>
        <v>1200</v>
      </c>
      <c r="AS640" s="2">
        <f t="shared" si="367"/>
        <v>4.9684829485539348</v>
      </c>
      <c r="AT640" s="2">
        <f t="shared" si="339"/>
        <v>0.88135307013489594</v>
      </c>
      <c r="AU640" s="137">
        <f t="shared" si="368"/>
        <v>-0.33294000000000407</v>
      </c>
      <c r="AV640" s="125">
        <f t="shared" si="369"/>
        <v>419.2117257051359</v>
      </c>
    </row>
    <row r="641" spans="2:48" x14ac:dyDescent="0.25">
      <c r="B641" s="111">
        <v>277</v>
      </c>
      <c r="C641" s="3">
        <v>244.32</v>
      </c>
      <c r="D641" s="2">
        <f t="shared" si="333"/>
        <v>-3.5900000000000034</v>
      </c>
      <c r="E641" s="2">
        <f t="shared" si="334"/>
        <v>2.3879590197123459</v>
      </c>
      <c r="F641" s="21">
        <f t="shared" si="340"/>
        <v>2.4431999999999996E-4</v>
      </c>
      <c r="G641" s="21">
        <f t="shared" si="341"/>
        <v>-3.5899999999999843E-6</v>
      </c>
      <c r="H641" s="113">
        <f t="shared" si="335"/>
        <v>-3.6120409802876541</v>
      </c>
      <c r="J641" s="124">
        <v>1.56</v>
      </c>
      <c r="K641" s="2">
        <f t="shared" si="342"/>
        <v>1.0000000000000009E-2</v>
      </c>
      <c r="L641" s="2">
        <f t="shared" si="343"/>
        <v>0.19312459835446161</v>
      </c>
      <c r="M641" s="2">
        <f t="shared" si="344"/>
        <v>156000</v>
      </c>
      <c r="N641" s="2">
        <f t="shared" si="345"/>
        <v>1000</v>
      </c>
      <c r="O641" s="2">
        <f t="shared" si="346"/>
        <v>5.1931245983544612</v>
      </c>
      <c r="P641" s="2">
        <f t="shared" si="336"/>
        <v>0.43165946702766261</v>
      </c>
      <c r="Q641" s="137">
        <f t="shared" si="347"/>
        <v>-0.56003999999999754</v>
      </c>
      <c r="R641" s="125">
        <f t="shared" si="348"/>
        <v>514.71652706769089</v>
      </c>
      <c r="T641" s="111">
        <v>1.355</v>
      </c>
      <c r="U641" s="2">
        <f t="shared" si="349"/>
        <v>9.000000000000119E-3</v>
      </c>
      <c r="V641" s="2">
        <f t="shared" si="350"/>
        <v>0.13193929521042452</v>
      </c>
      <c r="W641" s="2">
        <f t="shared" si="351"/>
        <v>135500</v>
      </c>
      <c r="X641" s="2">
        <f t="shared" si="352"/>
        <v>900</v>
      </c>
      <c r="Y641" s="2">
        <f t="shared" si="353"/>
        <v>5.1319392952104241</v>
      </c>
      <c r="Z641" s="2">
        <f t="shared" si="337"/>
        <v>0.44721773528277126</v>
      </c>
      <c r="AA641" s="137">
        <f t="shared" si="354"/>
        <v>-0.48644499999999785</v>
      </c>
      <c r="AB641" s="125">
        <f t="shared" si="355"/>
        <v>482.95249626712899</v>
      </c>
      <c r="AD641" s="111">
        <v>1.2010000000000001</v>
      </c>
      <c r="AE641" s="2">
        <f t="shared" si="356"/>
        <v>2.9999999999998916E-3</v>
      </c>
      <c r="AF641" s="2">
        <f t="shared" si="357"/>
        <v>7.9543007402906069E-2</v>
      </c>
      <c r="AG641" s="2">
        <f t="shared" si="358"/>
        <v>120100</v>
      </c>
      <c r="AH641" s="2">
        <f t="shared" si="359"/>
        <v>300</v>
      </c>
      <c r="AI641" s="2">
        <f t="shared" si="360"/>
        <v>5.079543007402906</v>
      </c>
      <c r="AJ641" s="2">
        <f t="shared" si="338"/>
        <v>0.16853516451664718</v>
      </c>
      <c r="AK641" s="137">
        <f t="shared" si="361"/>
        <v>-0.43115899999999813</v>
      </c>
      <c r="AL641" s="125">
        <f t="shared" si="362"/>
        <v>459.09073654378</v>
      </c>
      <c r="AN641" s="111">
        <v>0.94199999999999995</v>
      </c>
      <c r="AO641" s="2">
        <f t="shared" si="363"/>
        <v>2.0000000000000018E-3</v>
      </c>
      <c r="AP641" s="2">
        <f t="shared" si="364"/>
        <v>-2.5949097207122653E-2</v>
      </c>
      <c r="AQ641" s="2">
        <f t="shared" si="365"/>
        <v>94200</v>
      </c>
      <c r="AR641" s="2">
        <f t="shared" si="366"/>
        <v>200</v>
      </c>
      <c r="AS641" s="2">
        <f t="shared" si="367"/>
        <v>4.974050902792877</v>
      </c>
      <c r="AT641" s="2">
        <f t="shared" si="339"/>
        <v>0.14327572017236218</v>
      </c>
      <c r="AU641" s="137">
        <f t="shared" si="368"/>
        <v>-0.33817799999999854</v>
      </c>
      <c r="AV641" s="125">
        <f t="shared" si="369"/>
        <v>418.95959519087489</v>
      </c>
    </row>
    <row r="642" spans="2:48" x14ac:dyDescent="0.25">
      <c r="B642" s="111">
        <v>278</v>
      </c>
      <c r="C642" s="3">
        <v>240.73</v>
      </c>
      <c r="D642" s="2">
        <f t="shared" si="333"/>
        <v>-3.6099999999999852</v>
      </c>
      <c r="E642" s="2">
        <f t="shared" si="334"/>
        <v>2.3815302158362703</v>
      </c>
      <c r="F642" s="21">
        <f t="shared" si="340"/>
        <v>2.4072999999999998E-4</v>
      </c>
      <c r="G642" s="21">
        <f t="shared" si="341"/>
        <v>-3.6099999999999739E-6</v>
      </c>
      <c r="H642" s="113">
        <f t="shared" si="335"/>
        <v>-3.6184697841637297</v>
      </c>
      <c r="J642" s="124">
        <v>1.57</v>
      </c>
      <c r="K642" s="2">
        <f t="shared" si="342"/>
        <v>8.0000000000000071E-3</v>
      </c>
      <c r="L642" s="2">
        <f t="shared" si="343"/>
        <v>0.19589965240923377</v>
      </c>
      <c r="M642" s="2">
        <f t="shared" si="344"/>
        <v>157000</v>
      </c>
      <c r="N642" s="2">
        <f t="shared" si="345"/>
        <v>800</v>
      </c>
      <c r="O642" s="2">
        <f t="shared" si="346"/>
        <v>5.195899652409234</v>
      </c>
      <c r="P642" s="2">
        <f t="shared" si="336"/>
        <v>0.33638167151023796</v>
      </c>
      <c r="Q642" s="137">
        <f t="shared" si="347"/>
        <v>-0.56676999999999589</v>
      </c>
      <c r="R642" s="125">
        <f t="shared" si="348"/>
        <v>512.6914794142881</v>
      </c>
      <c r="T642" s="111">
        <v>1.3640000000000001</v>
      </c>
      <c r="U642" s="2">
        <f t="shared" si="349"/>
        <v>2.9999999999998916E-3</v>
      </c>
      <c r="V642" s="2">
        <f t="shared" si="350"/>
        <v>0.13481437032046015</v>
      </c>
      <c r="W642" s="2">
        <f t="shared" si="351"/>
        <v>136400</v>
      </c>
      <c r="X642" s="2">
        <f t="shared" si="352"/>
        <v>300</v>
      </c>
      <c r="Y642" s="2">
        <f t="shared" si="353"/>
        <v>5.1348143703204601</v>
      </c>
      <c r="Z642" s="2">
        <f t="shared" si="337"/>
        <v>0.14540383306367777</v>
      </c>
      <c r="AA642" s="137">
        <f t="shared" si="354"/>
        <v>-0.49240399999999646</v>
      </c>
      <c r="AB642" s="125">
        <f t="shared" si="355"/>
        <v>481.2415145994197</v>
      </c>
      <c r="AD642" s="111">
        <v>1.204</v>
      </c>
      <c r="AE642" s="2">
        <f t="shared" si="356"/>
        <v>0</v>
      </c>
      <c r="AF642" s="2">
        <f t="shared" si="357"/>
        <v>8.0626486921805726E-2</v>
      </c>
      <c r="AG642" s="2">
        <f t="shared" si="358"/>
        <v>120400</v>
      </c>
      <c r="AH642" s="2">
        <f t="shared" si="359"/>
        <v>0</v>
      </c>
      <c r="AI642" s="2">
        <f t="shared" si="360"/>
        <v>5.0806264869218056</v>
      </c>
      <c r="AJ642" s="2">
        <f t="shared" si="338"/>
        <v>0</v>
      </c>
      <c r="AK642" s="137">
        <f t="shared" si="361"/>
        <v>-0.43464399999999687</v>
      </c>
      <c r="AL642" s="125">
        <f t="shared" si="362"/>
        <v>456.81435746165789</v>
      </c>
      <c r="AN642" s="111">
        <v>0.94399999999999995</v>
      </c>
      <c r="AO642" s="2">
        <f t="shared" si="363"/>
        <v>4.0000000000000036E-3</v>
      </c>
      <c r="AP642" s="2">
        <f t="shared" si="364"/>
        <v>-2.502800570193105E-2</v>
      </c>
      <c r="AQ642" s="2">
        <f t="shared" si="365"/>
        <v>94400</v>
      </c>
      <c r="AR642" s="2">
        <f t="shared" si="366"/>
        <v>400</v>
      </c>
      <c r="AS642" s="2">
        <f t="shared" si="367"/>
        <v>4.9749719942980688</v>
      </c>
      <c r="AT642" s="2">
        <f t="shared" si="339"/>
        <v>0.27984376321882742</v>
      </c>
      <c r="AU642" s="137">
        <f t="shared" si="368"/>
        <v>-0.34078399999999753</v>
      </c>
      <c r="AV642" s="125">
        <f t="shared" si="369"/>
        <v>417.12022711279485</v>
      </c>
    </row>
    <row r="643" spans="2:48" x14ac:dyDescent="0.25">
      <c r="B643" s="111">
        <v>279</v>
      </c>
      <c r="C643" s="3">
        <v>237.12</v>
      </c>
      <c r="D643" s="2">
        <f t="shared" si="333"/>
        <v>-3.6100000000000136</v>
      </c>
      <c r="E643" s="2">
        <f t="shared" si="334"/>
        <v>2.3749681862992342</v>
      </c>
      <c r="F643" s="21">
        <f t="shared" si="340"/>
        <v>2.3712000000000001E-4</v>
      </c>
      <c r="G643" s="21">
        <f t="shared" si="341"/>
        <v>-3.6100000000000281E-6</v>
      </c>
      <c r="H643" s="113">
        <f t="shared" si="335"/>
        <v>-3.6250318137007658</v>
      </c>
      <c r="J643" s="124">
        <v>1.5780000000000001</v>
      </c>
      <c r="K643" s="2">
        <f t="shared" si="342"/>
        <v>1.6999999999999904E-2</v>
      </c>
      <c r="L643" s="2">
        <f t="shared" si="343"/>
        <v>0.19810699887340152</v>
      </c>
      <c r="M643" s="2">
        <f t="shared" si="344"/>
        <v>157800</v>
      </c>
      <c r="N643" s="2">
        <f t="shared" si="345"/>
        <v>1700</v>
      </c>
      <c r="O643" s="2">
        <f t="shared" si="346"/>
        <v>5.1981069988734019</v>
      </c>
      <c r="P643" s="2">
        <f t="shared" si="336"/>
        <v>0.69846860906236286</v>
      </c>
      <c r="Q643" s="137">
        <f t="shared" si="347"/>
        <v>-0.56965800000000444</v>
      </c>
      <c r="R643" s="125">
        <f t="shared" si="348"/>
        <v>510.30009543364474</v>
      </c>
      <c r="T643" s="111">
        <v>1.367</v>
      </c>
      <c r="U643" s="2">
        <f t="shared" si="349"/>
        <v>3.0000000000001137E-3</v>
      </c>
      <c r="V643" s="2">
        <f t="shared" si="350"/>
        <v>0.13576851456782227</v>
      </c>
      <c r="W643" s="2">
        <f t="shared" si="351"/>
        <v>136700</v>
      </c>
      <c r="X643" s="2">
        <f t="shared" si="352"/>
        <v>300</v>
      </c>
      <c r="Y643" s="2">
        <f t="shared" si="353"/>
        <v>5.1357685145678227</v>
      </c>
      <c r="Z643" s="2">
        <f t="shared" si="337"/>
        <v>0.14289285681106628</v>
      </c>
      <c r="AA643" s="137">
        <f t="shared" si="354"/>
        <v>-0.49348700000000384</v>
      </c>
      <c r="AB643" s="125">
        <f t="shared" si="355"/>
        <v>478.56985453599009</v>
      </c>
      <c r="AD643" s="111">
        <v>1.204</v>
      </c>
      <c r="AE643" s="2">
        <f t="shared" si="356"/>
        <v>0</v>
      </c>
      <c r="AF643" s="2">
        <f t="shared" si="357"/>
        <v>8.0626486921805726E-2</v>
      </c>
      <c r="AG643" s="2">
        <f t="shared" si="358"/>
        <v>120400</v>
      </c>
      <c r="AH643" s="2">
        <f t="shared" si="359"/>
        <v>0</v>
      </c>
      <c r="AI643" s="2">
        <f t="shared" si="360"/>
        <v>5.0806264869218056</v>
      </c>
      <c r="AJ643" s="2">
        <f t="shared" si="338"/>
        <v>0</v>
      </c>
      <c r="AK643" s="137">
        <f t="shared" si="361"/>
        <v>-0.43464400000000336</v>
      </c>
      <c r="AL643" s="125">
        <f t="shared" si="362"/>
        <v>454.05786749183034</v>
      </c>
      <c r="AN643" s="111">
        <v>0.94799999999999995</v>
      </c>
      <c r="AO643" s="2">
        <f t="shared" si="363"/>
        <v>3.0000000000000027E-3</v>
      </c>
      <c r="AP643" s="2">
        <f t="shared" si="364"/>
        <v>-2.3191662661933767E-2</v>
      </c>
      <c r="AQ643" s="2">
        <f t="shared" si="365"/>
        <v>94800</v>
      </c>
      <c r="AR643" s="2">
        <f t="shared" si="366"/>
        <v>300</v>
      </c>
      <c r="AS643" s="2">
        <f t="shared" si="367"/>
        <v>4.976808337338066</v>
      </c>
      <c r="AT643" s="2">
        <f t="shared" si="339"/>
        <v>0.20594940380359708</v>
      </c>
      <c r="AU643" s="137">
        <f t="shared" si="368"/>
        <v>-0.34222800000000264</v>
      </c>
      <c r="AV643" s="125">
        <f t="shared" si="369"/>
        <v>415.56051360652418</v>
      </c>
    </row>
    <row r="644" spans="2:48" x14ac:dyDescent="0.25">
      <c r="B644" s="111">
        <v>280</v>
      </c>
      <c r="C644" s="3">
        <v>233.51</v>
      </c>
      <c r="D644" s="2">
        <f t="shared" ref="D644:D707" si="370">C645-C644</f>
        <v>-3.6099999999999852</v>
      </c>
      <c r="E644" s="2">
        <f t="shared" ref="E644:E707" si="371">LOG(C644)</f>
        <v>2.3683054838392832</v>
      </c>
      <c r="F644" s="21">
        <f t="shared" si="340"/>
        <v>2.3350999999999998E-4</v>
      </c>
      <c r="G644" s="21">
        <f t="shared" si="341"/>
        <v>-3.6099999999999739E-6</v>
      </c>
      <c r="H644" s="113">
        <f t="shared" ref="H644:H707" si="372">LOG(F644)</f>
        <v>-3.6316945161607168</v>
      </c>
      <c r="J644" s="124">
        <v>1.595</v>
      </c>
      <c r="K644" s="2">
        <f t="shared" si="342"/>
        <v>2.4000000000000021E-2</v>
      </c>
      <c r="L644" s="2">
        <f t="shared" si="343"/>
        <v>0.20276068739319991</v>
      </c>
      <c r="M644" s="2">
        <f t="shared" si="344"/>
        <v>159500</v>
      </c>
      <c r="N644" s="2">
        <f t="shared" si="345"/>
        <v>2400</v>
      </c>
      <c r="O644" s="2">
        <f t="shared" si="346"/>
        <v>5.2027606873931997</v>
      </c>
      <c r="P644" s="2">
        <f t="shared" ref="P644:P707" si="373">(L645-L644)/(E644-E645)</f>
        <v>0.95856784319399368</v>
      </c>
      <c r="Q644" s="137">
        <f t="shared" si="347"/>
        <v>-0.57579499999999584</v>
      </c>
      <c r="R644" s="125">
        <f t="shared" si="348"/>
        <v>509.2048979631183</v>
      </c>
      <c r="T644" s="111">
        <v>1.37</v>
      </c>
      <c r="U644" s="2">
        <f t="shared" si="349"/>
        <v>-1.0000000000001119E-3</v>
      </c>
      <c r="V644" s="2">
        <f t="shared" si="350"/>
        <v>0.13672056715640679</v>
      </c>
      <c r="W644" s="2">
        <f t="shared" si="351"/>
        <v>137000</v>
      </c>
      <c r="X644" s="2">
        <f t="shared" si="352"/>
        <v>-100</v>
      </c>
      <c r="Y644" s="2">
        <f t="shared" si="353"/>
        <v>5.1367205671564067</v>
      </c>
      <c r="Z644" s="2">
        <f t="shared" ref="Z644:Z707" si="374">(V645-V644)/(E644-E645)</f>
        <v>-4.6865947433923943E-2</v>
      </c>
      <c r="AA644" s="137">
        <f t="shared" si="354"/>
        <v>-0.4945699999999964</v>
      </c>
      <c r="AB644" s="125">
        <f t="shared" si="355"/>
        <v>475.88445781158123</v>
      </c>
      <c r="AD644" s="111">
        <v>1.204</v>
      </c>
      <c r="AE644" s="2">
        <f t="shared" si="356"/>
        <v>-2.9999999999998916E-3</v>
      </c>
      <c r="AF644" s="2">
        <f t="shared" si="357"/>
        <v>8.0626486921805726E-2</v>
      </c>
      <c r="AG644" s="2">
        <f t="shared" si="358"/>
        <v>120400</v>
      </c>
      <c r="AH644" s="2">
        <f t="shared" si="359"/>
        <v>-300</v>
      </c>
      <c r="AI644" s="2">
        <f t="shared" si="360"/>
        <v>5.0806264869218056</v>
      </c>
      <c r="AJ644" s="2">
        <f t="shared" ref="AJ644:AJ707" si="375">(AF645-AF644)/(E644-E645)</f>
        <v>-0.16012377242934905</v>
      </c>
      <c r="AK644" s="137">
        <f t="shared" si="361"/>
        <v>-0.43464399999999687</v>
      </c>
      <c r="AL644" s="125">
        <f t="shared" si="362"/>
        <v>451.30137752200278</v>
      </c>
      <c r="AN644" s="111">
        <v>0.95099999999999996</v>
      </c>
      <c r="AO644" s="2">
        <f t="shared" si="363"/>
        <v>6.0000000000000053E-3</v>
      </c>
      <c r="AP644" s="2">
        <f t="shared" si="364"/>
        <v>-2.181948306258609E-2</v>
      </c>
      <c r="AQ644" s="2">
        <f t="shared" si="365"/>
        <v>95100</v>
      </c>
      <c r="AR644" s="2">
        <f t="shared" si="366"/>
        <v>600</v>
      </c>
      <c r="AS644" s="2">
        <f t="shared" si="367"/>
        <v>4.9781805169374138</v>
      </c>
      <c r="AT644" s="2">
        <f t="shared" ref="AT644:AT707" si="376">(AP645-AP644)/(E644-E645)</f>
        <v>0.40366744481315658</v>
      </c>
      <c r="AU644" s="137">
        <f t="shared" si="368"/>
        <v>-0.34331099999999753</v>
      </c>
      <c r="AV644" s="125">
        <f t="shared" si="369"/>
        <v>413.83439370716331</v>
      </c>
    </row>
    <row r="645" spans="2:48" x14ac:dyDescent="0.25">
      <c r="B645" s="111">
        <v>281</v>
      </c>
      <c r="C645" s="3">
        <v>229.9</v>
      </c>
      <c r="D645" s="2">
        <f t="shared" si="370"/>
        <v>-3.6299999999999955</v>
      </c>
      <c r="E645" s="2">
        <f t="shared" si="371"/>
        <v>2.3615389712692791</v>
      </c>
      <c r="F645" s="21">
        <f t="shared" ref="F645:F708" si="377">C645*10^-6</f>
        <v>2.299E-4</v>
      </c>
      <c r="G645" s="21">
        <f t="shared" ref="G645:G708" si="378">F646-F645</f>
        <v>-3.6300000000000178E-6</v>
      </c>
      <c r="H645" s="113">
        <f t="shared" si="372"/>
        <v>-3.6384610287307209</v>
      </c>
      <c r="J645" s="124">
        <v>1.619</v>
      </c>
      <c r="K645" s="2">
        <f t="shared" ref="K645:K708" si="379">J646-J645</f>
        <v>1.8000000000000016E-2</v>
      </c>
      <c r="L645" s="2">
        <f t="shared" ref="L645:L708" si="380">LOG(J645)</f>
        <v>0.20924684875337374</v>
      </c>
      <c r="M645" s="2">
        <f t="shared" ref="M645:M708" si="381">J645*100000</f>
        <v>161900</v>
      </c>
      <c r="N645" s="2">
        <f t="shared" ref="N645:N708" si="382">M646-M645</f>
        <v>1800</v>
      </c>
      <c r="O645" s="2">
        <f t="shared" ref="O645:O708" si="383">LOG(M645)</f>
        <v>5.2092468487533736</v>
      </c>
      <c r="P645" s="2">
        <f t="shared" si="373"/>
        <v>0.69470985787009609</v>
      </c>
      <c r="Q645" s="137">
        <f t="shared" ref="Q645:Q708" si="384">G645*M645</f>
        <v>-0.58769700000000291</v>
      </c>
      <c r="R645" s="125">
        <f t="shared" ref="R645:R708" si="385">(M645*F645)/((BE$4+BE$5)*286.9)+273</f>
        <v>509.05246922505955</v>
      </c>
      <c r="T645" s="111">
        <v>1.369</v>
      </c>
      <c r="U645" s="2">
        <f t="shared" ref="U645:U708" si="386">T646-T645</f>
        <v>-6.0000000000000053E-3</v>
      </c>
      <c r="V645" s="2">
        <f t="shared" ref="V645:V708" si="387">LOG(T645)</f>
        <v>0.13640344813399</v>
      </c>
      <c r="W645" s="2">
        <f t="shared" ref="W645:W708" si="388">T645*100000</f>
        <v>136900</v>
      </c>
      <c r="X645" s="2">
        <f t="shared" ref="X645:X708" si="389">W646-W645</f>
        <v>-600</v>
      </c>
      <c r="Y645" s="2">
        <f t="shared" ref="Y645:Y708" si="390">LOG(W645)</f>
        <v>5.13640344813399</v>
      </c>
      <c r="Z645" s="2">
        <f t="shared" si="374"/>
        <v>-0.27598290513799723</v>
      </c>
      <c r="AA645" s="137">
        <f t="shared" ref="AA645:AA708" si="391">W645*G645</f>
        <v>-0.49694700000000241</v>
      </c>
      <c r="AB645" s="125">
        <f t="shared" ref="AB645:AB708" si="392">(W645*F645)/((BE$4+BE$5)*286.9)+273</f>
        <v>472.60211881970758</v>
      </c>
      <c r="AD645" s="111">
        <v>1.2010000000000001</v>
      </c>
      <c r="AE645" s="2">
        <f t="shared" ref="AE645:AE708" si="393">AD646-AD645</f>
        <v>-1.0000000000001119E-3</v>
      </c>
      <c r="AF645" s="2">
        <f t="shared" ref="AF645:AF708" si="394">LOG(AD645)</f>
        <v>7.9543007402906069E-2</v>
      </c>
      <c r="AG645" s="2">
        <f t="shared" ref="AG645:AG708" si="395">AD645*100000</f>
        <v>120100</v>
      </c>
      <c r="AH645" s="2">
        <f t="shared" ref="AH645:AH708" si="396">AG646-AG645</f>
        <v>-100</v>
      </c>
      <c r="AI645" s="2">
        <f t="shared" ref="AI645:AI708" si="397">LOG(AG645)</f>
        <v>5.079543007402906</v>
      </c>
      <c r="AJ645" s="2">
        <f t="shared" si="375"/>
        <v>-5.2338201319514013E-2</v>
      </c>
      <c r="AK645" s="137">
        <f t="shared" ref="AK645:AK708" si="398">AG645*G645</f>
        <v>-0.43596300000000215</v>
      </c>
      <c r="AL645" s="125">
        <f t="shared" ref="AL645:AL708" si="399">(AG645*F645)/((BE$4+BE$5)*286.9)+273</f>
        <v>448.10748334731102</v>
      </c>
      <c r="AN645" s="111">
        <v>0.95699999999999996</v>
      </c>
      <c r="AO645" s="2">
        <f t="shared" ref="AO645:AO708" si="400">(AN646-AN645)</f>
        <v>2.0000000000000018E-3</v>
      </c>
      <c r="AP645" s="2">
        <f t="shared" ref="AP645:AP708" si="401">LOG(AN645)</f>
        <v>-1.9088062223156451E-2</v>
      </c>
      <c r="AQ645" s="2">
        <f t="shared" ref="AQ645:AQ708" si="402">AN645*100000</f>
        <v>95700</v>
      </c>
      <c r="AR645" s="2">
        <f t="shared" ref="AR645:AR708" si="403">AQ646-AQ645</f>
        <v>200</v>
      </c>
      <c r="AS645" s="2">
        <f t="shared" ref="AS645:AS708" si="404">LOG(AQ645)</f>
        <v>4.9809119377768436</v>
      </c>
      <c r="AT645" s="2">
        <f t="shared" si="376"/>
        <v>0.13117334002439832</v>
      </c>
      <c r="AU645" s="137">
        <f t="shared" ref="AU645:AU708" si="405">AQ645*G645</f>
        <v>-0.34739100000000173</v>
      </c>
      <c r="AV645" s="125">
        <f t="shared" ref="AV645:AV708" si="406">(AQ645*F645)/((BE$4+BE$5)*286.9)+273</f>
        <v>412.53194135168746</v>
      </c>
    </row>
    <row r="646" spans="2:48" x14ac:dyDescent="0.25">
      <c r="B646" s="111">
        <v>282</v>
      </c>
      <c r="C646" s="3">
        <v>226.27</v>
      </c>
      <c r="D646" s="2">
        <f t="shared" si="370"/>
        <v>-3.6200000000000045</v>
      </c>
      <c r="E646" s="2">
        <f t="shared" si="371"/>
        <v>2.3546269768529489</v>
      </c>
      <c r="F646" s="21">
        <f t="shared" si="377"/>
        <v>2.2626999999999999E-4</v>
      </c>
      <c r="G646" s="21">
        <f t="shared" si="378"/>
        <v>-3.6199999999999958E-6</v>
      </c>
      <c r="H646" s="113">
        <f t="shared" si="372"/>
        <v>-3.6453730231470511</v>
      </c>
      <c r="J646" s="124">
        <v>1.637</v>
      </c>
      <c r="K646" s="2">
        <f t="shared" si="379"/>
        <v>1.8999999999999906E-2</v>
      </c>
      <c r="L646" s="2">
        <f t="shared" si="380"/>
        <v>0.21404867941194144</v>
      </c>
      <c r="M646" s="2">
        <f t="shared" si="381"/>
        <v>163700</v>
      </c>
      <c r="N646" s="2">
        <f t="shared" si="382"/>
        <v>1900</v>
      </c>
      <c r="O646" s="2">
        <f t="shared" si="383"/>
        <v>5.2140486794119418</v>
      </c>
      <c r="P646" s="2">
        <f t="shared" si="373"/>
        <v>0.71551321584531102</v>
      </c>
      <c r="Q646" s="137">
        <f t="shared" si="384"/>
        <v>-0.59259399999999929</v>
      </c>
      <c r="R646" s="125">
        <f t="shared" si="385"/>
        <v>507.90831191023051</v>
      </c>
      <c r="T646" s="111">
        <v>1.363</v>
      </c>
      <c r="U646" s="2">
        <f t="shared" si="386"/>
        <v>-8.999999999999897E-3</v>
      </c>
      <c r="V646" s="2">
        <f t="shared" si="387"/>
        <v>0.13449585583467355</v>
      </c>
      <c r="W646" s="2">
        <f t="shared" si="388"/>
        <v>136300</v>
      </c>
      <c r="X646" s="2">
        <f t="shared" si="389"/>
        <v>-900</v>
      </c>
      <c r="Y646" s="2">
        <f t="shared" si="390"/>
        <v>5.1344958558346736</v>
      </c>
      <c r="Z646" s="2">
        <f t="shared" si="374"/>
        <v>-0.41077634809540992</v>
      </c>
      <c r="AA646" s="137">
        <f t="shared" si="391"/>
        <v>-0.49340599999999946</v>
      </c>
      <c r="AB646" s="125">
        <f t="shared" si="392"/>
        <v>468.58951077192683</v>
      </c>
      <c r="AD646" s="111">
        <v>1.2</v>
      </c>
      <c r="AE646" s="2">
        <f t="shared" si="393"/>
        <v>0</v>
      </c>
      <c r="AF646" s="2">
        <f t="shared" si="394"/>
        <v>7.9181246047624818E-2</v>
      </c>
      <c r="AG646" s="2">
        <f t="shared" si="395"/>
        <v>120000</v>
      </c>
      <c r="AH646" s="2">
        <f t="shared" si="396"/>
        <v>0</v>
      </c>
      <c r="AI646" s="2">
        <f t="shared" si="397"/>
        <v>5.0791812460476251</v>
      </c>
      <c r="AJ646" s="2">
        <f t="shared" si="375"/>
        <v>0</v>
      </c>
      <c r="AK646" s="137">
        <f t="shared" si="398"/>
        <v>-0.43439999999999951</v>
      </c>
      <c r="AL646" s="125">
        <f t="shared" si="399"/>
        <v>445.19912907286295</v>
      </c>
      <c r="AN646" s="111">
        <v>0.95899999999999996</v>
      </c>
      <c r="AO646" s="2">
        <f t="shared" si="400"/>
        <v>-2.0000000000000018E-3</v>
      </c>
      <c r="AP646" s="2">
        <f t="shared" si="401"/>
        <v>-1.8181392829336417E-2</v>
      </c>
      <c r="AQ646" s="2">
        <f t="shared" si="402"/>
        <v>95900</v>
      </c>
      <c r="AR646" s="2">
        <f t="shared" si="403"/>
        <v>-200</v>
      </c>
      <c r="AS646" s="2">
        <f t="shared" si="404"/>
        <v>4.9818186071706636</v>
      </c>
      <c r="AT646" s="2">
        <f t="shared" si="376"/>
        <v>-0.12944510102786375</v>
      </c>
      <c r="AU646" s="137">
        <f t="shared" si="405"/>
        <v>-0.34715799999999958</v>
      </c>
      <c r="AV646" s="125">
        <f t="shared" si="406"/>
        <v>410.61580398406295</v>
      </c>
    </row>
    <row r="647" spans="2:48" x14ac:dyDescent="0.25">
      <c r="B647" s="111">
        <v>283</v>
      </c>
      <c r="C647" s="3">
        <v>222.65</v>
      </c>
      <c r="D647" s="2">
        <f t="shared" si="370"/>
        <v>-3.6400000000000148</v>
      </c>
      <c r="E647" s="2">
        <f t="shared" si="371"/>
        <v>2.3476226994672418</v>
      </c>
      <c r="F647" s="21">
        <f t="shared" si="377"/>
        <v>2.2264999999999999E-4</v>
      </c>
      <c r="G647" s="21">
        <f t="shared" si="378"/>
        <v>-3.6400000000000126E-6</v>
      </c>
      <c r="H647" s="113">
        <f t="shared" si="372"/>
        <v>-3.6523773005327582</v>
      </c>
      <c r="J647" s="124">
        <v>1.6559999999999999</v>
      </c>
      <c r="K647" s="2">
        <f t="shared" si="379"/>
        <v>1.7000000000000126E-2</v>
      </c>
      <c r="L647" s="2">
        <f t="shared" si="380"/>
        <v>0.21906033244886131</v>
      </c>
      <c r="M647" s="2">
        <f t="shared" si="381"/>
        <v>165600</v>
      </c>
      <c r="N647" s="2">
        <f t="shared" si="382"/>
        <v>1700</v>
      </c>
      <c r="O647" s="2">
        <f t="shared" si="383"/>
        <v>5.2190603324488611</v>
      </c>
      <c r="P647" s="2">
        <f t="shared" si="373"/>
        <v>0.61960619669952866</v>
      </c>
      <c r="Q647" s="137">
        <f t="shared" si="384"/>
        <v>-0.6027840000000021</v>
      </c>
      <c r="R647" s="125">
        <f t="shared" si="385"/>
        <v>506.83297742316984</v>
      </c>
      <c r="T647" s="111">
        <v>1.3540000000000001</v>
      </c>
      <c r="U647" s="2">
        <f t="shared" si="386"/>
        <v>-4.0000000000000036E-3</v>
      </c>
      <c r="V647" s="2">
        <f t="shared" si="387"/>
        <v>0.13161866434912553</v>
      </c>
      <c r="W647" s="2">
        <f t="shared" si="388"/>
        <v>135400</v>
      </c>
      <c r="X647" s="2">
        <f t="shared" si="389"/>
        <v>-400</v>
      </c>
      <c r="Y647" s="2">
        <f t="shared" si="390"/>
        <v>5.1316186643491255</v>
      </c>
      <c r="Z647" s="2">
        <f t="shared" si="374"/>
        <v>-0.17948595573682546</v>
      </c>
      <c r="AA647" s="137">
        <f t="shared" si="391"/>
        <v>-0.49285600000000168</v>
      </c>
      <c r="AB647" s="125">
        <f t="shared" si="392"/>
        <v>464.18952381097341</v>
      </c>
      <c r="AD647" s="111">
        <v>1.2</v>
      </c>
      <c r="AE647" s="2">
        <f t="shared" si="393"/>
        <v>2.0000000000000018E-3</v>
      </c>
      <c r="AF647" s="2">
        <f t="shared" si="394"/>
        <v>7.9181246047624818E-2</v>
      </c>
      <c r="AG647" s="2">
        <f t="shared" si="395"/>
        <v>120000</v>
      </c>
      <c r="AH647" s="2">
        <f t="shared" si="396"/>
        <v>200</v>
      </c>
      <c r="AI647" s="2">
        <f t="shared" si="397"/>
        <v>5.0791812460476251</v>
      </c>
      <c r="AJ647" s="2">
        <f t="shared" si="375"/>
        <v>0.10102618285893911</v>
      </c>
      <c r="AK647" s="137">
        <f t="shared" si="398"/>
        <v>-0.43680000000000152</v>
      </c>
      <c r="AL647" s="125">
        <f t="shared" si="399"/>
        <v>442.44418653852892</v>
      </c>
      <c r="AN647" s="111">
        <v>0.95699999999999996</v>
      </c>
      <c r="AO647" s="2">
        <f t="shared" si="400"/>
        <v>-2.0000000000000018E-3</v>
      </c>
      <c r="AP647" s="2">
        <f t="shared" si="401"/>
        <v>-1.9088062223156451E-2</v>
      </c>
      <c r="AQ647" s="2">
        <f t="shared" si="402"/>
        <v>95700</v>
      </c>
      <c r="AR647" s="2">
        <f t="shared" si="403"/>
        <v>-200</v>
      </c>
      <c r="AS647" s="2">
        <f t="shared" si="404"/>
        <v>4.9809119377768436</v>
      </c>
      <c r="AT647" s="2">
        <f t="shared" si="376"/>
        <v>-0.12691680107411368</v>
      </c>
      <c r="AU647" s="137">
        <f t="shared" si="405"/>
        <v>-0.34834800000000121</v>
      </c>
      <c r="AV647" s="125">
        <f t="shared" si="406"/>
        <v>408.13173876447678</v>
      </c>
    </row>
    <row r="648" spans="2:48" x14ac:dyDescent="0.25">
      <c r="B648" s="111">
        <v>284</v>
      </c>
      <c r="C648" s="3">
        <v>219.01</v>
      </c>
      <c r="D648" s="2">
        <f t="shared" si="370"/>
        <v>-3.6299999999999955</v>
      </c>
      <c r="E648" s="2">
        <f t="shared" si="371"/>
        <v>2.3404639451856344</v>
      </c>
      <c r="F648" s="21">
        <f t="shared" si="377"/>
        <v>2.1900999999999998E-4</v>
      </c>
      <c r="G648" s="21">
        <f t="shared" si="378"/>
        <v>-3.6299999999999907E-6</v>
      </c>
      <c r="H648" s="113">
        <f t="shared" si="372"/>
        <v>-3.6595360548143656</v>
      </c>
      <c r="J648" s="124">
        <v>1.673</v>
      </c>
      <c r="K648" s="2">
        <f t="shared" si="379"/>
        <v>1.8000000000000016E-2</v>
      </c>
      <c r="L648" s="2">
        <f t="shared" si="380"/>
        <v>0.22349594096239453</v>
      </c>
      <c r="M648" s="2">
        <f t="shared" si="381"/>
        <v>167300</v>
      </c>
      <c r="N648" s="2">
        <f t="shared" si="382"/>
        <v>1800</v>
      </c>
      <c r="O648" s="2">
        <f t="shared" si="383"/>
        <v>5.2234959409623949</v>
      </c>
      <c r="P648" s="2">
        <f t="shared" si="373"/>
        <v>0.64030036164042081</v>
      </c>
      <c r="Q648" s="137">
        <f t="shared" si="384"/>
        <v>-0.60729899999999848</v>
      </c>
      <c r="R648" s="125">
        <f t="shared" si="385"/>
        <v>505.37136752201798</v>
      </c>
      <c r="T648" s="111">
        <v>1.35</v>
      </c>
      <c r="U648" s="2">
        <f t="shared" si="386"/>
        <v>-8.0000000000000071E-3</v>
      </c>
      <c r="V648" s="2">
        <f t="shared" si="387"/>
        <v>0.13033376849500614</v>
      </c>
      <c r="W648" s="2">
        <f t="shared" si="388"/>
        <v>135000</v>
      </c>
      <c r="X648" s="2">
        <f t="shared" si="389"/>
        <v>-800</v>
      </c>
      <c r="Y648" s="2">
        <f t="shared" si="390"/>
        <v>5.1303337684950066</v>
      </c>
      <c r="Z648" s="2">
        <f t="shared" si="374"/>
        <v>-0.35561436364969612</v>
      </c>
      <c r="AA648" s="137">
        <f t="shared" si="391"/>
        <v>-0.49004999999999876</v>
      </c>
      <c r="AB648" s="125">
        <f t="shared" si="392"/>
        <v>460.50827624311074</v>
      </c>
      <c r="AD648" s="111">
        <v>1.202</v>
      </c>
      <c r="AE648" s="2">
        <f t="shared" si="393"/>
        <v>-4.0000000000000036E-3</v>
      </c>
      <c r="AF648" s="2">
        <f t="shared" si="394"/>
        <v>7.9904467666720699E-2</v>
      </c>
      <c r="AG648" s="2">
        <f t="shared" si="395"/>
        <v>120200</v>
      </c>
      <c r="AH648" s="2">
        <f t="shared" si="396"/>
        <v>-400</v>
      </c>
      <c r="AI648" s="2">
        <f t="shared" si="397"/>
        <v>5.0799044676667204</v>
      </c>
      <c r="AJ648" s="2">
        <f t="shared" si="375"/>
        <v>-0.1994399864992463</v>
      </c>
      <c r="AK648" s="137">
        <f t="shared" si="398"/>
        <v>-0.43632599999999888</v>
      </c>
      <c r="AL648" s="125">
        <f t="shared" si="399"/>
        <v>439.95181336608823</v>
      </c>
      <c r="AN648" s="111">
        <v>0.95499999999999996</v>
      </c>
      <c r="AO648" s="2">
        <f t="shared" si="400"/>
        <v>2.0000000000000018E-3</v>
      </c>
      <c r="AP648" s="2">
        <f t="shared" si="401"/>
        <v>-1.9996628416253676E-2</v>
      </c>
      <c r="AQ648" s="2">
        <f t="shared" si="402"/>
        <v>95500</v>
      </c>
      <c r="AR648" s="2">
        <f t="shared" si="403"/>
        <v>200</v>
      </c>
      <c r="AS648" s="2">
        <f t="shared" si="404"/>
        <v>4.980003371583746</v>
      </c>
      <c r="AT648" s="2">
        <f t="shared" si="376"/>
        <v>0.12517146939712662</v>
      </c>
      <c r="AU648" s="137">
        <f t="shared" si="405"/>
        <v>-0.34666499999999911</v>
      </c>
      <c r="AV648" s="125">
        <f t="shared" si="406"/>
        <v>405.64474356457094</v>
      </c>
    </row>
    <row r="649" spans="2:48" x14ac:dyDescent="0.25">
      <c r="B649" s="111">
        <v>285</v>
      </c>
      <c r="C649" s="3">
        <v>215.38</v>
      </c>
      <c r="D649" s="2">
        <f t="shared" si="370"/>
        <v>-3.6299999999999955</v>
      </c>
      <c r="E649" s="2">
        <f t="shared" si="371"/>
        <v>2.3332053726253439</v>
      </c>
      <c r="F649" s="21">
        <f t="shared" si="377"/>
        <v>2.1537999999999999E-4</v>
      </c>
      <c r="G649" s="21">
        <f t="shared" si="378"/>
        <v>-3.6299999999999907E-6</v>
      </c>
      <c r="H649" s="113">
        <f t="shared" si="372"/>
        <v>-3.6667946273746561</v>
      </c>
      <c r="J649" s="124">
        <v>1.6910000000000001</v>
      </c>
      <c r="K649" s="2">
        <f t="shared" si="379"/>
        <v>1.8000000000000016E-2</v>
      </c>
      <c r="L649" s="2">
        <f t="shared" si="380"/>
        <v>0.22814360759774177</v>
      </c>
      <c r="M649" s="2">
        <f t="shared" si="381"/>
        <v>169100</v>
      </c>
      <c r="N649" s="2">
        <f t="shared" si="382"/>
        <v>1800</v>
      </c>
      <c r="O649" s="2">
        <f t="shared" si="383"/>
        <v>5.2281436075977421</v>
      </c>
      <c r="P649" s="2">
        <f t="shared" si="373"/>
        <v>0.62293199850474923</v>
      </c>
      <c r="Q649" s="137">
        <f t="shared" si="384"/>
        <v>-0.61383299999999841</v>
      </c>
      <c r="R649" s="125">
        <f t="shared" si="385"/>
        <v>503.9785804486346</v>
      </c>
      <c r="T649" s="111">
        <v>1.3420000000000001</v>
      </c>
      <c r="U649" s="2">
        <f t="shared" si="386"/>
        <v>-1.0000000000000009E-2</v>
      </c>
      <c r="V649" s="2">
        <f t="shared" si="387"/>
        <v>0.12775251583297328</v>
      </c>
      <c r="W649" s="2">
        <f t="shared" si="388"/>
        <v>134200</v>
      </c>
      <c r="X649" s="2">
        <f t="shared" si="389"/>
        <v>-1000</v>
      </c>
      <c r="Y649" s="2">
        <f t="shared" si="390"/>
        <v>5.1277525158329729</v>
      </c>
      <c r="Z649" s="2">
        <f t="shared" si="374"/>
        <v>-0.44003134735859806</v>
      </c>
      <c r="AA649" s="137">
        <f t="shared" si="391"/>
        <v>-0.48714599999999875</v>
      </c>
      <c r="AB649" s="125">
        <f t="shared" si="392"/>
        <v>456.3076611248182</v>
      </c>
      <c r="AD649" s="111">
        <v>1.198</v>
      </c>
      <c r="AE649" s="2">
        <f t="shared" si="393"/>
        <v>-4.0000000000000036E-3</v>
      </c>
      <c r="AF649" s="2">
        <f t="shared" si="394"/>
        <v>7.8456818053292562E-2</v>
      </c>
      <c r="AG649" s="2">
        <f t="shared" si="395"/>
        <v>119800</v>
      </c>
      <c r="AH649" s="2">
        <f t="shared" si="396"/>
        <v>-400</v>
      </c>
      <c r="AI649" s="2">
        <f t="shared" si="397"/>
        <v>5.0784568180532927</v>
      </c>
      <c r="AJ649" s="2">
        <f t="shared" si="375"/>
        <v>-0.19676244720579547</v>
      </c>
      <c r="AK649" s="137">
        <f t="shared" si="398"/>
        <v>-0.43487399999999887</v>
      </c>
      <c r="AL649" s="125">
        <f t="shared" si="399"/>
        <v>436.63828467029225</v>
      </c>
      <c r="AN649" s="111">
        <v>0.95699999999999996</v>
      </c>
      <c r="AO649" s="2">
        <f t="shared" si="400"/>
        <v>1.0000000000000009E-3</v>
      </c>
      <c r="AP649" s="2">
        <f t="shared" si="401"/>
        <v>-1.9088062223156451E-2</v>
      </c>
      <c r="AQ649" s="2">
        <f t="shared" si="402"/>
        <v>95700</v>
      </c>
      <c r="AR649" s="2">
        <f t="shared" si="403"/>
        <v>100</v>
      </c>
      <c r="AS649" s="2">
        <f t="shared" si="404"/>
        <v>4.9809119377768436</v>
      </c>
      <c r="AT649" s="2">
        <f t="shared" si="376"/>
        <v>6.1443260807312605E-2</v>
      </c>
      <c r="AU649" s="137">
        <f t="shared" si="405"/>
        <v>-0.34739099999999912</v>
      </c>
      <c r="AV649" s="125">
        <f t="shared" si="406"/>
        <v>403.71939768737036</v>
      </c>
    </row>
    <row r="650" spans="2:48" x14ac:dyDescent="0.25">
      <c r="B650" s="111">
        <v>286</v>
      </c>
      <c r="C650" s="3">
        <v>211.75</v>
      </c>
      <c r="D650" s="2">
        <f t="shared" si="370"/>
        <v>-3.6299999999999955</v>
      </c>
      <c r="E650" s="2">
        <f t="shared" si="371"/>
        <v>2.3258234190027447</v>
      </c>
      <c r="F650" s="21">
        <f t="shared" si="377"/>
        <v>2.1175E-4</v>
      </c>
      <c r="G650" s="21">
        <f t="shared" si="378"/>
        <v>-3.6299999999999907E-6</v>
      </c>
      <c r="H650" s="113">
        <f t="shared" si="372"/>
        <v>-3.6741765809972553</v>
      </c>
      <c r="J650" s="124">
        <v>1.7090000000000001</v>
      </c>
      <c r="K650" s="2">
        <f t="shared" si="379"/>
        <v>1.8000000000000016E-2</v>
      </c>
      <c r="L650" s="2">
        <f t="shared" si="380"/>
        <v>0.23274206272073686</v>
      </c>
      <c r="M650" s="2">
        <f t="shared" si="381"/>
        <v>170900</v>
      </c>
      <c r="N650" s="2">
        <f t="shared" si="382"/>
        <v>1800</v>
      </c>
      <c r="O650" s="2">
        <f t="shared" si="383"/>
        <v>5.2327420627207371</v>
      </c>
      <c r="P650" s="2">
        <f t="shared" si="373"/>
        <v>0.60592758188596563</v>
      </c>
      <c r="Q650" s="137">
        <f t="shared" si="384"/>
        <v>-0.62036699999999845</v>
      </c>
      <c r="R650" s="125">
        <f t="shared" si="385"/>
        <v>502.50291678906632</v>
      </c>
      <c r="T650" s="111">
        <v>1.3320000000000001</v>
      </c>
      <c r="U650" s="2">
        <f t="shared" si="386"/>
        <v>-5.0000000000001155E-3</v>
      </c>
      <c r="V650" s="2">
        <f t="shared" si="387"/>
        <v>0.12450422483428228</v>
      </c>
      <c r="W650" s="2">
        <f t="shared" si="388"/>
        <v>133200</v>
      </c>
      <c r="X650" s="2">
        <f t="shared" si="389"/>
        <v>-500</v>
      </c>
      <c r="Y650" s="2">
        <f t="shared" si="390"/>
        <v>5.1245042248342827</v>
      </c>
      <c r="Z650" s="2">
        <f t="shared" si="374"/>
        <v>-0.21749515060432109</v>
      </c>
      <c r="AA650" s="137">
        <f t="shared" si="391"/>
        <v>-0.48351599999999878</v>
      </c>
      <c r="AB650" s="125">
        <f t="shared" si="392"/>
        <v>451.87529851552739</v>
      </c>
      <c r="AD650" s="111">
        <v>1.194</v>
      </c>
      <c r="AE650" s="2">
        <f t="shared" si="393"/>
        <v>-9.9999999999988987E-4</v>
      </c>
      <c r="AF650" s="2">
        <f t="shared" si="394"/>
        <v>7.7004326793350258E-2</v>
      </c>
      <c r="AG650" s="2">
        <f t="shared" si="395"/>
        <v>119400</v>
      </c>
      <c r="AH650" s="2">
        <f t="shared" si="396"/>
        <v>-100</v>
      </c>
      <c r="AI650" s="2">
        <f t="shared" si="397"/>
        <v>5.0770043267933502</v>
      </c>
      <c r="AJ650" s="2">
        <f t="shared" si="375"/>
        <v>-4.8455714927288757E-2</v>
      </c>
      <c r="AK650" s="137">
        <f t="shared" si="398"/>
        <v>-0.43342199999999886</v>
      </c>
      <c r="AL650" s="125">
        <f t="shared" si="399"/>
        <v>433.34317299364841</v>
      </c>
      <c r="AN650" s="111">
        <v>0.95799999999999996</v>
      </c>
      <c r="AO650" s="2">
        <f t="shared" si="400"/>
        <v>0</v>
      </c>
      <c r="AP650" s="2">
        <f t="shared" si="401"/>
        <v>-1.8634490921455603E-2</v>
      </c>
      <c r="AQ650" s="2">
        <f t="shared" si="402"/>
        <v>95800</v>
      </c>
      <c r="AR650" s="2">
        <f t="shared" si="403"/>
        <v>0</v>
      </c>
      <c r="AS650" s="2">
        <f t="shared" si="404"/>
        <v>4.981365509078544</v>
      </c>
      <c r="AT650" s="2">
        <f t="shared" si="376"/>
        <v>0</v>
      </c>
      <c r="AU650" s="137">
        <f t="shared" si="405"/>
        <v>-0.34775399999999912</v>
      </c>
      <c r="AV650" s="125">
        <f t="shared" si="406"/>
        <v>401.65055253594238</v>
      </c>
    </row>
    <row r="651" spans="2:48" x14ac:dyDescent="0.25">
      <c r="B651" s="111">
        <v>287</v>
      </c>
      <c r="C651" s="3">
        <v>208.12</v>
      </c>
      <c r="D651" s="2">
        <f t="shared" si="370"/>
        <v>-3.6299999999999955</v>
      </c>
      <c r="E651" s="2">
        <f t="shared" si="371"/>
        <v>2.318313817223999</v>
      </c>
      <c r="F651" s="21">
        <f t="shared" si="377"/>
        <v>2.0812000000000001E-4</v>
      </c>
      <c r="G651" s="21">
        <f t="shared" si="378"/>
        <v>-3.6300000000000178E-6</v>
      </c>
      <c r="H651" s="113">
        <f t="shared" si="372"/>
        <v>-3.681686182776001</v>
      </c>
      <c r="J651" s="124">
        <v>1.7270000000000001</v>
      </c>
      <c r="K651" s="2">
        <f t="shared" si="379"/>
        <v>1.4999999999999902E-2</v>
      </c>
      <c r="L651" s="2">
        <f t="shared" si="380"/>
        <v>0.23729233756745879</v>
      </c>
      <c r="M651" s="2">
        <f t="shared" si="381"/>
        <v>172700</v>
      </c>
      <c r="N651" s="2">
        <f t="shared" si="382"/>
        <v>1500</v>
      </c>
      <c r="O651" s="2">
        <f t="shared" si="383"/>
        <v>5.2372923375674585</v>
      </c>
      <c r="P651" s="2">
        <f t="shared" si="373"/>
        <v>0.4914864908747088</v>
      </c>
      <c r="Q651" s="137">
        <f t="shared" si="384"/>
        <v>-0.62690100000000304</v>
      </c>
      <c r="R651" s="125">
        <f t="shared" si="385"/>
        <v>500.9443765433133</v>
      </c>
      <c r="T651" s="111">
        <v>1.327</v>
      </c>
      <c r="U651" s="2">
        <f t="shared" si="386"/>
        <v>4.0000000000000036E-3</v>
      </c>
      <c r="V651" s="2">
        <f t="shared" si="387"/>
        <v>0.1228709228644355</v>
      </c>
      <c r="W651" s="2">
        <f t="shared" si="388"/>
        <v>132700</v>
      </c>
      <c r="X651" s="2">
        <f t="shared" si="389"/>
        <v>400</v>
      </c>
      <c r="Y651" s="2">
        <f t="shared" si="390"/>
        <v>5.1228709228644354</v>
      </c>
      <c r="Z651" s="2">
        <f t="shared" si="374"/>
        <v>0.17105164764418415</v>
      </c>
      <c r="AA651" s="137">
        <f t="shared" si="391"/>
        <v>-0.48170100000000238</v>
      </c>
      <c r="AB651" s="125">
        <f t="shared" si="392"/>
        <v>448.14892164040339</v>
      </c>
      <c r="AD651" s="111">
        <v>1.1930000000000001</v>
      </c>
      <c r="AE651" s="2">
        <f t="shared" si="393"/>
        <v>-4.0000000000000036E-3</v>
      </c>
      <c r="AF651" s="2">
        <f t="shared" si="394"/>
        <v>7.6640443670341896E-2</v>
      </c>
      <c r="AG651" s="2">
        <f t="shared" si="395"/>
        <v>119300</v>
      </c>
      <c r="AH651" s="2">
        <f t="shared" si="396"/>
        <v>-400</v>
      </c>
      <c r="AI651" s="2">
        <f t="shared" si="397"/>
        <v>5.0766404436703416</v>
      </c>
      <c r="AJ651" s="2">
        <f t="shared" si="375"/>
        <v>-0.19087126934643261</v>
      </c>
      <c r="AK651" s="137">
        <f t="shared" si="398"/>
        <v>-0.43305900000000214</v>
      </c>
      <c r="AL651" s="125">
        <f t="shared" si="399"/>
        <v>430.4624442479286</v>
      </c>
      <c r="AN651" s="111">
        <v>0.95799999999999996</v>
      </c>
      <c r="AO651" s="2">
        <f t="shared" si="400"/>
        <v>1.0000000000000009E-3</v>
      </c>
      <c r="AP651" s="2">
        <f t="shared" si="401"/>
        <v>-1.8634490921455603E-2</v>
      </c>
      <c r="AQ651" s="2">
        <f t="shared" si="402"/>
        <v>95800</v>
      </c>
      <c r="AR651" s="2">
        <f t="shared" si="403"/>
        <v>100</v>
      </c>
      <c r="AS651" s="2">
        <f t="shared" si="404"/>
        <v>4.981365509078544</v>
      </c>
      <c r="AT651" s="2">
        <f t="shared" si="376"/>
        <v>5.9292511405721865E-2</v>
      </c>
      <c r="AU651" s="137">
        <f t="shared" si="405"/>
        <v>-0.34775400000000173</v>
      </c>
      <c r="AV651" s="125">
        <f t="shared" si="406"/>
        <v>399.44511449246909</v>
      </c>
    </row>
    <row r="652" spans="2:48" x14ac:dyDescent="0.25">
      <c r="B652" s="111">
        <v>288</v>
      </c>
      <c r="C652" s="3">
        <v>204.49</v>
      </c>
      <c r="D652" s="2">
        <f t="shared" si="370"/>
        <v>-3.6299999999999955</v>
      </c>
      <c r="E652" s="2">
        <f t="shared" si="371"/>
        <v>2.3106720749301237</v>
      </c>
      <c r="F652" s="21">
        <f t="shared" si="377"/>
        <v>2.0448999999999999E-4</v>
      </c>
      <c r="G652" s="21">
        <f t="shared" si="378"/>
        <v>-3.6299999999999907E-6</v>
      </c>
      <c r="H652" s="113">
        <f t="shared" si="372"/>
        <v>-3.6893279250698763</v>
      </c>
      <c r="J652" s="124">
        <v>1.742</v>
      </c>
      <c r="K652" s="2">
        <f t="shared" si="379"/>
        <v>1.4000000000000012E-2</v>
      </c>
      <c r="L652" s="2">
        <f t="shared" si="380"/>
        <v>0.2410481506716444</v>
      </c>
      <c r="M652" s="2">
        <f t="shared" si="381"/>
        <v>174200</v>
      </c>
      <c r="N652" s="2">
        <f t="shared" si="382"/>
        <v>1400</v>
      </c>
      <c r="O652" s="2">
        <f t="shared" si="383"/>
        <v>5.2410481506716442</v>
      </c>
      <c r="P652" s="2">
        <f t="shared" si="373"/>
        <v>0.44691248958453722</v>
      </c>
      <c r="Q652" s="137">
        <f t="shared" si="384"/>
        <v>-0.63234599999999841</v>
      </c>
      <c r="R652" s="125">
        <f t="shared" si="385"/>
        <v>498.91390018178566</v>
      </c>
      <c r="T652" s="111">
        <v>1.331</v>
      </c>
      <c r="U652" s="2">
        <f t="shared" si="386"/>
        <v>-2.0000000000000018E-3</v>
      </c>
      <c r="V652" s="2">
        <f t="shared" si="387"/>
        <v>0.12417805547467511</v>
      </c>
      <c r="W652" s="2">
        <f t="shared" si="388"/>
        <v>133100</v>
      </c>
      <c r="X652" s="2">
        <f t="shared" si="389"/>
        <v>-200</v>
      </c>
      <c r="Y652" s="2">
        <f t="shared" si="390"/>
        <v>5.1241780554746752</v>
      </c>
      <c r="Z652" s="2">
        <f t="shared" si="374"/>
        <v>-8.3957671105433548E-2</v>
      </c>
      <c r="AA652" s="137">
        <f t="shared" si="391"/>
        <v>-0.48315299999999878</v>
      </c>
      <c r="AB652" s="125">
        <f t="shared" si="392"/>
        <v>445.61274462798895</v>
      </c>
      <c r="AD652" s="111">
        <v>1.1890000000000001</v>
      </c>
      <c r="AE652" s="2">
        <f t="shared" si="393"/>
        <v>-5.0000000000001155E-3</v>
      </c>
      <c r="AF652" s="2">
        <f t="shared" si="394"/>
        <v>7.5181854618691604E-2</v>
      </c>
      <c r="AG652" s="2">
        <f t="shared" si="395"/>
        <v>118900</v>
      </c>
      <c r="AH652" s="2">
        <f t="shared" si="396"/>
        <v>-500</v>
      </c>
      <c r="AI652" s="2">
        <f t="shared" si="397"/>
        <v>5.075181854618692</v>
      </c>
      <c r="AJ652" s="2">
        <f t="shared" si="375"/>
        <v>-0.23527991314004437</v>
      </c>
      <c r="AK652" s="137">
        <f t="shared" si="398"/>
        <v>-0.43160699999999891</v>
      </c>
      <c r="AL652" s="125">
        <f t="shared" si="399"/>
        <v>427.19726022740707</v>
      </c>
      <c r="AN652" s="111">
        <v>0.95899999999999996</v>
      </c>
      <c r="AO652" s="2">
        <f t="shared" si="400"/>
        <v>-4.0000000000000036E-3</v>
      </c>
      <c r="AP652" s="2">
        <f t="shared" si="401"/>
        <v>-1.8181392829336417E-2</v>
      </c>
      <c r="AQ652" s="2">
        <f t="shared" si="402"/>
        <v>95900</v>
      </c>
      <c r="AR652" s="2">
        <f t="shared" si="403"/>
        <v>-400</v>
      </c>
      <c r="AS652" s="2">
        <f t="shared" si="404"/>
        <v>4.9818186071706636</v>
      </c>
      <c r="AT652" s="2">
        <f t="shared" si="376"/>
        <v>-0.23336226560822124</v>
      </c>
      <c r="AU652" s="137">
        <f t="shared" si="405"/>
        <v>-0.34811699999999912</v>
      </c>
      <c r="AV652" s="125">
        <f t="shared" si="406"/>
        <v>397.36936295885903</v>
      </c>
    </row>
    <row r="653" spans="2:48" x14ac:dyDescent="0.25">
      <c r="B653" s="111">
        <v>289</v>
      </c>
      <c r="C653" s="3">
        <v>200.86</v>
      </c>
      <c r="D653" s="2">
        <f t="shared" si="370"/>
        <v>-3.6200000000000045</v>
      </c>
      <c r="E653" s="2">
        <f t="shared" si="371"/>
        <v>2.3028934583565053</v>
      </c>
      <c r="F653" s="21">
        <f t="shared" si="377"/>
        <v>2.0086E-4</v>
      </c>
      <c r="G653" s="21">
        <f t="shared" si="378"/>
        <v>-3.6199999999999958E-6</v>
      </c>
      <c r="H653" s="113">
        <f t="shared" si="372"/>
        <v>-3.6971065416434947</v>
      </c>
      <c r="J653" s="124">
        <v>1.756</v>
      </c>
      <c r="K653" s="2">
        <f t="shared" si="379"/>
        <v>1.4999999999999902E-2</v>
      </c>
      <c r="L653" s="2">
        <f t="shared" si="380"/>
        <v>0.24452451157008376</v>
      </c>
      <c r="M653" s="2">
        <f t="shared" si="381"/>
        <v>175600</v>
      </c>
      <c r="N653" s="2">
        <f t="shared" si="382"/>
        <v>1500</v>
      </c>
      <c r="O653" s="2">
        <f t="shared" si="383"/>
        <v>5.2445245115700834</v>
      </c>
      <c r="P653" s="2">
        <f t="shared" si="373"/>
        <v>0.46769212183009329</v>
      </c>
      <c r="Q653" s="137">
        <f t="shared" si="384"/>
        <v>-0.63567199999999924</v>
      </c>
      <c r="R653" s="125">
        <f>(M653*F653)/((BE$4+BE$5)*286.9)+273</f>
        <v>496.68697561596821</v>
      </c>
      <c r="T653" s="111">
        <v>1.329</v>
      </c>
      <c r="U653" s="2">
        <f t="shared" si="386"/>
        <v>-6.0000000000000053E-3</v>
      </c>
      <c r="V653" s="2">
        <f t="shared" si="387"/>
        <v>0.12352498094273198</v>
      </c>
      <c r="W653" s="2">
        <f t="shared" si="388"/>
        <v>132900</v>
      </c>
      <c r="X653" s="2">
        <f t="shared" si="389"/>
        <v>-600</v>
      </c>
      <c r="Y653" s="2">
        <f t="shared" si="390"/>
        <v>5.1235249809427321</v>
      </c>
      <c r="Z653" s="2">
        <f t="shared" si="374"/>
        <v>-0.24879984658748194</v>
      </c>
      <c r="AA653" s="137">
        <f t="shared" si="391"/>
        <v>-0.48109799999999947</v>
      </c>
      <c r="AB653" s="125">
        <f t="shared" si="392"/>
        <v>442.2938443016069</v>
      </c>
      <c r="AD653" s="111">
        <v>1.1839999999999999</v>
      </c>
      <c r="AE653" s="2">
        <f t="shared" si="393"/>
        <v>-6.0000000000000053E-3</v>
      </c>
      <c r="AF653" s="2">
        <f t="shared" si="394"/>
        <v>7.3351702386900947E-2</v>
      </c>
      <c r="AG653" s="2">
        <f t="shared" si="395"/>
        <v>118400</v>
      </c>
      <c r="AH653" s="2">
        <f t="shared" si="396"/>
        <v>-600</v>
      </c>
      <c r="AI653" s="2">
        <f t="shared" si="397"/>
        <v>5.0733517023869013</v>
      </c>
      <c r="AJ653" s="2">
        <f t="shared" si="375"/>
        <v>-0.27934694604793847</v>
      </c>
      <c r="AK653" s="137">
        <f t="shared" si="398"/>
        <v>-0.42860799999999949</v>
      </c>
      <c r="AL653" s="125">
        <f t="shared" si="399"/>
        <v>423.82310884356855</v>
      </c>
      <c r="AN653" s="111">
        <v>0.95499999999999996</v>
      </c>
      <c r="AO653" s="2">
        <f t="shared" si="400"/>
        <v>-5.0000000000000044E-3</v>
      </c>
      <c r="AP653" s="2">
        <f t="shared" si="401"/>
        <v>-1.9996628416253676E-2</v>
      </c>
      <c r="AQ653" s="2">
        <f t="shared" si="402"/>
        <v>95500</v>
      </c>
      <c r="AR653" s="2">
        <f t="shared" si="403"/>
        <v>-500</v>
      </c>
      <c r="AS653" s="2">
        <f t="shared" si="404"/>
        <v>4.980003371583746</v>
      </c>
      <c r="AT653" s="2">
        <f t="shared" si="376"/>
        <v>-0.28863411307952302</v>
      </c>
      <c r="AU653" s="137">
        <f t="shared" si="405"/>
        <v>-0.34570999999999963</v>
      </c>
      <c r="AV653" s="125">
        <f t="shared" si="406"/>
        <v>394.65208525811482</v>
      </c>
    </row>
    <row r="654" spans="2:48" x14ac:dyDescent="0.25">
      <c r="B654" s="111">
        <v>290</v>
      </c>
      <c r="C654" s="3">
        <v>197.24</v>
      </c>
      <c r="D654" s="2">
        <f t="shared" si="370"/>
        <v>-3.6200000000000045</v>
      </c>
      <c r="E654" s="2">
        <f t="shared" si="371"/>
        <v>2.2949949938591003</v>
      </c>
      <c r="F654" s="21">
        <f t="shared" si="377"/>
        <v>1.9724E-4</v>
      </c>
      <c r="G654" s="21">
        <f t="shared" si="378"/>
        <v>-3.6199999999999958E-6</v>
      </c>
      <c r="H654" s="113">
        <f t="shared" si="372"/>
        <v>-3.7050050061408997</v>
      </c>
      <c r="J654" s="124">
        <v>1.7709999999999999</v>
      </c>
      <c r="K654" s="2">
        <f t="shared" si="379"/>
        <v>7.0000000000001172E-3</v>
      </c>
      <c r="L654" s="2">
        <f t="shared" si="380"/>
        <v>0.24821856119007474</v>
      </c>
      <c r="M654" s="2">
        <f t="shared" si="381"/>
        <v>177100</v>
      </c>
      <c r="N654" s="2">
        <f t="shared" si="382"/>
        <v>700</v>
      </c>
      <c r="O654" s="2">
        <f t="shared" si="383"/>
        <v>5.2482185611900745</v>
      </c>
      <c r="P654" s="2">
        <f t="shared" si="373"/>
        <v>0.21295745250928208</v>
      </c>
      <c r="Q654" s="137">
        <f t="shared" si="384"/>
        <v>-0.64110199999999928</v>
      </c>
      <c r="R654" s="125">
        <f t="shared" si="385"/>
        <v>494.53190532941863</v>
      </c>
      <c r="T654" s="111">
        <v>1.323</v>
      </c>
      <c r="U654" s="2">
        <f t="shared" si="386"/>
        <v>-2.0000000000000018E-3</v>
      </c>
      <c r="V654" s="2">
        <f t="shared" si="387"/>
        <v>0.12155984418750096</v>
      </c>
      <c r="W654" s="2">
        <f t="shared" si="388"/>
        <v>132300</v>
      </c>
      <c r="X654" s="2">
        <f t="shared" si="389"/>
        <v>-200</v>
      </c>
      <c r="Y654" s="2">
        <f t="shared" si="390"/>
        <v>5.1215598441875008</v>
      </c>
      <c r="Z654" s="2">
        <f t="shared" si="374"/>
        <v>-8.1671186840714408E-2</v>
      </c>
      <c r="AA654" s="137">
        <f t="shared" si="391"/>
        <v>-0.47892599999999946</v>
      </c>
      <c r="AB654" s="125">
        <f t="shared" si="392"/>
        <v>438.49221386268823</v>
      </c>
      <c r="AD654" s="111">
        <v>1.1779999999999999</v>
      </c>
      <c r="AE654" s="2">
        <f t="shared" si="393"/>
        <v>-4.9999999999998934E-3</v>
      </c>
      <c r="AF654" s="2">
        <f t="shared" si="394"/>
        <v>7.114529045108281E-2</v>
      </c>
      <c r="AG654" s="2">
        <f t="shared" si="395"/>
        <v>117800</v>
      </c>
      <c r="AH654" s="2">
        <f t="shared" si="396"/>
        <v>-500</v>
      </c>
      <c r="AI654" s="2">
        <f t="shared" si="397"/>
        <v>5.0711452904510832</v>
      </c>
      <c r="AJ654" s="2">
        <f t="shared" si="375"/>
        <v>-0.22962452402335468</v>
      </c>
      <c r="AK654" s="137">
        <f t="shared" si="398"/>
        <v>-0.42643599999999948</v>
      </c>
      <c r="AL654" s="125">
        <f t="shared" si="399"/>
        <v>420.35436729421519</v>
      </c>
      <c r="AN654" s="111">
        <v>0.95</v>
      </c>
      <c r="AO654" s="2">
        <f t="shared" si="400"/>
        <v>-8.0000000000000071E-3</v>
      </c>
      <c r="AP654" s="2">
        <f t="shared" si="401"/>
        <v>-2.2276394711152253E-2</v>
      </c>
      <c r="AQ654" s="2">
        <f t="shared" si="402"/>
        <v>95000</v>
      </c>
      <c r="AR654" s="2">
        <f t="shared" si="403"/>
        <v>-800</v>
      </c>
      <c r="AS654" s="2">
        <f t="shared" si="404"/>
        <v>4.9777236052888476</v>
      </c>
      <c r="AT654" s="2">
        <f t="shared" si="376"/>
        <v>-0.45653248148112763</v>
      </c>
      <c r="AU654" s="137">
        <f t="shared" si="405"/>
        <v>-0.34389999999999959</v>
      </c>
      <c r="AV654" s="125">
        <f t="shared" si="406"/>
        <v>391.83416717275418</v>
      </c>
    </row>
    <row r="655" spans="2:48" x14ac:dyDescent="0.25">
      <c r="B655" s="111">
        <v>291</v>
      </c>
      <c r="C655" s="3">
        <v>193.62</v>
      </c>
      <c r="D655" s="2">
        <f t="shared" si="370"/>
        <v>-3.5999999999999943</v>
      </c>
      <c r="E655" s="2">
        <f t="shared" si="371"/>
        <v>2.2869502157875488</v>
      </c>
      <c r="F655" s="21">
        <f t="shared" si="377"/>
        <v>1.9362000000000001E-4</v>
      </c>
      <c r="G655" s="21">
        <f t="shared" si="378"/>
        <v>-3.6000000000000062E-6</v>
      </c>
      <c r="H655" s="113">
        <f t="shared" si="372"/>
        <v>-3.7130497842124512</v>
      </c>
      <c r="J655" s="124">
        <v>1.778</v>
      </c>
      <c r="K655" s="2">
        <f t="shared" si="379"/>
        <v>9.9999999999988987E-4</v>
      </c>
      <c r="L655" s="2">
        <f t="shared" si="380"/>
        <v>0.2499317566341949</v>
      </c>
      <c r="M655" s="2">
        <f t="shared" si="381"/>
        <v>177800</v>
      </c>
      <c r="N655" s="2">
        <f t="shared" si="382"/>
        <v>100</v>
      </c>
      <c r="O655" s="2">
        <f t="shared" si="383"/>
        <v>5.2499317566341945</v>
      </c>
      <c r="P655" s="2">
        <f t="shared" si="373"/>
        <v>2.9958825265184178E-2</v>
      </c>
      <c r="Q655" s="137">
        <f t="shared" si="384"/>
        <v>-0.64008000000000109</v>
      </c>
      <c r="R655" s="125">
        <f t="shared" si="385"/>
        <v>491.32561898688135</v>
      </c>
      <c r="T655" s="111">
        <v>1.321</v>
      </c>
      <c r="U655" s="2">
        <f t="shared" si="386"/>
        <v>-9.9999999999988987E-4</v>
      </c>
      <c r="V655" s="2">
        <f t="shared" si="387"/>
        <v>0.12090281761452719</v>
      </c>
      <c r="W655" s="2">
        <f t="shared" si="388"/>
        <v>132100</v>
      </c>
      <c r="X655" s="2">
        <f t="shared" si="389"/>
        <v>-100</v>
      </c>
      <c r="Y655" s="2">
        <f t="shared" si="390"/>
        <v>5.1209028176145273</v>
      </c>
      <c r="Z655" s="2">
        <f t="shared" si="374"/>
        <v>-4.0349694719232901E-2</v>
      </c>
      <c r="AA655" s="137">
        <f t="shared" si="391"/>
        <v>-0.47556000000000082</v>
      </c>
      <c r="AB655" s="125">
        <f t="shared" si="392"/>
        <v>435.20930409542757</v>
      </c>
      <c r="AD655" s="111">
        <v>1.173</v>
      </c>
      <c r="AE655" s="2">
        <f t="shared" si="393"/>
        <v>-8.0000000000000071E-3</v>
      </c>
      <c r="AF655" s="2">
        <f t="shared" si="394"/>
        <v>6.9298012115529259E-2</v>
      </c>
      <c r="AG655" s="2">
        <f t="shared" si="395"/>
        <v>117300</v>
      </c>
      <c r="AH655" s="2">
        <f t="shared" si="396"/>
        <v>-800</v>
      </c>
      <c r="AI655" s="2">
        <f t="shared" si="397"/>
        <v>5.0692980121155289</v>
      </c>
      <c r="AJ655" s="2">
        <f t="shared" si="375"/>
        <v>-0.36463286416959617</v>
      </c>
      <c r="AK655" s="137">
        <f t="shared" si="398"/>
        <v>-0.42228000000000071</v>
      </c>
      <c r="AL655" s="125">
        <f t="shared" si="399"/>
        <v>417.03596798178393</v>
      </c>
      <c r="AN655" s="111">
        <v>0.94199999999999995</v>
      </c>
      <c r="AO655" s="2">
        <f t="shared" si="400"/>
        <v>-4.9999999999998934E-3</v>
      </c>
      <c r="AP655" s="2">
        <f t="shared" si="401"/>
        <v>-2.5949097207122653E-2</v>
      </c>
      <c r="AQ655" s="2">
        <f t="shared" si="402"/>
        <v>94200</v>
      </c>
      <c r="AR655" s="2">
        <f t="shared" si="403"/>
        <v>-500</v>
      </c>
      <c r="AS655" s="2">
        <f t="shared" si="404"/>
        <v>4.974050902792877</v>
      </c>
      <c r="AT655" s="2">
        <f t="shared" si="376"/>
        <v>-0.28356516812825139</v>
      </c>
      <c r="AU655" s="137">
        <f t="shared" si="405"/>
        <v>-0.33912000000000059</v>
      </c>
      <c r="AV655" s="125">
        <f t="shared" si="406"/>
        <v>388.6708285071104</v>
      </c>
    </row>
    <row r="656" spans="2:48" x14ac:dyDescent="0.25">
      <c r="B656" s="111">
        <v>292</v>
      </c>
      <c r="C656" s="3">
        <v>190.02</v>
      </c>
      <c r="D656" s="2">
        <f t="shared" si="370"/>
        <v>-3.6000000000000227</v>
      </c>
      <c r="E656" s="2">
        <f t="shared" si="371"/>
        <v>2.2787993137555556</v>
      </c>
      <c r="F656" s="21">
        <f t="shared" si="377"/>
        <v>1.9002E-4</v>
      </c>
      <c r="G656" s="21">
        <f t="shared" si="378"/>
        <v>-3.6000000000000333E-6</v>
      </c>
      <c r="H656" s="113">
        <f t="shared" si="372"/>
        <v>-3.7212006862444444</v>
      </c>
      <c r="J656" s="124">
        <v>1.7789999999999999</v>
      </c>
      <c r="K656" s="2">
        <f t="shared" si="379"/>
        <v>-4.9999999999998934E-3</v>
      </c>
      <c r="L656" s="2">
        <f t="shared" si="380"/>
        <v>0.25017594808392501</v>
      </c>
      <c r="M656" s="2">
        <f t="shared" si="381"/>
        <v>177900</v>
      </c>
      <c r="N656" s="2">
        <f t="shared" si="382"/>
        <v>-500</v>
      </c>
      <c r="O656" s="2">
        <f t="shared" si="383"/>
        <v>5.2501759480839247</v>
      </c>
      <c r="P656" s="2">
        <f t="shared" si="373"/>
        <v>-0.1471482519776228</v>
      </c>
      <c r="Q656" s="137">
        <f t="shared" si="384"/>
        <v>-0.64044000000000589</v>
      </c>
      <c r="R656" s="125">
        <f t="shared" si="385"/>
        <v>487.38677414494043</v>
      </c>
      <c r="T656" s="111">
        <v>1.32</v>
      </c>
      <c r="U656" s="2">
        <f t="shared" si="386"/>
        <v>-5.0000000000001155E-3</v>
      </c>
      <c r="V656" s="2">
        <f t="shared" si="387"/>
        <v>0.12057393120584989</v>
      </c>
      <c r="W656" s="2">
        <f t="shared" si="388"/>
        <v>132000</v>
      </c>
      <c r="X656" s="2">
        <f t="shared" si="389"/>
        <v>-500</v>
      </c>
      <c r="Y656" s="2">
        <f t="shared" si="390"/>
        <v>5.1205739312058496</v>
      </c>
      <c r="Z656" s="2">
        <f t="shared" si="374"/>
        <v>-0.19841291143908329</v>
      </c>
      <c r="AA656" s="137">
        <f t="shared" si="391"/>
        <v>-0.4752000000000044</v>
      </c>
      <c r="AB656" s="125">
        <f t="shared" si="392"/>
        <v>432.07281724076529</v>
      </c>
      <c r="AD656" s="111">
        <v>1.165</v>
      </c>
      <c r="AE656" s="2">
        <f t="shared" si="393"/>
        <v>-1.0000000000000009E-2</v>
      </c>
      <c r="AF656" s="2">
        <f t="shared" si="394"/>
        <v>6.6325925362037796E-2</v>
      </c>
      <c r="AG656" s="2">
        <f t="shared" si="395"/>
        <v>116500</v>
      </c>
      <c r="AH656" s="2">
        <f t="shared" si="396"/>
        <v>-1000</v>
      </c>
      <c r="AI656" s="2">
        <f t="shared" si="397"/>
        <v>5.0663259253620376</v>
      </c>
      <c r="AJ656" s="2">
        <f t="shared" si="375"/>
        <v>-0.45070744138483887</v>
      </c>
      <c r="AK656" s="137">
        <f t="shared" si="398"/>
        <v>-0.41940000000000388</v>
      </c>
      <c r="AL656" s="125">
        <f t="shared" si="399"/>
        <v>413.39381218597839</v>
      </c>
      <c r="AN656" s="111">
        <v>0.93700000000000006</v>
      </c>
      <c r="AO656" s="2">
        <f t="shared" si="400"/>
        <v>-6.0000000000000053E-3</v>
      </c>
      <c r="AP656" s="2">
        <f t="shared" si="401"/>
        <v>-2.8260409112221711E-2</v>
      </c>
      <c r="AQ656" s="2">
        <f t="shared" si="402"/>
        <v>93700</v>
      </c>
      <c r="AR656" s="2">
        <f t="shared" si="403"/>
        <v>-600</v>
      </c>
      <c r="AS656" s="2">
        <f t="shared" si="404"/>
        <v>4.9717395908877782</v>
      </c>
      <c r="AT656" s="2">
        <f t="shared" si="376"/>
        <v>-0.33585815338994979</v>
      </c>
      <c r="AU656" s="137">
        <f t="shared" si="405"/>
        <v>-0.33732000000000312</v>
      </c>
      <c r="AV656" s="125">
        <f t="shared" si="406"/>
        <v>385.91759829893715</v>
      </c>
    </row>
    <row r="657" spans="2:48" x14ac:dyDescent="0.25">
      <c r="B657" s="111">
        <v>293</v>
      </c>
      <c r="C657" s="3">
        <v>186.42</v>
      </c>
      <c r="D657" s="2">
        <f t="shared" si="370"/>
        <v>-3.589999999999975</v>
      </c>
      <c r="E657" s="2">
        <f t="shared" si="371"/>
        <v>2.2704925036386179</v>
      </c>
      <c r="F657" s="21">
        <f t="shared" si="377"/>
        <v>1.8641999999999997E-4</v>
      </c>
      <c r="G657" s="21">
        <f t="shared" si="378"/>
        <v>-3.5899999999999572E-6</v>
      </c>
      <c r="H657" s="113">
        <f t="shared" si="372"/>
        <v>-3.7295074963613821</v>
      </c>
      <c r="J657" s="124">
        <v>1.774</v>
      </c>
      <c r="K657" s="2">
        <f t="shared" si="379"/>
        <v>-1.5000000000000124E-2</v>
      </c>
      <c r="L657" s="2">
        <f t="shared" si="380"/>
        <v>0.2489536154957076</v>
      </c>
      <c r="M657" s="2">
        <f t="shared" si="381"/>
        <v>177400</v>
      </c>
      <c r="N657" s="2">
        <f t="shared" si="382"/>
        <v>-1500</v>
      </c>
      <c r="O657" s="2">
        <f t="shared" si="383"/>
        <v>5.2489536154957079</v>
      </c>
      <c r="P657" s="2">
        <f t="shared" si="373"/>
        <v>-0.4366792965831966</v>
      </c>
      <c r="Q657" s="137">
        <f t="shared" si="384"/>
        <v>-0.63686599999999238</v>
      </c>
      <c r="R657" s="125">
        <f t="shared" si="385"/>
        <v>482.7340034490054</v>
      </c>
      <c r="T657" s="111">
        <v>1.3149999999999999</v>
      </c>
      <c r="U657" s="2">
        <f t="shared" si="386"/>
        <v>-2.9999999999998916E-3</v>
      </c>
      <c r="V657" s="2">
        <f t="shared" si="387"/>
        <v>0.11892575282577665</v>
      </c>
      <c r="W657" s="2">
        <f t="shared" si="388"/>
        <v>131500</v>
      </c>
      <c r="X657" s="2">
        <f t="shared" si="389"/>
        <v>-300</v>
      </c>
      <c r="Y657" s="2">
        <f t="shared" si="390"/>
        <v>5.1189257528257768</v>
      </c>
      <c r="Z657" s="2">
        <f t="shared" si="374"/>
        <v>-0.11745560376379076</v>
      </c>
      <c r="AA657" s="137">
        <f t="shared" si="391"/>
        <v>-0.47208499999999437</v>
      </c>
      <c r="AB657" s="125">
        <f t="shared" si="392"/>
        <v>428.46799015526608</v>
      </c>
      <c r="AD657" s="111">
        <v>1.155</v>
      </c>
      <c r="AE657" s="2">
        <f t="shared" si="393"/>
        <v>-1.1000000000000121E-2</v>
      </c>
      <c r="AF657" s="2">
        <f t="shared" si="394"/>
        <v>6.2581984228163121E-2</v>
      </c>
      <c r="AG657" s="2">
        <f t="shared" si="395"/>
        <v>115500</v>
      </c>
      <c r="AH657" s="2">
        <f t="shared" si="396"/>
        <v>-1100.0000000000146</v>
      </c>
      <c r="AI657" s="2">
        <f t="shared" si="397"/>
        <v>5.0625819842281627</v>
      </c>
      <c r="AJ657" s="2">
        <f t="shared" si="375"/>
        <v>-0.49211816842332856</v>
      </c>
      <c r="AK657" s="137">
        <f t="shared" si="398"/>
        <v>-0.41464499999999505</v>
      </c>
      <c r="AL657" s="125">
        <f t="shared" si="399"/>
        <v>409.5517327979714</v>
      </c>
      <c r="AN657" s="111">
        <v>0.93100000000000005</v>
      </c>
      <c r="AO657" s="2">
        <f t="shared" si="400"/>
        <v>0</v>
      </c>
      <c r="AP657" s="2">
        <f t="shared" si="401"/>
        <v>-3.1050319018657353E-2</v>
      </c>
      <c r="AQ657" s="2">
        <f t="shared" si="402"/>
        <v>93100</v>
      </c>
      <c r="AR657" s="2">
        <f t="shared" si="403"/>
        <v>0</v>
      </c>
      <c r="AS657" s="2">
        <f t="shared" si="404"/>
        <v>4.9689496809813427</v>
      </c>
      <c r="AT657" s="2">
        <f t="shared" si="376"/>
        <v>0</v>
      </c>
      <c r="AU657" s="137">
        <f t="shared" si="405"/>
        <v>-0.334228999999996</v>
      </c>
      <c r="AV657" s="125">
        <f t="shared" si="406"/>
        <v>383.06897249775875</v>
      </c>
    </row>
    <row r="658" spans="2:48" x14ac:dyDescent="0.25">
      <c r="B658" s="111">
        <v>294</v>
      </c>
      <c r="C658" s="3">
        <v>182.83</v>
      </c>
      <c r="D658" s="2">
        <f t="shared" si="370"/>
        <v>-3.5700000000000216</v>
      </c>
      <c r="E658" s="2">
        <f t="shared" si="371"/>
        <v>2.2620474592614253</v>
      </c>
      <c r="F658" s="21">
        <f t="shared" si="377"/>
        <v>1.8283000000000001E-4</v>
      </c>
      <c r="G658" s="21">
        <f t="shared" si="378"/>
        <v>-3.5700000000000217E-6</v>
      </c>
      <c r="H658" s="113">
        <f t="shared" si="372"/>
        <v>-3.7379525407385747</v>
      </c>
      <c r="J658" s="124">
        <v>1.7589999999999999</v>
      </c>
      <c r="K658" s="2">
        <f t="shared" si="379"/>
        <v>-1.0999999999999899E-2</v>
      </c>
      <c r="L658" s="2">
        <f t="shared" si="380"/>
        <v>0.24526583945746125</v>
      </c>
      <c r="M658" s="2">
        <f t="shared" si="381"/>
        <v>175900</v>
      </c>
      <c r="N658" s="2">
        <f t="shared" si="382"/>
        <v>-1100</v>
      </c>
      <c r="O658" s="2">
        <f t="shared" si="383"/>
        <v>5.2452658394574616</v>
      </c>
      <c r="P658" s="2">
        <f t="shared" si="373"/>
        <v>-0.31812118046172089</v>
      </c>
      <c r="Q658" s="137">
        <f t="shared" si="384"/>
        <v>-0.62796300000000382</v>
      </c>
      <c r="R658" s="125">
        <f t="shared" si="385"/>
        <v>476.95578418703582</v>
      </c>
      <c r="T658" s="111">
        <v>1.3120000000000001</v>
      </c>
      <c r="U658" s="2">
        <f t="shared" si="386"/>
        <v>4.9999999999998934E-3</v>
      </c>
      <c r="V658" s="2">
        <f t="shared" si="387"/>
        <v>0.11793383503964149</v>
      </c>
      <c r="W658" s="2">
        <f t="shared" si="388"/>
        <v>131200</v>
      </c>
      <c r="X658" s="2">
        <f t="shared" si="389"/>
        <v>500</v>
      </c>
      <c r="Y658" s="2">
        <f t="shared" si="390"/>
        <v>5.1179338350396417</v>
      </c>
      <c r="Z658" s="2">
        <f t="shared" si="374"/>
        <v>0.19289198560682472</v>
      </c>
      <c r="AA658" s="137">
        <f t="shared" si="391"/>
        <v>-0.46838400000000285</v>
      </c>
      <c r="AB658" s="125">
        <f t="shared" si="392"/>
        <v>425.12620173586754</v>
      </c>
      <c r="AD658" s="111">
        <v>1.1439999999999999</v>
      </c>
      <c r="AE658" s="2">
        <f t="shared" si="393"/>
        <v>-8.0000000000000071E-3</v>
      </c>
      <c r="AF658" s="2">
        <f t="shared" si="394"/>
        <v>5.8426024457005357E-2</v>
      </c>
      <c r="AG658" s="2">
        <f t="shared" si="395"/>
        <v>114399.99999999999</v>
      </c>
      <c r="AH658" s="2">
        <f t="shared" si="396"/>
        <v>-800</v>
      </c>
      <c r="AI658" s="2">
        <f t="shared" si="397"/>
        <v>5.0584260244570052</v>
      </c>
      <c r="AJ658" s="2">
        <f t="shared" si="375"/>
        <v>-0.35586982445814813</v>
      </c>
      <c r="AK658" s="137">
        <f t="shared" si="398"/>
        <v>-0.40840800000000244</v>
      </c>
      <c r="AL658" s="125">
        <f t="shared" si="399"/>
        <v>405.64662712334786</v>
      </c>
      <c r="AN658" s="111">
        <v>0.93100000000000005</v>
      </c>
      <c r="AO658" s="2">
        <f t="shared" si="400"/>
        <v>0</v>
      </c>
      <c r="AP658" s="2">
        <f t="shared" si="401"/>
        <v>-3.1050319018657353E-2</v>
      </c>
      <c r="AQ658" s="2">
        <f t="shared" si="402"/>
        <v>93100</v>
      </c>
      <c r="AR658" s="2">
        <f t="shared" si="403"/>
        <v>0</v>
      </c>
      <c r="AS658" s="2">
        <f t="shared" si="404"/>
        <v>4.9689496809813427</v>
      </c>
      <c r="AT658" s="2">
        <f t="shared" si="376"/>
        <v>0</v>
      </c>
      <c r="AU658" s="137">
        <f t="shared" si="405"/>
        <v>-0.33236700000000202</v>
      </c>
      <c r="AV658" s="125">
        <f t="shared" si="406"/>
        <v>380.94930931104625</v>
      </c>
    </row>
    <row r="659" spans="2:48" x14ac:dyDescent="0.25">
      <c r="B659" s="111">
        <v>295</v>
      </c>
      <c r="C659" s="3">
        <v>179.26</v>
      </c>
      <c r="D659" s="2">
        <f t="shared" si="370"/>
        <v>-3.5600000000000023</v>
      </c>
      <c r="E659" s="2">
        <f t="shared" si="371"/>
        <v>2.2534833920870145</v>
      </c>
      <c r="F659" s="21">
        <f t="shared" si="377"/>
        <v>1.7925999999999999E-4</v>
      </c>
      <c r="G659" s="21">
        <f t="shared" si="378"/>
        <v>-3.5599999999999998E-6</v>
      </c>
      <c r="H659" s="113">
        <f t="shared" si="372"/>
        <v>-3.7465166079129855</v>
      </c>
      <c r="J659" s="124">
        <v>1.748</v>
      </c>
      <c r="K659" s="2">
        <f t="shared" si="379"/>
        <v>-1.0000000000000009E-2</v>
      </c>
      <c r="L659" s="2">
        <f t="shared" si="380"/>
        <v>0.24254142829838424</v>
      </c>
      <c r="M659" s="2">
        <f t="shared" si="381"/>
        <v>174800</v>
      </c>
      <c r="N659" s="2">
        <f t="shared" si="382"/>
        <v>-1000</v>
      </c>
      <c r="O659" s="2">
        <f t="shared" si="383"/>
        <v>5.2425414282983844</v>
      </c>
      <c r="P659" s="2">
        <f t="shared" si="373"/>
        <v>-0.28601490381202332</v>
      </c>
      <c r="Q659" s="137">
        <f t="shared" si="384"/>
        <v>-0.62228799999999995</v>
      </c>
      <c r="R659" s="125">
        <f t="shared" si="385"/>
        <v>471.72273152298601</v>
      </c>
      <c r="T659" s="111">
        <v>1.3169999999999999</v>
      </c>
      <c r="U659" s="2">
        <f t="shared" si="386"/>
        <v>-2.0000000000000018E-3</v>
      </c>
      <c r="V659" s="2">
        <f t="shared" si="387"/>
        <v>0.1195857749617838</v>
      </c>
      <c r="W659" s="2">
        <f t="shared" si="388"/>
        <v>131700</v>
      </c>
      <c r="X659" s="2">
        <f t="shared" si="389"/>
        <v>-200</v>
      </c>
      <c r="Y659" s="2">
        <f t="shared" si="390"/>
        <v>5.1195857749617835</v>
      </c>
      <c r="Z659" s="2">
        <f t="shared" si="374"/>
        <v>-7.5763329156139106E-2</v>
      </c>
      <c r="AA659" s="137">
        <f t="shared" si="391"/>
        <v>-0.46885199999999999</v>
      </c>
      <c r="AB659" s="125">
        <f t="shared" si="392"/>
        <v>422.72416328133443</v>
      </c>
      <c r="AD659" s="111">
        <v>1.1359999999999999</v>
      </c>
      <c r="AE659" s="2">
        <f t="shared" si="393"/>
        <v>-6.9999999999998952E-3</v>
      </c>
      <c r="AF659" s="2">
        <f t="shared" si="394"/>
        <v>5.5378331375000027E-2</v>
      </c>
      <c r="AG659" s="2">
        <f t="shared" si="395"/>
        <v>113599.99999999999</v>
      </c>
      <c r="AH659" s="2">
        <f t="shared" si="396"/>
        <v>-699.99999999998545</v>
      </c>
      <c r="AI659" s="2">
        <f t="shared" si="397"/>
        <v>5.0553783313749996</v>
      </c>
      <c r="AJ659" s="2">
        <f t="shared" si="375"/>
        <v>-0.30813857655806293</v>
      </c>
      <c r="AK659" s="137">
        <f t="shared" si="398"/>
        <v>-0.40441599999999994</v>
      </c>
      <c r="AL659" s="125">
        <f t="shared" si="399"/>
        <v>402.14703833530439</v>
      </c>
      <c r="AN659" s="111">
        <v>0.93100000000000005</v>
      </c>
      <c r="AO659" s="2">
        <f t="shared" si="400"/>
        <v>2.0000000000000018E-3</v>
      </c>
      <c r="AP659" s="2">
        <f t="shared" si="401"/>
        <v>-3.1050319018657353E-2</v>
      </c>
      <c r="AQ659" s="2">
        <f t="shared" si="402"/>
        <v>93100</v>
      </c>
      <c r="AR659" s="2">
        <f t="shared" si="403"/>
        <v>200</v>
      </c>
      <c r="AS659" s="2">
        <f t="shared" si="404"/>
        <v>4.9689496809813427</v>
      </c>
      <c r="AT659" s="2">
        <f t="shared" si="376"/>
        <v>0.10697914188913685</v>
      </c>
      <c r="AU659" s="137">
        <f t="shared" si="405"/>
        <v>-0.33143600000000001</v>
      </c>
      <c r="AV659" s="125">
        <f t="shared" si="406"/>
        <v>378.84145483289473</v>
      </c>
    </row>
    <row r="660" spans="2:48" x14ac:dyDescent="0.25">
      <c r="B660" s="111">
        <v>296</v>
      </c>
      <c r="C660" s="3">
        <v>175.7</v>
      </c>
      <c r="D660" s="2">
        <f t="shared" si="370"/>
        <v>-3.539999999999992</v>
      </c>
      <c r="E660" s="2">
        <f t="shared" si="371"/>
        <v>2.2447717614952949</v>
      </c>
      <c r="F660" s="21">
        <f t="shared" si="377"/>
        <v>1.7569999999999999E-4</v>
      </c>
      <c r="G660" s="21">
        <f t="shared" si="378"/>
        <v>-3.5400000000000102E-6</v>
      </c>
      <c r="H660" s="113">
        <f t="shared" si="372"/>
        <v>-3.7552282385047051</v>
      </c>
      <c r="J660" s="124">
        <v>1.738</v>
      </c>
      <c r="K660" s="2">
        <f t="shared" si="379"/>
        <v>-1.6999999999999904E-2</v>
      </c>
      <c r="L660" s="2">
        <f t="shared" si="380"/>
        <v>0.24004977211264766</v>
      </c>
      <c r="M660" s="2">
        <f t="shared" si="381"/>
        <v>173800</v>
      </c>
      <c r="N660" s="2">
        <f t="shared" si="382"/>
        <v>-1700</v>
      </c>
      <c r="O660" s="2">
        <f t="shared" si="383"/>
        <v>5.2400497721126476</v>
      </c>
      <c r="P660" s="2">
        <f t="shared" si="373"/>
        <v>-0.48293434682204689</v>
      </c>
      <c r="Q660" s="137">
        <f t="shared" si="384"/>
        <v>-0.6152520000000018</v>
      </c>
      <c r="R660" s="125">
        <f t="shared" si="385"/>
        <v>466.66193252876838</v>
      </c>
      <c r="T660" s="111">
        <v>1.3149999999999999</v>
      </c>
      <c r="U660" s="2">
        <f t="shared" si="386"/>
        <v>1.0000000000001119E-3</v>
      </c>
      <c r="V660" s="2">
        <f t="shared" si="387"/>
        <v>0.11892575282577665</v>
      </c>
      <c r="W660" s="2">
        <f t="shared" si="388"/>
        <v>131500</v>
      </c>
      <c r="X660" s="2">
        <f t="shared" si="389"/>
        <v>100</v>
      </c>
      <c r="Y660" s="2">
        <f t="shared" si="390"/>
        <v>5.1189257528257768</v>
      </c>
      <c r="Z660" s="2">
        <f t="shared" si="374"/>
        <v>3.7347833216266044E-2</v>
      </c>
      <c r="AA660" s="137">
        <f t="shared" si="391"/>
        <v>-0.46551000000000131</v>
      </c>
      <c r="AB660" s="125">
        <f t="shared" si="392"/>
        <v>419.5278718500175</v>
      </c>
      <c r="AD660" s="111">
        <v>1.129</v>
      </c>
      <c r="AE660" s="2">
        <f t="shared" si="393"/>
        <v>-8.0000000000000071E-3</v>
      </c>
      <c r="AF660" s="2">
        <f t="shared" si="394"/>
        <v>5.269394192496786E-2</v>
      </c>
      <c r="AG660" s="2">
        <f t="shared" si="395"/>
        <v>112900</v>
      </c>
      <c r="AH660" s="2">
        <f t="shared" si="396"/>
        <v>-800</v>
      </c>
      <c r="AI660" s="2">
        <f t="shared" si="397"/>
        <v>5.0526939419249679</v>
      </c>
      <c r="AJ660" s="2">
        <f t="shared" si="375"/>
        <v>-0.34937798591724667</v>
      </c>
      <c r="AK660" s="137">
        <f t="shared" si="398"/>
        <v>-0.39966600000000113</v>
      </c>
      <c r="AL660" s="125">
        <f t="shared" si="399"/>
        <v>398.80225651609868</v>
      </c>
      <c r="AN660" s="111">
        <v>0.93300000000000005</v>
      </c>
      <c r="AO660" s="2">
        <f t="shared" si="400"/>
        <v>-3.0000000000000027E-3</v>
      </c>
      <c r="AP660" s="2">
        <f t="shared" si="401"/>
        <v>-3.0118356253500032E-2</v>
      </c>
      <c r="AQ660" s="2">
        <f t="shared" si="402"/>
        <v>93300</v>
      </c>
      <c r="AR660" s="2">
        <f t="shared" si="403"/>
        <v>-300</v>
      </c>
      <c r="AS660" s="2">
        <f t="shared" si="404"/>
        <v>4.9698816437464997</v>
      </c>
      <c r="AT660" s="2">
        <f t="shared" si="376"/>
        <v>-0.1582322534531227</v>
      </c>
      <c r="AU660" s="137">
        <f t="shared" si="405"/>
        <v>-0.33028200000000096</v>
      </c>
      <c r="AV660" s="125">
        <f t="shared" si="406"/>
        <v>376.96236078788314</v>
      </c>
    </row>
    <row r="661" spans="2:48" x14ac:dyDescent="0.25">
      <c r="B661" s="111">
        <v>297</v>
      </c>
      <c r="C661" s="3">
        <v>172.16</v>
      </c>
      <c r="D661" s="2">
        <f t="shared" si="370"/>
        <v>-3.5300000000000011</v>
      </c>
      <c r="E661" s="2">
        <f t="shared" si="371"/>
        <v>2.2359322539862951</v>
      </c>
      <c r="F661" s="21">
        <f t="shared" si="377"/>
        <v>1.7215999999999998E-4</v>
      </c>
      <c r="G661" s="21">
        <f t="shared" si="378"/>
        <v>-3.5299999999999882E-6</v>
      </c>
      <c r="H661" s="113">
        <f t="shared" si="372"/>
        <v>-3.7640677460137049</v>
      </c>
      <c r="J661" s="124">
        <v>1.7210000000000001</v>
      </c>
      <c r="K661" s="2">
        <f t="shared" si="379"/>
        <v>-6.0000000000000053E-3</v>
      </c>
      <c r="L661" s="2">
        <f t="shared" si="380"/>
        <v>0.23578087032756029</v>
      </c>
      <c r="M661" s="2">
        <f t="shared" si="381"/>
        <v>172100</v>
      </c>
      <c r="N661" s="2">
        <f t="shared" si="382"/>
        <v>-600</v>
      </c>
      <c r="O661" s="2">
        <f t="shared" si="383"/>
        <v>5.2357808703275603</v>
      </c>
      <c r="P661" s="2">
        <f t="shared" si="373"/>
        <v>-0.16857576557057211</v>
      </c>
      <c r="Q661" s="137">
        <f t="shared" si="384"/>
        <v>-0.60751299999999797</v>
      </c>
      <c r="R661" s="125">
        <f t="shared" si="385"/>
        <v>460.90392505744535</v>
      </c>
      <c r="T661" s="111">
        <v>1.3160000000000001</v>
      </c>
      <c r="U661" s="2">
        <f t="shared" si="386"/>
        <v>6.9999999999998952E-3</v>
      </c>
      <c r="V661" s="2">
        <f t="shared" si="387"/>
        <v>0.11925588927793671</v>
      </c>
      <c r="W661" s="2">
        <f t="shared" si="388"/>
        <v>131600</v>
      </c>
      <c r="X661" s="2">
        <f t="shared" si="389"/>
        <v>700</v>
      </c>
      <c r="Y661" s="2">
        <f t="shared" si="390"/>
        <v>5.1192558892779365</v>
      </c>
      <c r="Z661" s="2">
        <f t="shared" si="374"/>
        <v>0.25606856773515019</v>
      </c>
      <c r="AA661" s="137">
        <f t="shared" si="391"/>
        <v>-0.46454799999999846</v>
      </c>
      <c r="AB661" s="125">
        <f t="shared" si="392"/>
        <v>416.68481427983619</v>
      </c>
      <c r="AD661" s="111">
        <v>1.121</v>
      </c>
      <c r="AE661" s="2">
        <f t="shared" si="393"/>
        <v>-2.0000000000000018E-3</v>
      </c>
      <c r="AF661" s="2">
        <f t="shared" si="394"/>
        <v>4.9605612594973147E-2</v>
      </c>
      <c r="AG661" s="2">
        <f t="shared" si="395"/>
        <v>112100</v>
      </c>
      <c r="AH661" s="2">
        <f t="shared" si="396"/>
        <v>-200</v>
      </c>
      <c r="AI661" s="2">
        <f t="shared" si="397"/>
        <v>5.0496056125949735</v>
      </c>
      <c r="AJ661" s="2">
        <f t="shared" si="375"/>
        <v>-8.6194329714123122E-2</v>
      </c>
      <c r="AK661" s="137">
        <f t="shared" si="398"/>
        <v>-0.3957129999999987</v>
      </c>
      <c r="AL661" s="125">
        <f t="shared" si="399"/>
        <v>395.39413131283919</v>
      </c>
      <c r="AN661" s="111">
        <v>0.93</v>
      </c>
      <c r="AO661" s="2">
        <f t="shared" si="400"/>
        <v>-3.0000000000000027E-3</v>
      </c>
      <c r="AP661" s="2">
        <f t="shared" si="401"/>
        <v>-3.1517051446064863E-2</v>
      </c>
      <c r="AQ661" s="2">
        <f t="shared" si="402"/>
        <v>93000</v>
      </c>
      <c r="AR661" s="2">
        <f t="shared" si="403"/>
        <v>-300</v>
      </c>
      <c r="AS661" s="2">
        <f t="shared" si="404"/>
        <v>4.9684829485539348</v>
      </c>
      <c r="AT661" s="2">
        <f t="shared" si="376"/>
        <v>-0.15595752441096214</v>
      </c>
      <c r="AU661" s="137">
        <f t="shared" si="405"/>
        <v>-0.32828999999999892</v>
      </c>
      <c r="AV661" s="125">
        <f t="shared" si="406"/>
        <v>374.54018030413954</v>
      </c>
    </row>
    <row r="662" spans="2:48" x14ac:dyDescent="0.25">
      <c r="B662" s="111">
        <v>298</v>
      </c>
      <c r="C662" s="3">
        <v>168.63</v>
      </c>
      <c r="D662" s="2">
        <f t="shared" si="370"/>
        <v>-3.5099999999999909</v>
      </c>
      <c r="E662" s="2">
        <f t="shared" si="371"/>
        <v>2.2269348400126003</v>
      </c>
      <c r="F662" s="21">
        <f t="shared" si="377"/>
        <v>1.6862999999999999E-4</v>
      </c>
      <c r="G662" s="21">
        <f t="shared" si="378"/>
        <v>-3.5099999999999986E-6</v>
      </c>
      <c r="H662" s="113">
        <f t="shared" si="372"/>
        <v>-3.7730651599873997</v>
      </c>
      <c r="J662" s="124">
        <v>1.7150000000000001</v>
      </c>
      <c r="K662" s="2">
        <f t="shared" si="379"/>
        <v>4.0000000000000036E-3</v>
      </c>
      <c r="L662" s="2">
        <f t="shared" si="380"/>
        <v>0.23426412437878932</v>
      </c>
      <c r="M662" s="2">
        <f t="shared" si="381"/>
        <v>171500</v>
      </c>
      <c r="N662" s="2">
        <f t="shared" si="382"/>
        <v>400</v>
      </c>
      <c r="O662" s="2">
        <f t="shared" si="383"/>
        <v>5.2342641243787895</v>
      </c>
      <c r="P662" s="2">
        <f t="shared" si="373"/>
        <v>0.11075364865099355</v>
      </c>
      <c r="Q662" s="137">
        <f t="shared" si="384"/>
        <v>-0.60196499999999975</v>
      </c>
      <c r="R662" s="125">
        <f t="shared" si="385"/>
        <v>456.40944306020845</v>
      </c>
      <c r="T662" s="111">
        <v>1.323</v>
      </c>
      <c r="U662" s="2">
        <f t="shared" si="386"/>
        <v>4.0000000000000036E-3</v>
      </c>
      <c r="V662" s="2">
        <f t="shared" si="387"/>
        <v>0.12155984418750096</v>
      </c>
      <c r="W662" s="2">
        <f t="shared" si="388"/>
        <v>132300</v>
      </c>
      <c r="X662" s="2">
        <f t="shared" si="389"/>
        <v>400</v>
      </c>
      <c r="Y662" s="2">
        <f t="shared" si="390"/>
        <v>5.1215598441875008</v>
      </c>
      <c r="Z662" s="2">
        <f t="shared" si="374"/>
        <v>0.14352005520827113</v>
      </c>
      <c r="AA662" s="137">
        <f t="shared" si="391"/>
        <v>-0.46437299999999981</v>
      </c>
      <c r="AB662" s="125">
        <f t="shared" si="392"/>
        <v>414.48728464644654</v>
      </c>
      <c r="AD662" s="111">
        <v>1.119</v>
      </c>
      <c r="AE662" s="2">
        <f t="shared" si="393"/>
        <v>0</v>
      </c>
      <c r="AF662" s="2">
        <f t="shared" si="394"/>
        <v>4.8830086528350039E-2</v>
      </c>
      <c r="AG662" s="2">
        <f t="shared" si="395"/>
        <v>111900</v>
      </c>
      <c r="AH662" s="2">
        <f t="shared" si="396"/>
        <v>0</v>
      </c>
      <c r="AI662" s="2">
        <f t="shared" si="397"/>
        <v>5.0488300865283504</v>
      </c>
      <c r="AJ662" s="2">
        <f t="shared" si="375"/>
        <v>0</v>
      </c>
      <c r="AK662" s="137">
        <f t="shared" si="398"/>
        <v>-0.39276899999999987</v>
      </c>
      <c r="AL662" s="125">
        <f t="shared" si="399"/>
        <v>392.67065118622349</v>
      </c>
      <c r="AN662" s="111">
        <v>0.92700000000000005</v>
      </c>
      <c r="AO662" s="2">
        <f t="shared" si="400"/>
        <v>-9.000000000000008E-3</v>
      </c>
      <c r="AP662" s="2">
        <f t="shared" si="401"/>
        <v>-3.2920265855502902E-2</v>
      </c>
      <c r="AQ662" s="2">
        <f t="shared" si="402"/>
        <v>92700</v>
      </c>
      <c r="AR662" s="2">
        <f t="shared" si="403"/>
        <v>-900</v>
      </c>
      <c r="AS662" s="2">
        <f t="shared" si="404"/>
        <v>4.9670797341444972</v>
      </c>
      <c r="AT662" s="2">
        <f t="shared" si="376"/>
        <v>-0.46381813924248155</v>
      </c>
      <c r="AU662" s="137">
        <f t="shared" si="405"/>
        <v>-0.32537699999999986</v>
      </c>
      <c r="AV662" s="125">
        <f t="shared" si="406"/>
        <v>372.13734910601352</v>
      </c>
    </row>
    <row r="663" spans="2:48" x14ac:dyDescent="0.25">
      <c r="B663" s="111">
        <v>299</v>
      </c>
      <c r="C663" s="3">
        <v>165.12</v>
      </c>
      <c r="D663" s="2">
        <f t="shared" si="370"/>
        <v>-3.4900000000000091</v>
      </c>
      <c r="E663" s="2">
        <f t="shared" si="371"/>
        <v>2.2177996799471171</v>
      </c>
      <c r="F663" s="21">
        <f t="shared" si="377"/>
        <v>1.6511999999999999E-4</v>
      </c>
      <c r="G663" s="21">
        <f t="shared" si="378"/>
        <v>-3.4900000000000089E-6</v>
      </c>
      <c r="H663" s="113">
        <f t="shared" si="372"/>
        <v>-3.7822003200528829</v>
      </c>
      <c r="J663" s="124">
        <v>1.7190000000000001</v>
      </c>
      <c r="K663" s="2">
        <f t="shared" si="379"/>
        <v>4.9999999999998934E-3</v>
      </c>
      <c r="L663" s="2">
        <f t="shared" si="380"/>
        <v>0.23527587668705244</v>
      </c>
      <c r="M663" s="2">
        <f t="shared" si="381"/>
        <v>171900</v>
      </c>
      <c r="N663" s="2">
        <f t="shared" si="382"/>
        <v>500</v>
      </c>
      <c r="O663" s="2">
        <f t="shared" si="383"/>
        <v>5.2352758766870524</v>
      </c>
      <c r="P663" s="2">
        <f t="shared" si="373"/>
        <v>0.13595868025463537</v>
      </c>
      <c r="Q663" s="137">
        <f t="shared" si="384"/>
        <v>-0.59993100000000155</v>
      </c>
      <c r="R663" s="125">
        <f t="shared" si="385"/>
        <v>453.0106849152437</v>
      </c>
      <c r="T663" s="111">
        <v>1.327</v>
      </c>
      <c r="U663" s="2">
        <f t="shared" si="386"/>
        <v>-6.0000000000000053E-3</v>
      </c>
      <c r="V663" s="2">
        <f t="shared" si="387"/>
        <v>0.1228709228644355</v>
      </c>
      <c r="W663" s="2">
        <f t="shared" si="388"/>
        <v>132700</v>
      </c>
      <c r="X663" s="2">
        <f t="shared" si="389"/>
        <v>-600</v>
      </c>
      <c r="Y663" s="2">
        <f t="shared" si="390"/>
        <v>5.1228709228644354</v>
      </c>
      <c r="Z663" s="2">
        <f t="shared" si="374"/>
        <v>-0.21213272272785466</v>
      </c>
      <c r="AA663" s="137">
        <f t="shared" si="391"/>
        <v>-0.46312300000000117</v>
      </c>
      <c r="AB663" s="125">
        <f t="shared" si="392"/>
        <v>411.96112791304733</v>
      </c>
      <c r="AD663" s="111">
        <v>1.119</v>
      </c>
      <c r="AE663" s="2">
        <f t="shared" si="393"/>
        <v>-2.9999999999998916E-3</v>
      </c>
      <c r="AF663" s="2">
        <f t="shared" si="394"/>
        <v>4.8830086528350039E-2</v>
      </c>
      <c r="AG663" s="2">
        <f t="shared" si="395"/>
        <v>111900</v>
      </c>
      <c r="AH663" s="2">
        <f t="shared" si="396"/>
        <v>-299.99999999998545</v>
      </c>
      <c r="AI663" s="2">
        <f t="shared" si="397"/>
        <v>5.0488300865283504</v>
      </c>
      <c r="AJ663" s="2">
        <f t="shared" si="375"/>
        <v>-0.12566595655792348</v>
      </c>
      <c r="AK663" s="137">
        <f t="shared" si="398"/>
        <v>-0.39053100000000102</v>
      </c>
      <c r="AL663" s="125">
        <f t="shared" si="399"/>
        <v>390.17973032004517</v>
      </c>
      <c r="AN663" s="111">
        <v>0.91800000000000004</v>
      </c>
      <c r="AO663" s="2">
        <f t="shared" si="400"/>
        <v>-8.0000000000000071E-3</v>
      </c>
      <c r="AP663" s="2">
        <f t="shared" si="401"/>
        <v>-3.7157318798757548E-2</v>
      </c>
      <c r="AQ663" s="2">
        <f t="shared" si="402"/>
        <v>91800</v>
      </c>
      <c r="AR663" s="2">
        <f t="shared" si="403"/>
        <v>-800</v>
      </c>
      <c r="AS663" s="2">
        <f t="shared" si="404"/>
        <v>4.9628426812012423</v>
      </c>
      <c r="AT663" s="2">
        <f t="shared" si="376"/>
        <v>-0.40972288451476663</v>
      </c>
      <c r="AU663" s="137">
        <f t="shared" si="405"/>
        <v>-0.32038200000000083</v>
      </c>
      <c r="AV663" s="125">
        <f t="shared" si="406"/>
        <v>369.13136053065369</v>
      </c>
    </row>
    <row r="664" spans="2:48" x14ac:dyDescent="0.25">
      <c r="B664" s="111">
        <v>300</v>
      </c>
      <c r="C664" s="3">
        <v>161.63</v>
      </c>
      <c r="D664" s="2">
        <f t="shared" si="370"/>
        <v>-3.4699999999999989</v>
      </c>
      <c r="E664" s="2">
        <f t="shared" si="371"/>
        <v>2.2085219729314334</v>
      </c>
      <c r="F664" s="21">
        <f t="shared" si="377"/>
        <v>1.6162999999999998E-4</v>
      </c>
      <c r="G664" s="21">
        <f t="shared" si="378"/>
        <v>-3.4699999999999922E-6</v>
      </c>
      <c r="H664" s="113">
        <f t="shared" si="372"/>
        <v>-3.7914780270685671</v>
      </c>
      <c r="J664" s="124">
        <v>1.724</v>
      </c>
      <c r="K664" s="2">
        <f t="shared" si="379"/>
        <v>-2.0000000000000018E-3</v>
      </c>
      <c r="L664" s="2">
        <f t="shared" si="380"/>
        <v>0.23653726148869397</v>
      </c>
      <c r="M664" s="2">
        <f t="shared" si="381"/>
        <v>172400</v>
      </c>
      <c r="N664" s="2">
        <f t="shared" si="382"/>
        <v>-200</v>
      </c>
      <c r="O664" s="2">
        <f t="shared" si="383"/>
        <v>5.236537261488694</v>
      </c>
      <c r="P664" s="2">
        <f t="shared" si="373"/>
        <v>-5.3485139128076876E-2</v>
      </c>
      <c r="Q664" s="137">
        <f t="shared" si="384"/>
        <v>-0.59822799999999865</v>
      </c>
      <c r="R664" s="125">
        <f t="shared" si="385"/>
        <v>449.71847785112453</v>
      </c>
      <c r="T664" s="111">
        <v>1.321</v>
      </c>
      <c r="U664" s="2">
        <f t="shared" si="386"/>
        <v>1.0000000000001119E-3</v>
      </c>
      <c r="V664" s="2">
        <f t="shared" si="387"/>
        <v>0.12090281761452719</v>
      </c>
      <c r="W664" s="2">
        <f t="shared" si="388"/>
        <v>132100</v>
      </c>
      <c r="X664" s="2">
        <f t="shared" si="389"/>
        <v>100</v>
      </c>
      <c r="Y664" s="2">
        <f t="shared" si="390"/>
        <v>5.1209028176145273</v>
      </c>
      <c r="Z664" s="2">
        <f t="shared" si="374"/>
        <v>3.4867532640132169E-2</v>
      </c>
      <c r="AA664" s="137">
        <f t="shared" si="391"/>
        <v>-0.45838699999999899</v>
      </c>
      <c r="AB664" s="125">
        <f t="shared" si="392"/>
        <v>408.40899607966094</v>
      </c>
      <c r="AD664" s="111">
        <v>1.1160000000000001</v>
      </c>
      <c r="AE664" s="2">
        <f t="shared" si="393"/>
        <v>2.9999999999998916E-3</v>
      </c>
      <c r="AF664" s="2">
        <f t="shared" si="394"/>
        <v>4.7664194601559982E-2</v>
      </c>
      <c r="AG664" s="2">
        <f t="shared" si="395"/>
        <v>111600.00000000001</v>
      </c>
      <c r="AH664" s="2">
        <f t="shared" si="396"/>
        <v>299.99999999998545</v>
      </c>
      <c r="AI664" s="2">
        <f t="shared" si="397"/>
        <v>5.0476641946015599</v>
      </c>
      <c r="AJ664" s="2">
        <f t="shared" si="375"/>
        <v>0.123697905659371</v>
      </c>
      <c r="AK664" s="137">
        <f t="shared" si="398"/>
        <v>-0.38725199999999915</v>
      </c>
      <c r="AL664" s="125">
        <f t="shared" si="399"/>
        <v>387.39548798251451</v>
      </c>
      <c r="AN664" s="111">
        <v>0.91</v>
      </c>
      <c r="AO664" s="2">
        <f t="shared" si="400"/>
        <v>-9.000000000000008E-3</v>
      </c>
      <c r="AP664" s="2">
        <f t="shared" si="401"/>
        <v>-4.0958607678906384E-2</v>
      </c>
      <c r="AQ664" s="2">
        <f t="shared" si="402"/>
        <v>91000</v>
      </c>
      <c r="AR664" s="2">
        <f t="shared" si="403"/>
        <v>-900</v>
      </c>
      <c r="AS664" s="2">
        <f t="shared" si="404"/>
        <v>4.9590413923210939</v>
      </c>
      <c r="AT664" s="2">
        <f t="shared" si="376"/>
        <v>-0.45797945187398897</v>
      </c>
      <c r="AU664" s="137">
        <f t="shared" si="405"/>
        <v>-0.31576999999999927</v>
      </c>
      <c r="AV664" s="125">
        <f t="shared" si="406"/>
        <v>366.27947496782099</v>
      </c>
    </row>
    <row r="665" spans="2:48" x14ac:dyDescent="0.25">
      <c r="B665" s="111">
        <v>301</v>
      </c>
      <c r="C665" s="3">
        <v>158.16</v>
      </c>
      <c r="D665" s="2">
        <f t="shared" si="370"/>
        <v>-3.4399999999999977</v>
      </c>
      <c r="E665" s="2">
        <f t="shared" si="371"/>
        <v>2.199096656305616</v>
      </c>
      <c r="F665" s="21">
        <f t="shared" si="377"/>
        <v>1.5815999999999999E-4</v>
      </c>
      <c r="G665" s="21">
        <f t="shared" si="378"/>
        <v>-3.4400000000000077E-6</v>
      </c>
      <c r="H665" s="113">
        <f t="shared" si="372"/>
        <v>-3.800903343694384</v>
      </c>
      <c r="J665" s="124">
        <v>1.722</v>
      </c>
      <c r="K665" s="2">
        <f t="shared" si="379"/>
        <v>-2.0000000000000018E-3</v>
      </c>
      <c r="L665" s="2">
        <f t="shared" si="380"/>
        <v>0.23603314711763596</v>
      </c>
      <c r="M665" s="2">
        <f t="shared" si="381"/>
        <v>172200</v>
      </c>
      <c r="N665" s="2">
        <f t="shared" si="382"/>
        <v>-200</v>
      </c>
      <c r="O665" s="2">
        <f t="shared" si="383"/>
        <v>5.2360331471176362</v>
      </c>
      <c r="P665" s="2">
        <f t="shared" si="373"/>
        <v>-5.2847085190494532E-2</v>
      </c>
      <c r="Q665" s="137">
        <f t="shared" si="384"/>
        <v>-0.59236800000000134</v>
      </c>
      <c r="R665" s="125">
        <f t="shared" si="385"/>
        <v>445.72393801531507</v>
      </c>
      <c r="T665" s="111">
        <v>1.3220000000000001</v>
      </c>
      <c r="U665" s="2">
        <f t="shared" si="386"/>
        <v>2.0000000000000018E-3</v>
      </c>
      <c r="V665" s="2">
        <f t="shared" si="387"/>
        <v>0.12123145514962146</v>
      </c>
      <c r="W665" s="2">
        <f t="shared" si="388"/>
        <v>132200</v>
      </c>
      <c r="X665" s="2">
        <f t="shared" si="389"/>
        <v>200</v>
      </c>
      <c r="Y665" s="2">
        <f t="shared" si="390"/>
        <v>5.1212314551496219</v>
      </c>
      <c r="Z665" s="2">
        <f t="shared" si="374"/>
        <v>6.874515547817886E-2</v>
      </c>
      <c r="AA665" s="137">
        <f t="shared" si="391"/>
        <v>-0.454768000000001</v>
      </c>
      <c r="AB665" s="125">
        <f t="shared" si="392"/>
        <v>405.60223348214083</v>
      </c>
      <c r="AD665" s="111">
        <v>1.119</v>
      </c>
      <c r="AE665" s="2">
        <f t="shared" si="393"/>
        <v>0</v>
      </c>
      <c r="AF665" s="2">
        <f t="shared" si="394"/>
        <v>4.8830086528350039E-2</v>
      </c>
      <c r="AG665" s="2">
        <f t="shared" si="395"/>
        <v>111900</v>
      </c>
      <c r="AH665" s="2">
        <f t="shared" si="396"/>
        <v>0</v>
      </c>
      <c r="AI665" s="2">
        <f t="shared" si="397"/>
        <v>5.0488300865283504</v>
      </c>
      <c r="AJ665" s="2">
        <f t="shared" si="375"/>
        <v>0</v>
      </c>
      <c r="AK665" s="137">
        <f t="shared" si="398"/>
        <v>-0.38493600000000089</v>
      </c>
      <c r="AL665" s="125">
        <f t="shared" si="399"/>
        <v>385.24046843155492</v>
      </c>
      <c r="AN665" s="111">
        <v>0.90100000000000002</v>
      </c>
      <c r="AO665" s="2">
        <f t="shared" si="400"/>
        <v>-9.000000000000008E-3</v>
      </c>
      <c r="AP665" s="2">
        <f t="shared" si="401"/>
        <v>-4.5275209020937013E-2</v>
      </c>
      <c r="AQ665" s="2">
        <f t="shared" si="402"/>
        <v>90100</v>
      </c>
      <c r="AR665" s="2">
        <f t="shared" si="403"/>
        <v>-900</v>
      </c>
      <c r="AS665" s="2">
        <f t="shared" si="404"/>
        <v>4.9547247909790633</v>
      </c>
      <c r="AT665" s="2">
        <f t="shared" si="376"/>
        <v>-0.45652832409357946</v>
      </c>
      <c r="AU665" s="137">
        <f t="shared" si="405"/>
        <v>-0.30994400000000072</v>
      </c>
      <c r="AV665" s="125">
        <f t="shared" si="406"/>
        <v>363.37413946097496</v>
      </c>
    </row>
    <row r="666" spans="2:48" x14ac:dyDescent="0.25">
      <c r="B666" s="111">
        <v>302</v>
      </c>
      <c r="C666" s="3">
        <v>154.72</v>
      </c>
      <c r="D666" s="2">
        <f t="shared" si="370"/>
        <v>-3.4199999999999875</v>
      </c>
      <c r="E666" s="2">
        <f t="shared" si="371"/>
        <v>2.1895464567389267</v>
      </c>
      <c r="F666" s="21">
        <f t="shared" si="377"/>
        <v>1.5471999999999998E-4</v>
      </c>
      <c r="G666" s="21">
        <f t="shared" si="378"/>
        <v>-3.419999999999991E-6</v>
      </c>
      <c r="H666" s="113">
        <f t="shared" si="372"/>
        <v>-3.8104535432610738</v>
      </c>
      <c r="J666" s="124">
        <v>1.72</v>
      </c>
      <c r="K666" s="2">
        <f t="shared" si="379"/>
        <v>2.0000000000000018E-3</v>
      </c>
      <c r="L666" s="2">
        <f t="shared" si="380"/>
        <v>0.2355284469075489</v>
      </c>
      <c r="M666" s="2">
        <f t="shared" si="381"/>
        <v>172000</v>
      </c>
      <c r="N666" s="2">
        <f t="shared" si="382"/>
        <v>200</v>
      </c>
      <c r="O666" s="2">
        <f t="shared" si="383"/>
        <v>5.2355284469075487</v>
      </c>
      <c r="P666" s="2">
        <f t="shared" si="373"/>
        <v>5.1990596666351946E-2</v>
      </c>
      <c r="Q666" s="137">
        <f t="shared" si="384"/>
        <v>-0.58823999999999843</v>
      </c>
      <c r="R666" s="125">
        <f t="shared" si="385"/>
        <v>441.77092525988041</v>
      </c>
      <c r="T666" s="111">
        <v>1.3240000000000001</v>
      </c>
      <c r="U666" s="2">
        <f t="shared" si="386"/>
        <v>-1.2000000000000011E-2</v>
      </c>
      <c r="V666" s="2">
        <f t="shared" si="387"/>
        <v>0.12188798510368115</v>
      </c>
      <c r="W666" s="2">
        <f t="shared" si="388"/>
        <v>132400</v>
      </c>
      <c r="X666" s="2">
        <f t="shared" si="389"/>
        <v>-1200</v>
      </c>
      <c r="Y666" s="2">
        <f t="shared" si="390"/>
        <v>5.1218879851036814</v>
      </c>
      <c r="Z666" s="2">
        <f t="shared" si="374"/>
        <v>-0.40732818617661315</v>
      </c>
      <c r="AA666" s="137">
        <f t="shared" si="391"/>
        <v>-0.45280799999999882</v>
      </c>
      <c r="AB666" s="125">
        <f t="shared" si="392"/>
        <v>402.9143633977219</v>
      </c>
      <c r="AD666" s="111">
        <v>1.119</v>
      </c>
      <c r="AE666" s="2">
        <f t="shared" si="393"/>
        <v>-2.9999999999998916E-3</v>
      </c>
      <c r="AF666" s="2">
        <f t="shared" si="394"/>
        <v>4.8830086528350039E-2</v>
      </c>
      <c r="AG666" s="2">
        <f t="shared" si="395"/>
        <v>111900</v>
      </c>
      <c r="AH666" s="2">
        <f t="shared" si="396"/>
        <v>-299.99999999998545</v>
      </c>
      <c r="AI666" s="2">
        <f t="shared" si="397"/>
        <v>5.0488300865283504</v>
      </c>
      <c r="AJ666" s="2">
        <f t="shared" si="375"/>
        <v>-0.12010182621450112</v>
      </c>
      <c r="AK666" s="137">
        <f t="shared" si="398"/>
        <v>-0.38269799999999898</v>
      </c>
      <c r="AL666" s="125">
        <f t="shared" si="399"/>
        <v>382.7992240498873</v>
      </c>
      <c r="AN666" s="111">
        <v>0.89200000000000002</v>
      </c>
      <c r="AO666" s="2">
        <f t="shared" si="400"/>
        <v>-1.3000000000000012E-2</v>
      </c>
      <c r="AP666" s="2">
        <f t="shared" si="401"/>
        <v>-4.9635145623876928E-2</v>
      </c>
      <c r="AQ666" s="2">
        <f t="shared" si="402"/>
        <v>89200</v>
      </c>
      <c r="AR666" s="2">
        <f t="shared" si="403"/>
        <v>-1300</v>
      </c>
      <c r="AS666" s="2">
        <f t="shared" si="404"/>
        <v>4.9503648543761232</v>
      </c>
      <c r="AT666" s="2">
        <f t="shared" si="376"/>
        <v>-0.65680766846593786</v>
      </c>
      <c r="AU666" s="137">
        <f t="shared" si="405"/>
        <v>-0.30506399999999917</v>
      </c>
      <c r="AV666" s="125">
        <f t="shared" si="406"/>
        <v>360.52538682082172</v>
      </c>
    </row>
    <row r="667" spans="2:48" x14ac:dyDescent="0.25">
      <c r="B667" s="111">
        <v>303</v>
      </c>
      <c r="C667" s="3">
        <v>151.30000000000001</v>
      </c>
      <c r="D667" s="2">
        <f t="shared" si="370"/>
        <v>-3.4000000000000057</v>
      </c>
      <c r="E667" s="2">
        <f t="shared" si="371"/>
        <v>2.1798389280231869</v>
      </c>
      <c r="F667" s="21">
        <f t="shared" si="377"/>
        <v>1.5129999999999999E-4</v>
      </c>
      <c r="G667" s="21">
        <f t="shared" si="378"/>
        <v>-3.4000000000000013E-6</v>
      </c>
      <c r="H667" s="113">
        <f t="shared" si="372"/>
        <v>-3.8201610719768131</v>
      </c>
      <c r="J667" s="124">
        <v>1.722</v>
      </c>
      <c r="K667" s="2">
        <f t="shared" si="379"/>
        <v>0</v>
      </c>
      <c r="L667" s="2">
        <f t="shared" si="380"/>
        <v>0.23603314711763596</v>
      </c>
      <c r="M667" s="2">
        <f t="shared" si="381"/>
        <v>172200</v>
      </c>
      <c r="N667" s="2">
        <f t="shared" si="382"/>
        <v>0</v>
      </c>
      <c r="O667" s="2">
        <f t="shared" si="383"/>
        <v>5.2360331471176362</v>
      </c>
      <c r="P667" s="2">
        <f t="shared" si="373"/>
        <v>0</v>
      </c>
      <c r="Q667" s="137">
        <f t="shared" si="384"/>
        <v>-0.58548000000000022</v>
      </c>
      <c r="R667" s="125">
        <f t="shared" si="385"/>
        <v>438.23224469977981</v>
      </c>
      <c r="T667" s="111">
        <v>1.3120000000000001</v>
      </c>
      <c r="U667" s="2">
        <f t="shared" si="386"/>
        <v>-2.100000000000013E-2</v>
      </c>
      <c r="V667" s="2">
        <f t="shared" si="387"/>
        <v>0.11793383503964149</v>
      </c>
      <c r="W667" s="2">
        <f t="shared" si="388"/>
        <v>131200</v>
      </c>
      <c r="X667" s="2">
        <f t="shared" si="389"/>
        <v>-2100.0000000000146</v>
      </c>
      <c r="Y667" s="2">
        <f t="shared" si="390"/>
        <v>5.1179338350396417</v>
      </c>
      <c r="Z667" s="2">
        <f t="shared" si="374"/>
        <v>-0.70993490006475468</v>
      </c>
      <c r="AA667" s="137">
        <f t="shared" si="391"/>
        <v>-0.4460800000000002</v>
      </c>
      <c r="AB667" s="125">
        <f t="shared" si="392"/>
        <v>398.89123405697507</v>
      </c>
      <c r="AD667" s="111">
        <v>1.1160000000000001</v>
      </c>
      <c r="AE667" s="2">
        <f t="shared" si="393"/>
        <v>2.9999999999998916E-3</v>
      </c>
      <c r="AF667" s="2">
        <f t="shared" si="394"/>
        <v>4.7664194601559982E-2</v>
      </c>
      <c r="AG667" s="2">
        <f t="shared" si="395"/>
        <v>111600.00000000001</v>
      </c>
      <c r="AH667" s="2">
        <f t="shared" si="396"/>
        <v>299.99999999998545</v>
      </c>
      <c r="AI667" s="2">
        <f t="shared" si="397"/>
        <v>5.0476641946015599</v>
      </c>
      <c r="AJ667" s="2">
        <f t="shared" si="375"/>
        <v>0.11811579173022183</v>
      </c>
      <c r="AK667" s="137">
        <f t="shared" si="398"/>
        <v>-0.37944000000000022</v>
      </c>
      <c r="AL667" s="125">
        <f t="shared" si="399"/>
        <v>380.08431189602453</v>
      </c>
      <c r="AN667" s="111">
        <v>0.879</v>
      </c>
      <c r="AO667" s="2">
        <f t="shared" si="400"/>
        <v>-1.3000000000000012E-2</v>
      </c>
      <c r="AP667" s="2">
        <f t="shared" si="401"/>
        <v>-5.6011124926228104E-2</v>
      </c>
      <c r="AQ667" s="2">
        <f t="shared" si="402"/>
        <v>87900</v>
      </c>
      <c r="AR667" s="2">
        <f t="shared" si="403"/>
        <v>-1300</v>
      </c>
      <c r="AS667" s="2">
        <f t="shared" si="404"/>
        <v>4.9439888750737717</v>
      </c>
      <c r="AT667" s="2">
        <f t="shared" si="376"/>
        <v>-0.65557130075243508</v>
      </c>
      <c r="AU667" s="137">
        <f t="shared" si="405"/>
        <v>-0.29886000000000013</v>
      </c>
      <c r="AV667" s="125">
        <f t="shared" si="406"/>
        <v>357.34328867079353</v>
      </c>
    </row>
    <row r="668" spans="2:48" x14ac:dyDescent="0.25">
      <c r="B668" s="111">
        <v>304</v>
      </c>
      <c r="C668" s="3">
        <v>147.9</v>
      </c>
      <c r="D668" s="2">
        <f t="shared" si="370"/>
        <v>-3.3700000000000045</v>
      </c>
      <c r="E668" s="2">
        <f t="shared" si="371"/>
        <v>2.1699681739968923</v>
      </c>
      <c r="F668" s="21">
        <f t="shared" si="377"/>
        <v>1.4789999999999999E-4</v>
      </c>
      <c r="G668" s="21">
        <f t="shared" si="378"/>
        <v>-3.3699999999999898E-6</v>
      </c>
      <c r="H668" s="113">
        <f t="shared" si="372"/>
        <v>-3.8300318260031077</v>
      </c>
      <c r="J668" s="124">
        <v>1.722</v>
      </c>
      <c r="K668" s="2">
        <f t="shared" si="379"/>
        <v>-2.9999999999998916E-3</v>
      </c>
      <c r="L668" s="2">
        <f t="shared" si="380"/>
        <v>0.23603314711763596</v>
      </c>
      <c r="M668" s="2">
        <f t="shared" si="381"/>
        <v>172200</v>
      </c>
      <c r="N668" s="2">
        <f t="shared" si="382"/>
        <v>-300</v>
      </c>
      <c r="O668" s="2">
        <f t="shared" si="383"/>
        <v>5.2360331471176362</v>
      </c>
      <c r="P668" s="2">
        <f t="shared" si="373"/>
        <v>-7.5650096936258807E-2</v>
      </c>
      <c r="Q668" s="137">
        <f t="shared" si="384"/>
        <v>-0.58031399999999822</v>
      </c>
      <c r="R668" s="125">
        <f t="shared" si="385"/>
        <v>434.51916054922293</v>
      </c>
      <c r="T668" s="111">
        <v>1.2909999999999999</v>
      </c>
      <c r="U668" s="2">
        <f t="shared" si="386"/>
        <v>-9.9999999999988987E-4</v>
      </c>
      <c r="V668" s="2">
        <f t="shared" si="387"/>
        <v>0.11092624226642028</v>
      </c>
      <c r="W668" s="2">
        <f t="shared" si="388"/>
        <v>129099.99999999999</v>
      </c>
      <c r="X668" s="2">
        <f t="shared" si="389"/>
        <v>-99.999999999985448</v>
      </c>
      <c r="Y668" s="2">
        <f t="shared" si="390"/>
        <v>5.1109262422664203</v>
      </c>
      <c r="Z668" s="2">
        <f t="shared" si="374"/>
        <v>-3.3619001760099909E-2</v>
      </c>
      <c r="AA668" s="137">
        <f t="shared" si="391"/>
        <v>-0.43506699999999865</v>
      </c>
      <c r="AB668" s="125">
        <f t="shared" si="392"/>
        <v>394.09247170095631</v>
      </c>
      <c r="AD668" s="111">
        <v>1.119</v>
      </c>
      <c r="AE668" s="2">
        <f t="shared" si="393"/>
        <v>-6.0000000000000053E-3</v>
      </c>
      <c r="AF668" s="2">
        <f t="shared" si="394"/>
        <v>4.8830086528350039E-2</v>
      </c>
      <c r="AG668" s="2">
        <f t="shared" si="395"/>
        <v>111900</v>
      </c>
      <c r="AH668" s="2">
        <f t="shared" si="396"/>
        <v>-600</v>
      </c>
      <c r="AI668" s="2">
        <f t="shared" si="397"/>
        <v>5.0488300865283504</v>
      </c>
      <c r="AJ668" s="2">
        <f t="shared" si="375"/>
        <v>-0.23325496830968379</v>
      </c>
      <c r="AK668" s="137">
        <f t="shared" si="398"/>
        <v>-0.37710299999999886</v>
      </c>
      <c r="AL668" s="125">
        <f t="shared" si="399"/>
        <v>377.95931513041842</v>
      </c>
      <c r="AN668" s="111">
        <v>0.86599999999999999</v>
      </c>
      <c r="AO668" s="2">
        <f t="shared" si="400"/>
        <v>-9.000000000000008E-3</v>
      </c>
      <c r="AP668" s="2">
        <f t="shared" si="401"/>
        <v>-6.2482107982653363E-2</v>
      </c>
      <c r="AQ668" s="2">
        <f t="shared" si="402"/>
        <v>86600</v>
      </c>
      <c r="AR668" s="2">
        <f t="shared" si="403"/>
        <v>-900</v>
      </c>
      <c r="AS668" s="2">
        <f t="shared" si="404"/>
        <v>4.9375178920173468</v>
      </c>
      <c r="AT668" s="2">
        <f t="shared" si="376"/>
        <v>-0.45324599847963987</v>
      </c>
      <c r="AU668" s="137">
        <f t="shared" si="405"/>
        <v>-0.2918419999999991</v>
      </c>
      <c r="AV668" s="125">
        <f t="shared" si="406"/>
        <v>354.22856738422013</v>
      </c>
    </row>
    <row r="669" spans="2:48" x14ac:dyDescent="0.25">
      <c r="B669" s="111">
        <v>305</v>
      </c>
      <c r="C669" s="3">
        <v>144.53</v>
      </c>
      <c r="D669" s="2">
        <f t="shared" si="370"/>
        <v>-3.3400000000000034</v>
      </c>
      <c r="E669" s="2">
        <f t="shared" si="371"/>
        <v>2.1599580026785188</v>
      </c>
      <c r="F669" s="21">
        <f t="shared" si="377"/>
        <v>1.4453E-4</v>
      </c>
      <c r="G669" s="21">
        <f t="shared" si="378"/>
        <v>-3.3400000000000053E-6</v>
      </c>
      <c r="H669" s="113">
        <f t="shared" si="372"/>
        <v>-3.8400419973214812</v>
      </c>
      <c r="J669" s="124">
        <v>1.7190000000000001</v>
      </c>
      <c r="K669" s="2">
        <f t="shared" si="379"/>
        <v>-1.0000000000001119E-3</v>
      </c>
      <c r="L669" s="2">
        <f t="shared" si="380"/>
        <v>0.23527587668705244</v>
      </c>
      <c r="M669" s="2">
        <f t="shared" si="381"/>
        <v>171900</v>
      </c>
      <c r="N669" s="2">
        <f t="shared" si="382"/>
        <v>-100</v>
      </c>
      <c r="O669" s="2">
        <f t="shared" si="383"/>
        <v>5.2352758766870524</v>
      </c>
      <c r="P669" s="2">
        <f t="shared" si="373"/>
        <v>-2.4888279273400486E-2</v>
      </c>
      <c r="Q669" s="137">
        <f t="shared" si="384"/>
        <v>-0.57414600000000093</v>
      </c>
      <c r="R669" s="125">
        <f t="shared" si="385"/>
        <v>430.56385835029175</v>
      </c>
      <c r="T669" s="111">
        <v>1.29</v>
      </c>
      <c r="U669" s="2">
        <f t="shared" si="386"/>
        <v>6.0000000000000053E-3</v>
      </c>
      <c r="V669" s="2">
        <f t="shared" si="387"/>
        <v>0.11058971029924898</v>
      </c>
      <c r="W669" s="2">
        <f t="shared" si="388"/>
        <v>129000</v>
      </c>
      <c r="X669" s="2">
        <f t="shared" si="389"/>
        <v>600</v>
      </c>
      <c r="Y669" s="2">
        <f t="shared" si="390"/>
        <v>5.1105897102992488</v>
      </c>
      <c r="Z669" s="2">
        <f t="shared" si="374"/>
        <v>0.19847138502538642</v>
      </c>
      <c r="AA669" s="137">
        <f t="shared" si="391"/>
        <v>-0.43086000000000069</v>
      </c>
      <c r="AB669" s="125">
        <f t="shared" si="392"/>
        <v>391.24163890161509</v>
      </c>
      <c r="AD669" s="111">
        <v>1.113</v>
      </c>
      <c r="AE669" s="2">
        <f t="shared" si="393"/>
        <v>-1.4000000000000012E-2</v>
      </c>
      <c r="AF669" s="2">
        <f t="shared" si="394"/>
        <v>4.6495164334708308E-2</v>
      </c>
      <c r="AG669" s="2">
        <f t="shared" si="395"/>
        <v>111300</v>
      </c>
      <c r="AH669" s="2">
        <f t="shared" si="396"/>
        <v>-1400</v>
      </c>
      <c r="AI669" s="2">
        <f t="shared" si="397"/>
        <v>5.0464951643347087</v>
      </c>
      <c r="AJ669" s="2">
        <f t="shared" si="375"/>
        <v>-0.54140604853138319</v>
      </c>
      <c r="AK669" s="137">
        <f t="shared" si="398"/>
        <v>-0.37174200000000057</v>
      </c>
      <c r="AL669" s="125">
        <f t="shared" si="399"/>
        <v>375.01778612209114</v>
      </c>
      <c r="AN669" s="111">
        <v>0.85699999999999998</v>
      </c>
      <c r="AO669" s="2">
        <f t="shared" si="400"/>
        <v>-8.0000000000000071E-3</v>
      </c>
      <c r="AP669" s="2">
        <f t="shared" si="401"/>
        <v>-6.7019178076801841E-2</v>
      </c>
      <c r="AQ669" s="2">
        <f t="shared" si="402"/>
        <v>85700</v>
      </c>
      <c r="AR669" s="2">
        <f t="shared" si="403"/>
        <v>-800</v>
      </c>
      <c r="AS669" s="2">
        <f t="shared" si="404"/>
        <v>4.9329808219231985</v>
      </c>
      <c r="AT669" s="2">
        <f t="shared" si="376"/>
        <v>-0.40113313232369457</v>
      </c>
      <c r="AU669" s="137">
        <f t="shared" si="405"/>
        <v>-0.28623800000000044</v>
      </c>
      <c r="AV669" s="125">
        <f t="shared" si="406"/>
        <v>351.55277871215822</v>
      </c>
    </row>
    <row r="670" spans="2:48" x14ac:dyDescent="0.25">
      <c r="B670" s="111">
        <v>306</v>
      </c>
      <c r="C670" s="3">
        <v>141.19</v>
      </c>
      <c r="D670" s="2">
        <f t="shared" si="370"/>
        <v>-3.3000000000000114</v>
      </c>
      <c r="E670" s="2">
        <f t="shared" si="371"/>
        <v>2.1498039382270222</v>
      </c>
      <c r="F670" s="21">
        <f t="shared" si="377"/>
        <v>1.4118999999999999E-4</v>
      </c>
      <c r="G670" s="21">
        <f t="shared" si="378"/>
        <v>-3.300000000000026E-6</v>
      </c>
      <c r="H670" s="113">
        <f t="shared" si="372"/>
        <v>-3.8501960617729778</v>
      </c>
      <c r="J670" s="124">
        <v>1.718</v>
      </c>
      <c r="K670" s="2">
        <f t="shared" si="379"/>
        <v>9.000000000000119E-3</v>
      </c>
      <c r="L670" s="2">
        <f t="shared" si="380"/>
        <v>0.23502315949522348</v>
      </c>
      <c r="M670" s="2">
        <f t="shared" si="381"/>
        <v>171800</v>
      </c>
      <c r="N670" s="2">
        <f t="shared" si="382"/>
        <v>900</v>
      </c>
      <c r="O670" s="2">
        <f t="shared" si="383"/>
        <v>5.2350231594952232</v>
      </c>
      <c r="P670" s="2">
        <f t="shared" si="373"/>
        <v>0.2209270041253264</v>
      </c>
      <c r="Q670" s="137">
        <f t="shared" si="384"/>
        <v>-0.56694000000000444</v>
      </c>
      <c r="R670" s="125">
        <f t="shared" si="385"/>
        <v>426.83311187248319</v>
      </c>
      <c r="T670" s="111">
        <v>1.296</v>
      </c>
      <c r="U670" s="2">
        <f t="shared" si="386"/>
        <v>-1.0000000000000009E-2</v>
      </c>
      <c r="V670" s="2">
        <f t="shared" si="387"/>
        <v>0.11260500153457455</v>
      </c>
      <c r="W670" s="2">
        <f t="shared" si="388"/>
        <v>129600</v>
      </c>
      <c r="X670" s="2">
        <f t="shared" si="389"/>
        <v>-1000</v>
      </c>
      <c r="Y670" s="2">
        <f t="shared" si="390"/>
        <v>5.1126050015345745</v>
      </c>
      <c r="Z670" s="2">
        <f t="shared" si="374"/>
        <v>-0.32752199120652842</v>
      </c>
      <c r="AA670" s="137">
        <f t="shared" si="391"/>
        <v>-0.42768000000000339</v>
      </c>
      <c r="AB670" s="125">
        <f t="shared" si="392"/>
        <v>389.04639871172191</v>
      </c>
      <c r="AD670" s="111">
        <v>1.099</v>
      </c>
      <c r="AE670" s="2">
        <f t="shared" si="393"/>
        <v>-8.0000000000000071E-3</v>
      </c>
      <c r="AF670" s="2">
        <f t="shared" si="394"/>
        <v>4.0997692423490557E-2</v>
      </c>
      <c r="AG670" s="2">
        <f t="shared" si="395"/>
        <v>109900</v>
      </c>
      <c r="AH670" s="2">
        <f t="shared" si="396"/>
        <v>-800</v>
      </c>
      <c r="AI670" s="2">
        <f t="shared" si="397"/>
        <v>5.0409976924234909</v>
      </c>
      <c r="AJ670" s="2">
        <f t="shared" si="375"/>
        <v>-0.3089173751854517</v>
      </c>
      <c r="AK670" s="137">
        <f t="shared" si="398"/>
        <v>-0.36267000000000288</v>
      </c>
      <c r="AL670" s="125">
        <f t="shared" si="399"/>
        <v>371.40662977174566</v>
      </c>
      <c r="AN670" s="111">
        <v>0.84899999999999998</v>
      </c>
      <c r="AO670" s="2">
        <f t="shared" si="400"/>
        <v>0</v>
      </c>
      <c r="AP670" s="2">
        <f t="shared" si="401"/>
        <v>-7.1092309756047342E-2</v>
      </c>
      <c r="AQ670" s="2">
        <f t="shared" si="402"/>
        <v>84900</v>
      </c>
      <c r="AR670" s="2">
        <f t="shared" si="403"/>
        <v>0</v>
      </c>
      <c r="AS670" s="2">
        <f t="shared" si="404"/>
        <v>4.9289076902439524</v>
      </c>
      <c r="AT670" s="2">
        <f t="shared" si="376"/>
        <v>0</v>
      </c>
      <c r="AU670" s="137">
        <f t="shared" si="405"/>
        <v>-0.2801700000000022</v>
      </c>
      <c r="AV670" s="125">
        <f t="shared" si="406"/>
        <v>349.02113619309563</v>
      </c>
    </row>
    <row r="671" spans="2:48" x14ac:dyDescent="0.25">
      <c r="B671" s="111">
        <v>307</v>
      </c>
      <c r="C671" s="3">
        <v>137.88999999999999</v>
      </c>
      <c r="D671" s="2">
        <f t="shared" si="370"/>
        <v>-3.2799999999999727</v>
      </c>
      <c r="E671" s="2">
        <f t="shared" si="371"/>
        <v>2.1395327715979393</v>
      </c>
      <c r="F671" s="21">
        <f t="shared" si="377"/>
        <v>1.3788999999999997E-4</v>
      </c>
      <c r="G671" s="21">
        <f t="shared" si="378"/>
        <v>-3.279999999999955E-6</v>
      </c>
      <c r="H671" s="113">
        <f t="shared" si="372"/>
        <v>-3.8604672284020607</v>
      </c>
      <c r="J671" s="124">
        <v>1.7270000000000001</v>
      </c>
      <c r="K671" s="2">
        <f t="shared" si="379"/>
        <v>8.999999999999897E-3</v>
      </c>
      <c r="L671" s="2">
        <f t="shared" si="380"/>
        <v>0.23729233756745879</v>
      </c>
      <c r="M671" s="2">
        <f t="shared" si="381"/>
        <v>172700</v>
      </c>
      <c r="N671" s="2">
        <f t="shared" si="382"/>
        <v>900</v>
      </c>
      <c r="O671" s="2">
        <f t="shared" si="383"/>
        <v>5.2372923375674585</v>
      </c>
      <c r="P671" s="2">
        <f t="shared" si="373"/>
        <v>0.21590499176968289</v>
      </c>
      <c r="Q671" s="137">
        <f t="shared" si="384"/>
        <v>-0.56645599999999219</v>
      </c>
      <c r="R671" s="125">
        <f t="shared" si="385"/>
        <v>424.02464963269972</v>
      </c>
      <c r="T671" s="111">
        <v>1.286</v>
      </c>
      <c r="U671" s="2">
        <f t="shared" si="386"/>
        <v>-1.1000000000000121E-2</v>
      </c>
      <c r="V671" s="2">
        <f t="shared" si="387"/>
        <v>0.10924096858820327</v>
      </c>
      <c r="W671" s="2">
        <f t="shared" si="388"/>
        <v>128600</v>
      </c>
      <c r="X671" s="2">
        <f t="shared" si="389"/>
        <v>-1100.0000000000146</v>
      </c>
      <c r="Y671" s="2">
        <f t="shared" si="390"/>
        <v>5.1092409685882032</v>
      </c>
      <c r="Z671" s="2">
        <f t="shared" si="374"/>
        <v>-0.3568267999495206</v>
      </c>
      <c r="AA671" s="137">
        <f t="shared" si="391"/>
        <v>-0.42180799999999424</v>
      </c>
      <c r="AB671" s="125">
        <f t="shared" si="392"/>
        <v>385.45958276065539</v>
      </c>
      <c r="AD671" s="111">
        <v>1.091</v>
      </c>
      <c r="AE671" s="2">
        <f t="shared" si="393"/>
        <v>-1.6000000000000014E-2</v>
      </c>
      <c r="AF671" s="2">
        <f t="shared" si="394"/>
        <v>3.7824750588341866E-2</v>
      </c>
      <c r="AG671" s="2">
        <f t="shared" si="395"/>
        <v>109100</v>
      </c>
      <c r="AH671" s="2">
        <f t="shared" si="396"/>
        <v>-1600</v>
      </c>
      <c r="AI671" s="2">
        <f t="shared" si="397"/>
        <v>5.0378247505883422</v>
      </c>
      <c r="AJ671" s="2">
        <f t="shared" si="375"/>
        <v>-0.6136787958347707</v>
      </c>
      <c r="AK671" s="137">
        <f t="shared" si="398"/>
        <v>-0.35784799999999511</v>
      </c>
      <c r="AL671" s="125">
        <f t="shared" si="399"/>
        <v>368.40700217097589</v>
      </c>
      <c r="AN671" s="111">
        <v>0.84899999999999998</v>
      </c>
      <c r="AO671" s="2">
        <f t="shared" si="400"/>
        <v>-1.0000000000000009E-3</v>
      </c>
      <c r="AP671" s="2">
        <f t="shared" si="401"/>
        <v>-7.1092309756047342E-2</v>
      </c>
      <c r="AQ671" s="2">
        <f t="shared" si="402"/>
        <v>84900</v>
      </c>
      <c r="AR671" s="2">
        <f t="shared" si="403"/>
        <v>-100</v>
      </c>
      <c r="AS671" s="2">
        <f t="shared" si="404"/>
        <v>4.9289076902439524</v>
      </c>
      <c r="AT671" s="2">
        <f t="shared" si="376"/>
        <v>-4.895419300004443E-2</v>
      </c>
      <c r="AU671" s="137">
        <f t="shared" si="405"/>
        <v>-0.27847199999999617</v>
      </c>
      <c r="AV671" s="125">
        <f t="shared" si="406"/>
        <v>347.2443124135275</v>
      </c>
    </row>
    <row r="672" spans="2:48" x14ac:dyDescent="0.25">
      <c r="B672" s="111">
        <v>308</v>
      </c>
      <c r="C672" s="3">
        <v>134.61000000000001</v>
      </c>
      <c r="D672" s="2">
        <f t="shared" si="370"/>
        <v>-3.2400000000000091</v>
      </c>
      <c r="E672" s="2">
        <f t="shared" si="371"/>
        <v>2.1290773242527368</v>
      </c>
      <c r="F672" s="21">
        <f t="shared" si="377"/>
        <v>1.3461000000000001E-4</v>
      </c>
      <c r="G672" s="21">
        <f t="shared" si="378"/>
        <v>-3.2400000000000029E-6</v>
      </c>
      <c r="H672" s="113">
        <f t="shared" si="372"/>
        <v>-3.8709226757472632</v>
      </c>
      <c r="J672" s="124">
        <v>1.736</v>
      </c>
      <c r="K672" s="2">
        <f t="shared" si="379"/>
        <v>-6.9999999999998952E-3</v>
      </c>
      <c r="L672" s="2">
        <f t="shared" si="380"/>
        <v>0.2395497208404731</v>
      </c>
      <c r="M672" s="2">
        <f t="shared" si="381"/>
        <v>173600</v>
      </c>
      <c r="N672" s="2">
        <f t="shared" si="382"/>
        <v>-700</v>
      </c>
      <c r="O672" s="2">
        <f t="shared" si="383"/>
        <v>5.2395497208404729</v>
      </c>
      <c r="P672" s="2">
        <f t="shared" si="373"/>
        <v>-0.16583564373775839</v>
      </c>
      <c r="Q672" s="137">
        <f t="shared" si="384"/>
        <v>-0.56246400000000052</v>
      </c>
      <c r="R672" s="125">
        <f t="shared" si="385"/>
        <v>421.20053546341637</v>
      </c>
      <c r="T672" s="111">
        <v>1.2749999999999999</v>
      </c>
      <c r="U672" s="2">
        <f t="shared" si="386"/>
        <v>-8.999999999999897E-3</v>
      </c>
      <c r="V672" s="2">
        <f t="shared" si="387"/>
        <v>0.10551018476997394</v>
      </c>
      <c r="W672" s="2">
        <f t="shared" si="388"/>
        <v>127499.99999999999</v>
      </c>
      <c r="X672" s="2">
        <f t="shared" si="389"/>
        <v>-899.99999999998545</v>
      </c>
      <c r="Y672" s="2">
        <f t="shared" si="390"/>
        <v>5.1055101847699742</v>
      </c>
      <c r="Z672" s="2">
        <f t="shared" si="374"/>
        <v>-0.29075162426092049</v>
      </c>
      <c r="AA672" s="137">
        <f t="shared" si="391"/>
        <v>-0.4131000000000003</v>
      </c>
      <c r="AB672" s="125">
        <f t="shared" si="392"/>
        <v>381.84543935245154</v>
      </c>
      <c r="AD672" s="111">
        <v>1.075</v>
      </c>
      <c r="AE672" s="2">
        <f t="shared" si="393"/>
        <v>-1.4999999999999902E-2</v>
      </c>
      <c r="AF672" s="2">
        <f t="shared" si="394"/>
        <v>3.1408464251624121E-2</v>
      </c>
      <c r="AG672" s="2">
        <f t="shared" si="395"/>
        <v>107500</v>
      </c>
      <c r="AH672" s="2">
        <f t="shared" si="396"/>
        <v>-1500</v>
      </c>
      <c r="AI672" s="2">
        <f t="shared" si="397"/>
        <v>5.0314084642516246</v>
      </c>
      <c r="AJ672" s="2">
        <f t="shared" si="375"/>
        <v>-0.57674390643316387</v>
      </c>
      <c r="AK672" s="137">
        <f t="shared" si="398"/>
        <v>-0.34830000000000033</v>
      </c>
      <c r="AL672" s="125">
        <f t="shared" si="399"/>
        <v>364.77164494422385</v>
      </c>
      <c r="AN672" s="111">
        <v>0.84799999999999998</v>
      </c>
      <c r="AO672" s="2">
        <f t="shared" si="400"/>
        <v>4.0000000000000036E-3</v>
      </c>
      <c r="AP672" s="2">
        <f t="shared" si="401"/>
        <v>-7.1604147743286189E-2</v>
      </c>
      <c r="AQ672" s="2">
        <f t="shared" si="402"/>
        <v>84800</v>
      </c>
      <c r="AR672" s="2">
        <f t="shared" si="403"/>
        <v>400</v>
      </c>
      <c r="AS672" s="2">
        <f t="shared" si="404"/>
        <v>4.9283958522567142</v>
      </c>
      <c r="AT672" s="2">
        <f t="shared" si="376"/>
        <v>0.19314984345066544</v>
      </c>
      <c r="AU672" s="137">
        <f t="shared" si="405"/>
        <v>-0.27475200000000022</v>
      </c>
      <c r="AV672" s="125">
        <f t="shared" si="406"/>
        <v>345.39288829088542</v>
      </c>
    </row>
    <row r="673" spans="2:48" x14ac:dyDescent="0.25">
      <c r="B673" s="111">
        <v>309</v>
      </c>
      <c r="C673" s="3">
        <v>131.37</v>
      </c>
      <c r="D673" s="2">
        <f t="shared" si="370"/>
        <v>-3.210000000000008</v>
      </c>
      <c r="E673" s="2">
        <f t="shared" si="371"/>
        <v>2.1184961999117879</v>
      </c>
      <c r="F673" s="21">
        <f t="shared" si="377"/>
        <v>1.3137000000000001E-4</v>
      </c>
      <c r="G673" s="21">
        <f t="shared" si="378"/>
        <v>-3.2100000000000184E-6</v>
      </c>
      <c r="H673" s="113">
        <f t="shared" si="372"/>
        <v>-3.8815038000882121</v>
      </c>
      <c r="J673" s="124">
        <v>1.7290000000000001</v>
      </c>
      <c r="K673" s="2">
        <f t="shared" si="379"/>
        <v>-1.3000000000000123E-2</v>
      </c>
      <c r="L673" s="2">
        <f t="shared" si="380"/>
        <v>0.23779499327392259</v>
      </c>
      <c r="M673" s="2">
        <f t="shared" si="381"/>
        <v>172900</v>
      </c>
      <c r="N673" s="2">
        <f t="shared" si="382"/>
        <v>-1300</v>
      </c>
      <c r="O673" s="2">
        <f t="shared" si="383"/>
        <v>5.2377949932739227</v>
      </c>
      <c r="P673" s="2">
        <f t="shared" si="373"/>
        <v>-0.3050819925904622</v>
      </c>
      <c r="Q673" s="137">
        <f>G673*M673</f>
        <v>-0.55500900000000319</v>
      </c>
      <c r="R673" s="125">
        <f t="shared" si="385"/>
        <v>417.05021834061142</v>
      </c>
      <c r="T673" s="111">
        <v>1.266</v>
      </c>
      <c r="U673" s="2">
        <f t="shared" si="386"/>
        <v>-1.8999999999999906E-2</v>
      </c>
      <c r="V673" s="2">
        <f t="shared" si="387"/>
        <v>0.10243370568133631</v>
      </c>
      <c r="W673" s="2">
        <f t="shared" si="388"/>
        <v>126600</v>
      </c>
      <c r="X673" s="2">
        <f t="shared" si="389"/>
        <v>-1899.9999999999854</v>
      </c>
      <c r="Y673" s="2">
        <f t="shared" si="390"/>
        <v>5.102433705681336</v>
      </c>
      <c r="Z673" s="2">
        <f t="shared" si="374"/>
        <v>-0.61126534495747864</v>
      </c>
      <c r="AA673" s="137">
        <f t="shared" si="391"/>
        <v>-0.40638600000000236</v>
      </c>
      <c r="AB673" s="125">
        <f t="shared" si="392"/>
        <v>378.47575270052863</v>
      </c>
      <c r="AD673" s="111">
        <v>1.06</v>
      </c>
      <c r="AE673" s="2">
        <f t="shared" si="393"/>
        <v>-3.0000000000001137E-3</v>
      </c>
      <c r="AF673" s="2">
        <f t="shared" si="394"/>
        <v>2.5305865264770262E-2</v>
      </c>
      <c r="AG673" s="2">
        <f t="shared" si="395"/>
        <v>106000</v>
      </c>
      <c r="AH673" s="2">
        <f t="shared" si="396"/>
        <v>-300</v>
      </c>
      <c r="AI673" s="2">
        <f t="shared" si="397"/>
        <v>5.0253058652647704</v>
      </c>
      <c r="AJ673" s="2">
        <f t="shared" si="375"/>
        <v>-0.11456740444297031</v>
      </c>
      <c r="AK673" s="137">
        <f t="shared" si="398"/>
        <v>-0.34026000000000195</v>
      </c>
      <c r="AL673" s="125">
        <f t="shared" si="399"/>
        <v>361.31303148701448</v>
      </c>
      <c r="AN673" s="111">
        <v>0.85199999999999998</v>
      </c>
      <c r="AO673" s="2">
        <f t="shared" si="400"/>
        <v>4.0000000000000036E-3</v>
      </c>
      <c r="AP673" s="2">
        <f t="shared" si="401"/>
        <v>-6.9560405233299899E-2</v>
      </c>
      <c r="AQ673" s="2">
        <f t="shared" si="402"/>
        <v>85200</v>
      </c>
      <c r="AR673" s="2">
        <f t="shared" si="403"/>
        <v>400</v>
      </c>
      <c r="AS673" s="2">
        <f t="shared" si="404"/>
        <v>4.9304395947666997</v>
      </c>
      <c r="AT673" s="2">
        <f t="shared" si="376"/>
        <v>0.18933604704358842</v>
      </c>
      <c r="AU673" s="137">
        <f t="shared" si="405"/>
        <v>-0.27349200000000157</v>
      </c>
      <c r="AV673" s="125">
        <f t="shared" si="406"/>
        <v>343.98368191220413</v>
      </c>
    </row>
    <row r="674" spans="2:48" x14ac:dyDescent="0.25">
      <c r="B674" s="111">
        <v>310</v>
      </c>
      <c r="C674" s="3">
        <v>128.16</v>
      </c>
      <c r="D674" s="2">
        <f t="shared" si="370"/>
        <v>-3.1700000000000017</v>
      </c>
      <c r="E674" s="2">
        <f t="shared" si="371"/>
        <v>2.1077524987401626</v>
      </c>
      <c r="F674" s="21">
        <f t="shared" si="377"/>
        <v>1.2815999999999999E-4</v>
      </c>
      <c r="G674" s="21">
        <f t="shared" si="378"/>
        <v>-3.170000000000012E-6</v>
      </c>
      <c r="H674" s="113">
        <f t="shared" si="372"/>
        <v>-3.8922475012598374</v>
      </c>
      <c r="J674" s="124">
        <v>1.716</v>
      </c>
      <c r="K674" s="2">
        <f t="shared" si="379"/>
        <v>-1.4999999999999902E-2</v>
      </c>
      <c r="L674" s="2">
        <f t="shared" si="380"/>
        <v>0.23451728351268664</v>
      </c>
      <c r="M674" s="2">
        <f t="shared" si="381"/>
        <v>171600</v>
      </c>
      <c r="N674" s="2">
        <f t="shared" si="382"/>
        <v>-1500</v>
      </c>
      <c r="O674" s="2">
        <f t="shared" si="383"/>
        <v>5.2345172835126865</v>
      </c>
      <c r="P674" s="2">
        <f t="shared" si="373"/>
        <v>-0.35054601783540479</v>
      </c>
      <c r="Q674" s="137">
        <f t="shared" si="384"/>
        <v>-0.54397200000000201</v>
      </c>
      <c r="R674" s="125">
        <f t="shared" si="385"/>
        <v>412.47376031391127</v>
      </c>
      <c r="T674" s="111">
        <v>1.2470000000000001</v>
      </c>
      <c r="U674" s="2">
        <f t="shared" si="386"/>
        <v>-2.6000000000000023E-2</v>
      </c>
      <c r="V674" s="2">
        <f t="shared" si="387"/>
        <v>9.5866453478542654E-2</v>
      </c>
      <c r="W674" s="2">
        <f t="shared" si="388"/>
        <v>124700.00000000001</v>
      </c>
      <c r="X674" s="2">
        <f t="shared" si="389"/>
        <v>-2600</v>
      </c>
      <c r="Y674" s="2">
        <f t="shared" si="390"/>
        <v>5.0958664534785427</v>
      </c>
      <c r="Z674" s="2">
        <f t="shared" si="374"/>
        <v>-0.84127934788458192</v>
      </c>
      <c r="AA674" s="137">
        <f t="shared" si="391"/>
        <v>-0.39529900000000157</v>
      </c>
      <c r="AB674" s="125">
        <f t="shared" si="392"/>
        <v>374.35418363137956</v>
      </c>
      <c r="AD674" s="111">
        <v>1.0569999999999999</v>
      </c>
      <c r="AE674" s="2">
        <f t="shared" si="393"/>
        <v>-8.0000000000000071E-3</v>
      </c>
      <c r="AF674" s="2">
        <f t="shared" si="394"/>
        <v>2.4074987307426243E-2</v>
      </c>
      <c r="AG674" s="2">
        <f t="shared" si="395"/>
        <v>105700</v>
      </c>
      <c r="AH674" s="2">
        <f t="shared" si="396"/>
        <v>-800</v>
      </c>
      <c r="AI674" s="2">
        <f t="shared" si="397"/>
        <v>5.0240749873074266</v>
      </c>
      <c r="AJ674" s="2">
        <f t="shared" si="375"/>
        <v>-0.30333999625393021</v>
      </c>
      <c r="AK674" s="137">
        <f t="shared" si="398"/>
        <v>-0.33506900000000128</v>
      </c>
      <c r="AL674" s="125">
        <f t="shared" si="399"/>
        <v>358.91128476212367</v>
      </c>
      <c r="AN674" s="111">
        <v>0.85599999999999998</v>
      </c>
      <c r="AO674" s="2">
        <f t="shared" si="400"/>
        <v>5.0000000000000044E-3</v>
      </c>
      <c r="AP674" s="2">
        <f t="shared" si="401"/>
        <v>-6.7526235322846781E-2</v>
      </c>
      <c r="AQ674" s="2">
        <f t="shared" si="402"/>
        <v>85600</v>
      </c>
      <c r="AR674" s="2">
        <f t="shared" si="403"/>
        <v>500</v>
      </c>
      <c r="AS674" s="2">
        <f t="shared" si="404"/>
        <v>4.9324737646771535</v>
      </c>
      <c r="AT674" s="2">
        <f t="shared" si="376"/>
        <v>0.23253959126212895</v>
      </c>
      <c r="AU674" s="137">
        <f t="shared" si="405"/>
        <v>-0.27135200000000104</v>
      </c>
      <c r="AV674" s="125">
        <f t="shared" si="406"/>
        <v>342.57432332675296</v>
      </c>
    </row>
    <row r="675" spans="2:48" x14ac:dyDescent="0.25">
      <c r="B675" s="111">
        <v>311</v>
      </c>
      <c r="C675" s="3">
        <v>124.99</v>
      </c>
      <c r="D675" s="2">
        <f t="shared" si="370"/>
        <v>-3.1400000000000006</v>
      </c>
      <c r="E675" s="2">
        <f t="shared" si="371"/>
        <v>2.0968752680596876</v>
      </c>
      <c r="F675" s="21">
        <f t="shared" si="377"/>
        <v>1.2498999999999998E-4</v>
      </c>
      <c r="G675" s="21">
        <f t="shared" si="378"/>
        <v>-3.1399999999999869E-6</v>
      </c>
      <c r="H675" s="113">
        <f t="shared" si="372"/>
        <v>-3.9031247319403124</v>
      </c>
      <c r="J675" s="124">
        <v>1.7010000000000001</v>
      </c>
      <c r="K675" s="2">
        <f t="shared" si="379"/>
        <v>-2.100000000000013E-2</v>
      </c>
      <c r="L675" s="2">
        <f t="shared" si="380"/>
        <v>0.23070431361256905</v>
      </c>
      <c r="M675" s="2">
        <f t="shared" si="381"/>
        <v>170100</v>
      </c>
      <c r="N675" s="2">
        <f t="shared" si="382"/>
        <v>-2100</v>
      </c>
      <c r="O675" s="2">
        <f t="shared" si="383"/>
        <v>5.230704313612569</v>
      </c>
      <c r="P675" s="2">
        <f t="shared" si="373"/>
        <v>-0.48824990932510498</v>
      </c>
      <c r="Q675" s="137">
        <f t="shared" si="384"/>
        <v>-0.53411399999999776</v>
      </c>
      <c r="R675" s="125">
        <f t="shared" si="385"/>
        <v>407.83489751157151</v>
      </c>
      <c r="T675" s="111">
        <v>1.2210000000000001</v>
      </c>
      <c r="U675" s="2">
        <f t="shared" si="386"/>
        <v>-1.7000000000000126E-2</v>
      </c>
      <c r="V675" s="2">
        <f t="shared" si="387"/>
        <v>8.6715663944882504E-2</v>
      </c>
      <c r="W675" s="2">
        <f t="shared" si="388"/>
        <v>122100.00000000001</v>
      </c>
      <c r="X675" s="2">
        <f t="shared" si="389"/>
        <v>-1700.0000000000146</v>
      </c>
      <c r="Y675" s="2">
        <f t="shared" si="390"/>
        <v>5.0867156639448829</v>
      </c>
      <c r="Z675" s="2">
        <f t="shared" si="374"/>
        <v>-0.55106998286841669</v>
      </c>
      <c r="AA675" s="137">
        <f t="shared" si="391"/>
        <v>-0.38339399999999846</v>
      </c>
      <c r="AB675" s="125">
        <f t="shared" si="392"/>
        <v>369.7862491837912</v>
      </c>
      <c r="AD675" s="111">
        <v>1.0489999999999999</v>
      </c>
      <c r="AE675" s="2">
        <f t="shared" si="393"/>
        <v>-6.0000000000000053E-3</v>
      </c>
      <c r="AF675" s="2">
        <f t="shared" si="394"/>
        <v>2.0775488193557831E-2</v>
      </c>
      <c r="AG675" s="2">
        <f t="shared" si="395"/>
        <v>104900</v>
      </c>
      <c r="AH675" s="2">
        <f t="shared" si="396"/>
        <v>-600.00000000001455</v>
      </c>
      <c r="AI675" s="2">
        <f t="shared" si="397"/>
        <v>5.020775488193558</v>
      </c>
      <c r="AJ675" s="2">
        <f t="shared" si="375"/>
        <v>-0.22545154892607266</v>
      </c>
      <c r="AK675" s="137">
        <f t="shared" si="398"/>
        <v>-0.32938599999999862</v>
      </c>
      <c r="AL675" s="125">
        <f t="shared" si="399"/>
        <v>356.1521501996699</v>
      </c>
      <c r="AN675" s="111">
        <v>0.86099999999999999</v>
      </c>
      <c r="AO675" s="2">
        <f t="shared" si="400"/>
        <v>4.0000000000000036E-3</v>
      </c>
      <c r="AP675" s="2">
        <f t="shared" si="401"/>
        <v>-6.4996848546345243E-2</v>
      </c>
      <c r="AQ675" s="2">
        <f t="shared" si="402"/>
        <v>86100</v>
      </c>
      <c r="AR675" s="2">
        <f t="shared" si="403"/>
        <v>400</v>
      </c>
      <c r="AS675" s="2">
        <f t="shared" si="404"/>
        <v>4.935003151453655</v>
      </c>
      <c r="AT675" s="2">
        <f t="shared" si="376"/>
        <v>0.18217234125080756</v>
      </c>
      <c r="AU675" s="137">
        <f t="shared" si="405"/>
        <v>-0.27035399999999887</v>
      </c>
      <c r="AV675" s="125">
        <f t="shared" si="406"/>
        <v>341.24976293795595</v>
      </c>
    </row>
    <row r="676" spans="2:48" x14ac:dyDescent="0.25">
      <c r="B676" s="111">
        <v>312</v>
      </c>
      <c r="C676" s="3">
        <v>121.85</v>
      </c>
      <c r="D676" s="2">
        <f t="shared" si="370"/>
        <v>-3.0899999999999892</v>
      </c>
      <c r="E676" s="2">
        <f t="shared" si="371"/>
        <v>2.085825533520743</v>
      </c>
      <c r="F676" s="21">
        <f t="shared" si="377"/>
        <v>1.2184999999999999E-4</v>
      </c>
      <c r="G676" s="21">
        <f t="shared" si="378"/>
        <v>-3.0899999999999992E-6</v>
      </c>
      <c r="H676" s="113">
        <f t="shared" si="372"/>
        <v>-3.914174466479257</v>
      </c>
      <c r="J676" s="124">
        <v>1.68</v>
      </c>
      <c r="K676" s="2">
        <f t="shared" si="379"/>
        <v>-1.6000000000000014E-2</v>
      </c>
      <c r="L676" s="2">
        <f t="shared" si="380"/>
        <v>0.22530928172586284</v>
      </c>
      <c r="M676" s="2">
        <f t="shared" si="381"/>
        <v>168000</v>
      </c>
      <c r="N676" s="2">
        <f t="shared" si="382"/>
        <v>-1600</v>
      </c>
      <c r="O676" s="2">
        <f t="shared" si="383"/>
        <v>5.2253092817258633</v>
      </c>
      <c r="P676" s="2">
        <f t="shared" si="373"/>
        <v>-0.37255323985004701</v>
      </c>
      <c r="Q676" s="137">
        <f t="shared" si="384"/>
        <v>-0.51911999999999991</v>
      </c>
      <c r="R676" s="125">
        <f t="shared" si="385"/>
        <v>402.82476434586863</v>
      </c>
      <c r="T676" s="111">
        <v>1.204</v>
      </c>
      <c r="U676" s="2">
        <f t="shared" si="386"/>
        <v>-1.4000000000000012E-2</v>
      </c>
      <c r="V676" s="2">
        <f t="shared" si="387"/>
        <v>8.0626486921805726E-2</v>
      </c>
      <c r="W676" s="2">
        <f t="shared" si="388"/>
        <v>120400</v>
      </c>
      <c r="X676" s="2">
        <f t="shared" si="389"/>
        <v>-1400</v>
      </c>
      <c r="Y676" s="2">
        <f t="shared" si="390"/>
        <v>5.0806264869218056</v>
      </c>
      <c r="Z676" s="2">
        <f t="shared" si="374"/>
        <v>-0.4553445646816866</v>
      </c>
      <c r="AA676" s="137">
        <f t="shared" si="391"/>
        <v>-0.37203599999999992</v>
      </c>
      <c r="AB676" s="125">
        <f t="shared" si="392"/>
        <v>366.04108111453917</v>
      </c>
      <c r="AD676" s="111">
        <v>1.0429999999999999</v>
      </c>
      <c r="AE676" s="2">
        <f t="shared" si="393"/>
        <v>-2.9999999999998916E-3</v>
      </c>
      <c r="AF676" s="2">
        <f t="shared" si="394"/>
        <v>1.8284308426530838E-2</v>
      </c>
      <c r="AG676" s="2">
        <f t="shared" si="395"/>
        <v>104299.99999999999</v>
      </c>
      <c r="AH676" s="2">
        <f t="shared" si="396"/>
        <v>-299.99999999998545</v>
      </c>
      <c r="AI676" s="2">
        <f t="shared" si="397"/>
        <v>5.0182843084265309</v>
      </c>
      <c r="AJ676" s="2">
        <f t="shared" si="375"/>
        <v>-0.11214078748553301</v>
      </c>
      <c r="AK676" s="137">
        <f t="shared" si="398"/>
        <v>-0.32228699999999988</v>
      </c>
      <c r="AL676" s="125">
        <f t="shared" si="399"/>
        <v>353.59954119806008</v>
      </c>
      <c r="AN676" s="111">
        <v>0.86499999999999999</v>
      </c>
      <c r="AO676" s="2">
        <f t="shared" si="400"/>
        <v>8.0000000000000071E-3</v>
      </c>
      <c r="AP676" s="2">
        <f t="shared" si="401"/>
        <v>-6.2983892535185784E-2</v>
      </c>
      <c r="AQ676" s="2">
        <f t="shared" si="402"/>
        <v>86500</v>
      </c>
      <c r="AR676" s="2">
        <f t="shared" si="403"/>
        <v>800</v>
      </c>
      <c r="AS676" s="2">
        <f t="shared" si="404"/>
        <v>4.9370161074648138</v>
      </c>
      <c r="AT676" s="2">
        <f t="shared" si="376"/>
        <v>0.3584054446803307</v>
      </c>
      <c r="AU676" s="137">
        <f t="shared" si="405"/>
        <v>-0.26728499999999994</v>
      </c>
      <c r="AV676" s="125">
        <f t="shared" si="406"/>
        <v>339.84429830903355</v>
      </c>
    </row>
    <row r="677" spans="2:48" x14ac:dyDescent="0.25">
      <c r="B677" s="111">
        <v>313</v>
      </c>
      <c r="C677" s="3">
        <v>118.76</v>
      </c>
      <c r="D677" s="2">
        <f t="shared" si="370"/>
        <v>-3.0600000000000023</v>
      </c>
      <c r="E677" s="2">
        <f t="shared" si="371"/>
        <v>2.0746701889240069</v>
      </c>
      <c r="F677" s="21">
        <f t="shared" si="377"/>
        <v>1.1875999999999999E-4</v>
      </c>
      <c r="G677" s="21">
        <f t="shared" si="378"/>
        <v>-3.0600000000000012E-6</v>
      </c>
      <c r="H677" s="113">
        <f t="shared" si="372"/>
        <v>-3.9253298110759931</v>
      </c>
      <c r="J677" s="124">
        <v>1.6639999999999999</v>
      </c>
      <c r="K677" s="2">
        <f t="shared" si="379"/>
        <v>-2.0000000000000018E-2</v>
      </c>
      <c r="L677" s="2">
        <f t="shared" si="380"/>
        <v>0.22115332195470511</v>
      </c>
      <c r="M677" s="2">
        <f t="shared" si="381"/>
        <v>166400</v>
      </c>
      <c r="N677" s="2">
        <f t="shared" si="382"/>
        <v>-2000</v>
      </c>
      <c r="O677" s="2">
        <f t="shared" si="383"/>
        <v>5.2211533219547048</v>
      </c>
      <c r="P677" s="2">
        <f t="shared" si="373"/>
        <v>-0.46322550161947668</v>
      </c>
      <c r="Q677" s="137">
        <f t="shared" si="384"/>
        <v>-0.50918400000000019</v>
      </c>
      <c r="R677" s="125">
        <f t="shared" si="385"/>
        <v>398.32746018144064</v>
      </c>
      <c r="T677" s="111">
        <v>1.19</v>
      </c>
      <c r="U677" s="2">
        <f t="shared" si="386"/>
        <v>-1.6000000000000014E-2</v>
      </c>
      <c r="V677" s="2">
        <f t="shared" si="387"/>
        <v>7.554696139253074E-2</v>
      </c>
      <c r="W677" s="2">
        <f t="shared" si="388"/>
        <v>119000</v>
      </c>
      <c r="X677" s="2">
        <f t="shared" si="389"/>
        <v>-1600</v>
      </c>
      <c r="Y677" s="2">
        <f t="shared" si="390"/>
        <v>5.075546961392531</v>
      </c>
      <c r="Z677" s="2">
        <f t="shared" si="374"/>
        <v>-0.51856334577845098</v>
      </c>
      <c r="AA677" s="137">
        <f t="shared" si="391"/>
        <v>-0.36414000000000013</v>
      </c>
      <c r="AB677" s="125">
        <f t="shared" si="392"/>
        <v>362.62721010571778</v>
      </c>
      <c r="AD677" s="111">
        <v>1.04</v>
      </c>
      <c r="AE677" s="2">
        <f t="shared" si="393"/>
        <v>-7.0000000000001172E-3</v>
      </c>
      <c r="AF677" s="2">
        <f t="shared" si="394"/>
        <v>1.703333929878037E-2</v>
      </c>
      <c r="AG677" s="2">
        <f t="shared" si="395"/>
        <v>104000</v>
      </c>
      <c r="AH677" s="2">
        <f t="shared" si="396"/>
        <v>-700.00000000001455</v>
      </c>
      <c r="AI677" s="2">
        <f t="shared" si="397"/>
        <v>5.0170333392987807</v>
      </c>
      <c r="AJ677" s="2">
        <f t="shared" si="375"/>
        <v>-0.25871586557594484</v>
      </c>
      <c r="AK677" s="137">
        <f t="shared" si="398"/>
        <v>-0.31824000000000013</v>
      </c>
      <c r="AL677" s="125">
        <f t="shared" si="399"/>
        <v>351.32966261340039</v>
      </c>
      <c r="AN677" s="111">
        <v>0.873</v>
      </c>
      <c r="AO677" s="2">
        <f t="shared" si="400"/>
        <v>3.0000000000000027E-3</v>
      </c>
      <c r="AP677" s="2">
        <f t="shared" si="401"/>
        <v>-5.8985756294430272E-2</v>
      </c>
      <c r="AQ677" s="2">
        <f t="shared" si="402"/>
        <v>87300</v>
      </c>
      <c r="AR677" s="2">
        <f t="shared" si="403"/>
        <v>300</v>
      </c>
      <c r="AS677" s="2">
        <f t="shared" si="404"/>
        <v>4.9410142437055695</v>
      </c>
      <c r="AT677" s="2">
        <f t="shared" si="376"/>
        <v>0.13141790660677719</v>
      </c>
      <c r="AU677" s="137">
        <f t="shared" si="405"/>
        <v>-0.2671380000000001</v>
      </c>
      <c r="AV677" s="125">
        <f t="shared" si="406"/>
        <v>338.75172640528706</v>
      </c>
    </row>
    <row r="678" spans="2:48" x14ac:dyDescent="0.25">
      <c r="B678" s="111">
        <v>314</v>
      </c>
      <c r="C678" s="3">
        <v>115.7</v>
      </c>
      <c r="D678" s="2">
        <f t="shared" si="370"/>
        <v>-3.0100000000000051</v>
      </c>
      <c r="E678" s="2">
        <f t="shared" si="371"/>
        <v>2.0633333589517497</v>
      </c>
      <c r="F678" s="21">
        <f t="shared" si="377"/>
        <v>1.1569999999999999E-4</v>
      </c>
      <c r="G678" s="21">
        <f t="shared" si="378"/>
        <v>-3.01E-6</v>
      </c>
      <c r="H678" s="113">
        <f t="shared" si="372"/>
        <v>-3.9366666410482503</v>
      </c>
      <c r="J678" s="124">
        <v>1.6439999999999999</v>
      </c>
      <c r="K678" s="2">
        <f t="shared" si="379"/>
        <v>-1.8000000000000016E-2</v>
      </c>
      <c r="L678" s="2">
        <f t="shared" si="380"/>
        <v>0.21590181320403157</v>
      </c>
      <c r="M678" s="2">
        <f t="shared" si="381"/>
        <v>164400</v>
      </c>
      <c r="N678" s="2">
        <f t="shared" si="382"/>
        <v>-1800</v>
      </c>
      <c r="O678" s="2">
        <f t="shared" si="383"/>
        <v>5.2159018132040318</v>
      </c>
      <c r="P678" s="2">
        <f t="shared" si="373"/>
        <v>-0.41765201547686381</v>
      </c>
      <c r="Q678" s="137">
        <f t="shared" si="384"/>
        <v>-0.49484400000000001</v>
      </c>
      <c r="R678" s="125">
        <f t="shared" si="385"/>
        <v>393.63071441291567</v>
      </c>
      <c r="T678" s="111">
        <v>1.1739999999999999</v>
      </c>
      <c r="U678" s="2">
        <f t="shared" si="386"/>
        <v>-1.2999999999999901E-2</v>
      </c>
      <c r="V678" s="2">
        <f t="shared" si="387"/>
        <v>6.9668096911595645E-2</v>
      </c>
      <c r="W678" s="2">
        <f t="shared" si="388"/>
        <v>117400</v>
      </c>
      <c r="X678" s="2">
        <f t="shared" si="389"/>
        <v>-1300</v>
      </c>
      <c r="Y678" s="2">
        <f t="shared" si="390"/>
        <v>5.0696680969115953</v>
      </c>
      <c r="Z678" s="2">
        <f t="shared" si="374"/>
        <v>-0.42242187240746681</v>
      </c>
      <c r="AA678" s="137">
        <f t="shared" si="391"/>
        <v>-0.35337400000000002</v>
      </c>
      <c r="AB678" s="125">
        <f t="shared" si="392"/>
        <v>359.14383133866363</v>
      </c>
      <c r="AD678" s="111">
        <v>1.0329999999999999</v>
      </c>
      <c r="AE678" s="2">
        <f t="shared" si="393"/>
        <v>-8.999999999999897E-3</v>
      </c>
      <c r="AF678" s="2">
        <f t="shared" si="394"/>
        <v>1.4100321519620545E-2</v>
      </c>
      <c r="AG678" s="2">
        <f t="shared" si="395"/>
        <v>103299.99999999999</v>
      </c>
      <c r="AH678" s="2">
        <f t="shared" si="396"/>
        <v>-899.99999999998545</v>
      </c>
      <c r="AI678" s="2">
        <f t="shared" si="397"/>
        <v>5.0141003215196207</v>
      </c>
      <c r="AJ678" s="2">
        <f t="shared" si="375"/>
        <v>-0.33196816025771397</v>
      </c>
      <c r="AK678" s="137">
        <f t="shared" si="398"/>
        <v>-0.31093299999999996</v>
      </c>
      <c r="AL678" s="125">
        <f t="shared" si="399"/>
        <v>348.79776641638801</v>
      </c>
      <c r="AN678" s="111">
        <v>0.876</v>
      </c>
      <c r="AO678" s="2">
        <f t="shared" si="400"/>
        <v>7.0000000000000062E-3</v>
      </c>
      <c r="AP678" s="2">
        <f t="shared" si="401"/>
        <v>-5.7495893831919269E-2</v>
      </c>
      <c r="AQ678" s="2">
        <f t="shared" si="402"/>
        <v>87600</v>
      </c>
      <c r="AR678" s="2">
        <f t="shared" si="403"/>
        <v>700</v>
      </c>
      <c r="AS678" s="2">
        <f t="shared" si="404"/>
        <v>4.942504106168081</v>
      </c>
      <c r="AT678" s="2">
        <f t="shared" si="376"/>
        <v>0.3019395029345342</v>
      </c>
      <c r="AU678" s="137">
        <f t="shared" si="405"/>
        <v>-0.26367600000000002</v>
      </c>
      <c r="AV678" s="125">
        <f t="shared" si="406"/>
        <v>337.27767994264849</v>
      </c>
    </row>
    <row r="679" spans="2:48" x14ac:dyDescent="0.25">
      <c r="B679" s="111">
        <v>315</v>
      </c>
      <c r="C679" s="3">
        <v>112.69</v>
      </c>
      <c r="D679" s="2">
        <f t="shared" si="370"/>
        <v>-2.9699999999999989</v>
      </c>
      <c r="E679" s="2">
        <f t="shared" si="371"/>
        <v>2.0518853788898719</v>
      </c>
      <c r="F679" s="21">
        <f t="shared" si="377"/>
        <v>1.1268999999999999E-4</v>
      </c>
      <c r="G679" s="21">
        <f t="shared" si="378"/>
        <v>-2.9699999999999936E-6</v>
      </c>
      <c r="H679" s="113">
        <f t="shared" si="372"/>
        <v>-3.9481146211101281</v>
      </c>
      <c r="J679" s="124">
        <v>1.6259999999999999</v>
      </c>
      <c r="K679" s="2">
        <f t="shared" si="379"/>
        <v>-1.4999999999999902E-2</v>
      </c>
      <c r="L679" s="2">
        <f t="shared" si="380"/>
        <v>0.21112054125804933</v>
      </c>
      <c r="M679" s="2">
        <f t="shared" si="381"/>
        <v>162600</v>
      </c>
      <c r="N679" s="2">
        <f t="shared" si="382"/>
        <v>-1500</v>
      </c>
      <c r="O679" s="2">
        <f t="shared" si="383"/>
        <v>5.2111205412580492</v>
      </c>
      <c r="P679" s="2">
        <f t="shared" si="373"/>
        <v>-0.34699539583503347</v>
      </c>
      <c r="Q679" s="137">
        <f t="shared" si="384"/>
        <v>-0.48292199999999896</v>
      </c>
      <c r="R679" s="125">
        <f t="shared" si="385"/>
        <v>389.20602556160497</v>
      </c>
      <c r="T679" s="111">
        <v>1.161</v>
      </c>
      <c r="U679" s="2">
        <f t="shared" si="386"/>
        <v>-3.0000000000001137E-3</v>
      </c>
      <c r="V679" s="2">
        <f t="shared" si="387"/>
        <v>6.4832219738573851E-2</v>
      </c>
      <c r="W679" s="2">
        <f t="shared" si="388"/>
        <v>116100</v>
      </c>
      <c r="X679" s="2">
        <f t="shared" si="389"/>
        <v>-300.00000000001455</v>
      </c>
      <c r="Y679" s="2">
        <f t="shared" si="390"/>
        <v>5.064832219738574</v>
      </c>
      <c r="Z679" s="2">
        <f t="shared" si="374"/>
        <v>-9.6870779052783837E-2</v>
      </c>
      <c r="AA679" s="137">
        <f t="shared" si="391"/>
        <v>-0.34481699999999926</v>
      </c>
      <c r="AB679" s="125">
        <f t="shared" si="392"/>
        <v>355.97367507812015</v>
      </c>
      <c r="AD679" s="111">
        <v>1.024</v>
      </c>
      <c r="AE679" s="2">
        <f t="shared" si="393"/>
        <v>-5.0000000000001155E-3</v>
      </c>
      <c r="AF679" s="2">
        <f t="shared" si="394"/>
        <v>1.0299956639811961E-2</v>
      </c>
      <c r="AG679" s="2">
        <f t="shared" si="395"/>
        <v>102400</v>
      </c>
      <c r="AH679" s="2">
        <f t="shared" si="396"/>
        <v>-500.00000000001455</v>
      </c>
      <c r="AI679" s="2">
        <f t="shared" si="397"/>
        <v>5.0102999566398116</v>
      </c>
      <c r="AJ679" s="2">
        <f t="shared" si="375"/>
        <v>-0.18326289755286168</v>
      </c>
      <c r="AK679" s="137">
        <f t="shared" si="398"/>
        <v>-0.30412799999999934</v>
      </c>
      <c r="AL679" s="125">
        <f t="shared" si="399"/>
        <v>346.18263848406116</v>
      </c>
      <c r="AN679" s="111">
        <v>0.88300000000000001</v>
      </c>
      <c r="AO679" s="2">
        <f t="shared" si="400"/>
        <v>1.0000000000000009E-3</v>
      </c>
      <c r="AP679" s="2">
        <f t="shared" si="401"/>
        <v>-5.403929642243141E-2</v>
      </c>
      <c r="AQ679" s="2">
        <f t="shared" si="402"/>
        <v>88300</v>
      </c>
      <c r="AR679" s="2">
        <f t="shared" si="403"/>
        <v>100</v>
      </c>
      <c r="AS679" s="2">
        <f t="shared" si="404"/>
        <v>4.945960703577569</v>
      </c>
      <c r="AT679" s="2">
        <f t="shared" si="376"/>
        <v>4.2377520333548371E-2</v>
      </c>
      <c r="AU679" s="137">
        <f t="shared" si="405"/>
        <v>-0.26225099999999946</v>
      </c>
      <c r="AV679" s="125">
        <f t="shared" si="406"/>
        <v>336.10573220842383</v>
      </c>
    </row>
    <row r="680" spans="2:48" x14ac:dyDescent="0.25">
      <c r="B680" s="111">
        <v>316</v>
      </c>
      <c r="C680" s="3">
        <v>109.72</v>
      </c>
      <c r="D680" s="2">
        <f t="shared" si="370"/>
        <v>-2.9200000000000017</v>
      </c>
      <c r="E680" s="2">
        <f t="shared" si="371"/>
        <v>2.0402857989324916</v>
      </c>
      <c r="F680" s="21">
        <f t="shared" si="377"/>
        <v>1.0972E-4</v>
      </c>
      <c r="G680" s="21">
        <f t="shared" si="378"/>
        <v>-2.9200000000000059E-6</v>
      </c>
      <c r="H680" s="113">
        <f t="shared" si="372"/>
        <v>-3.9597142010675084</v>
      </c>
      <c r="J680" s="124">
        <v>1.611</v>
      </c>
      <c r="K680" s="2">
        <f t="shared" si="379"/>
        <v>-1.6999999999999904E-2</v>
      </c>
      <c r="L680" s="2">
        <f t="shared" si="380"/>
        <v>0.20709554041921804</v>
      </c>
      <c r="M680" s="2">
        <f t="shared" si="381"/>
        <v>161100</v>
      </c>
      <c r="N680" s="2">
        <f t="shared" si="382"/>
        <v>-1700</v>
      </c>
      <c r="O680" s="2">
        <f t="shared" si="383"/>
        <v>5.2070955404192176</v>
      </c>
      <c r="P680" s="2">
        <f t="shared" si="373"/>
        <v>-0.39329080826117446</v>
      </c>
      <c r="Q680" s="137">
        <f t="shared" si="384"/>
        <v>-0.47041200000000094</v>
      </c>
      <c r="R680" s="125">
        <f t="shared" si="385"/>
        <v>385.09960106605627</v>
      </c>
      <c r="T680" s="111">
        <v>1.1579999999999999</v>
      </c>
      <c r="U680" s="2">
        <f t="shared" si="386"/>
        <v>-6.9999999999998952E-3</v>
      </c>
      <c r="V680" s="2">
        <f t="shared" si="387"/>
        <v>6.3708559391417369E-2</v>
      </c>
      <c r="W680" s="2">
        <f t="shared" si="388"/>
        <v>115799.99999999999</v>
      </c>
      <c r="X680" s="2">
        <f t="shared" si="389"/>
        <v>-699.99999999998545</v>
      </c>
      <c r="Y680" s="2">
        <f t="shared" si="390"/>
        <v>5.0637085593914177</v>
      </c>
      <c r="Z680" s="2">
        <f t="shared" si="374"/>
        <v>-0.22478341949298267</v>
      </c>
      <c r="AA680" s="137">
        <f t="shared" si="391"/>
        <v>-0.33813600000000066</v>
      </c>
      <c r="AB680" s="125">
        <f t="shared" si="392"/>
        <v>353.57811175325457</v>
      </c>
      <c r="AD680" s="111">
        <v>1.0189999999999999</v>
      </c>
      <c r="AE680" s="2">
        <f t="shared" si="393"/>
        <v>-4.9999999999998934E-3</v>
      </c>
      <c r="AF680" s="2">
        <f t="shared" si="394"/>
        <v>8.1741840064263552E-3</v>
      </c>
      <c r="AG680" s="2">
        <f t="shared" si="395"/>
        <v>101899.99999999999</v>
      </c>
      <c r="AH680" s="2">
        <f t="shared" si="396"/>
        <v>-499.99999999998545</v>
      </c>
      <c r="AI680" s="2">
        <f t="shared" si="397"/>
        <v>5.0081741840064264</v>
      </c>
      <c r="AJ680" s="2">
        <f t="shared" si="375"/>
        <v>-0.18235695735471677</v>
      </c>
      <c r="AK680" s="137">
        <f t="shared" si="398"/>
        <v>-0.29754800000000053</v>
      </c>
      <c r="AL680" s="125">
        <f t="shared" si="399"/>
        <v>343.90595498839929</v>
      </c>
      <c r="AN680" s="111">
        <v>0.88400000000000001</v>
      </c>
      <c r="AO680" s="2">
        <f t="shared" si="400"/>
        <v>5.0000000000000044E-3</v>
      </c>
      <c r="AP680" s="2">
        <f t="shared" si="401"/>
        <v>-5.3547734986926908E-2</v>
      </c>
      <c r="AQ680" s="2">
        <f t="shared" si="402"/>
        <v>88400</v>
      </c>
      <c r="AR680" s="2">
        <f t="shared" si="403"/>
        <v>500</v>
      </c>
      <c r="AS680" s="2">
        <f t="shared" si="404"/>
        <v>4.9464522650130727</v>
      </c>
      <c r="AT680" s="2">
        <f t="shared" si="376"/>
        <v>0.20909866306099373</v>
      </c>
      <c r="AU680" s="137">
        <f t="shared" si="405"/>
        <v>-0.25812800000000052</v>
      </c>
      <c r="AV680" s="125">
        <f t="shared" si="406"/>
        <v>334.51213367001475</v>
      </c>
    </row>
    <row r="681" spans="2:48" x14ac:dyDescent="0.25">
      <c r="B681" s="111">
        <v>317</v>
      </c>
      <c r="C681" s="3">
        <v>106.8</v>
      </c>
      <c r="D681" s="2">
        <f t="shared" si="370"/>
        <v>-2.8799999999999955</v>
      </c>
      <c r="E681" s="2">
        <f t="shared" si="371"/>
        <v>2.0285712526925375</v>
      </c>
      <c r="F681" s="21">
        <f t="shared" si="377"/>
        <v>1.0679999999999999E-4</v>
      </c>
      <c r="G681" s="21">
        <f t="shared" si="378"/>
        <v>-2.8799999999999995E-6</v>
      </c>
      <c r="H681" s="113">
        <f t="shared" si="372"/>
        <v>-3.9714287473074625</v>
      </c>
      <c r="J681" s="124">
        <v>1.5940000000000001</v>
      </c>
      <c r="K681" s="2">
        <f t="shared" si="379"/>
        <v>-1.6000000000000014E-2</v>
      </c>
      <c r="L681" s="2">
        <f t="shared" si="380"/>
        <v>0.20248831706009357</v>
      </c>
      <c r="M681" s="2">
        <f t="shared" si="381"/>
        <v>159400</v>
      </c>
      <c r="N681" s="2">
        <f t="shared" si="382"/>
        <v>-1600</v>
      </c>
      <c r="O681" s="2">
        <f t="shared" si="383"/>
        <v>5.2024883170600935</v>
      </c>
      <c r="P681" s="2">
        <f t="shared" si="373"/>
        <v>-0.36904278000475305</v>
      </c>
      <c r="Q681" s="137">
        <f t="shared" si="384"/>
        <v>-0.45907199999999992</v>
      </c>
      <c r="R681" s="125">
        <f t="shared" si="385"/>
        <v>380.96482805962245</v>
      </c>
      <c r="T681" s="111">
        <v>1.151</v>
      </c>
      <c r="U681" s="2">
        <f t="shared" si="386"/>
        <v>-1.8000000000000016E-2</v>
      </c>
      <c r="V681" s="2">
        <f t="shared" si="387"/>
        <v>6.107532362979181E-2</v>
      </c>
      <c r="W681" s="2">
        <f t="shared" si="388"/>
        <v>115100</v>
      </c>
      <c r="X681" s="2">
        <f t="shared" si="389"/>
        <v>-1800</v>
      </c>
      <c r="Y681" s="2">
        <f t="shared" si="390"/>
        <v>5.0610753236297921</v>
      </c>
      <c r="Z681" s="2">
        <f t="shared" si="374"/>
        <v>-0.57659599668117434</v>
      </c>
      <c r="AA681" s="137">
        <f t="shared" si="391"/>
        <v>-0.33148799999999995</v>
      </c>
      <c r="AB681" s="125">
        <f t="shared" si="392"/>
        <v>350.95954648470854</v>
      </c>
      <c r="AD681" s="111">
        <v>1.014</v>
      </c>
      <c r="AE681" s="2">
        <f t="shared" si="393"/>
        <v>0</v>
      </c>
      <c r="AF681" s="2">
        <f t="shared" si="394"/>
        <v>6.0379549973171767E-3</v>
      </c>
      <c r="AG681" s="2">
        <f t="shared" si="395"/>
        <v>101400</v>
      </c>
      <c r="AH681" s="2">
        <f t="shared" si="396"/>
        <v>0</v>
      </c>
      <c r="AI681" s="2">
        <f t="shared" si="397"/>
        <v>5.0060379549973169</v>
      </c>
      <c r="AJ681" s="2">
        <f t="shared" si="375"/>
        <v>0</v>
      </c>
      <c r="AK681" s="137">
        <f t="shared" si="398"/>
        <v>-0.29203199999999996</v>
      </c>
      <c r="AL681" s="125">
        <f t="shared" si="399"/>
        <v>341.68026076063813</v>
      </c>
      <c r="AN681" s="111">
        <v>0.88900000000000001</v>
      </c>
      <c r="AO681" s="2">
        <f t="shared" si="400"/>
        <v>7.0000000000000062E-3</v>
      </c>
      <c r="AP681" s="2">
        <f t="shared" si="401"/>
        <v>-5.1098239029786302E-2</v>
      </c>
      <c r="AQ681" s="2">
        <f t="shared" si="402"/>
        <v>88900</v>
      </c>
      <c r="AR681" s="2">
        <f t="shared" si="403"/>
        <v>700</v>
      </c>
      <c r="AS681" s="2">
        <f t="shared" si="404"/>
        <v>4.9489017609702133</v>
      </c>
      <c r="AT681" s="2">
        <f t="shared" si="376"/>
        <v>0.28691170855127218</v>
      </c>
      <c r="AU681" s="137">
        <f t="shared" si="405"/>
        <v>-0.25603199999999998</v>
      </c>
      <c r="AV681" s="125">
        <f t="shared" si="406"/>
        <v>333.21375918758116</v>
      </c>
    </row>
    <row r="682" spans="2:48" x14ac:dyDescent="0.25">
      <c r="B682" s="111">
        <v>318</v>
      </c>
      <c r="C682" s="3">
        <v>103.92</v>
      </c>
      <c r="D682" s="2">
        <f t="shared" si="370"/>
        <v>-2.8299999999999983</v>
      </c>
      <c r="E682" s="2">
        <f t="shared" si="371"/>
        <v>2.0166991380649715</v>
      </c>
      <c r="F682" s="21">
        <f t="shared" si="377"/>
        <v>1.0391999999999999E-4</v>
      </c>
      <c r="G682" s="21">
        <f t="shared" si="378"/>
        <v>-2.8299999999999983E-6</v>
      </c>
      <c r="H682" s="113">
        <f t="shared" si="372"/>
        <v>-3.9833008619350285</v>
      </c>
      <c r="J682" s="124">
        <v>1.5780000000000001</v>
      </c>
      <c r="K682" s="2">
        <f t="shared" si="379"/>
        <v>-1.8000000000000016E-2</v>
      </c>
      <c r="L682" s="2">
        <f t="shared" si="380"/>
        <v>0.19810699887340152</v>
      </c>
      <c r="M682" s="2">
        <f t="shared" si="381"/>
        <v>157800</v>
      </c>
      <c r="N682" s="2">
        <f t="shared" si="382"/>
        <v>-1800</v>
      </c>
      <c r="O682" s="2">
        <f t="shared" si="383"/>
        <v>5.1981069988734019</v>
      </c>
      <c r="P682" s="2">
        <f t="shared" si="373"/>
        <v>-0.41551370343735872</v>
      </c>
      <c r="Q682" s="137">
        <f t="shared" si="384"/>
        <v>-0.44657399999999975</v>
      </c>
      <c r="R682" s="125">
        <f t="shared" si="385"/>
        <v>376.99892846434022</v>
      </c>
      <c r="T682" s="111">
        <v>1.133</v>
      </c>
      <c r="U682" s="2">
        <f t="shared" si="386"/>
        <v>-8.999999999999897E-3</v>
      </c>
      <c r="V682" s="2">
        <f t="shared" si="387"/>
        <v>5.4229909863397249E-2</v>
      </c>
      <c r="W682" s="2">
        <f t="shared" si="388"/>
        <v>113300</v>
      </c>
      <c r="X682" s="2">
        <f t="shared" si="389"/>
        <v>-899.99999999998545</v>
      </c>
      <c r="Y682" s="2">
        <f t="shared" si="390"/>
        <v>5.0542299098633974</v>
      </c>
      <c r="Z682" s="2">
        <f t="shared" si="374"/>
        <v>-0.28885126529842786</v>
      </c>
      <c r="AA682" s="137">
        <f t="shared" si="391"/>
        <v>-0.32063899999999979</v>
      </c>
      <c r="AB682" s="125">
        <f t="shared" si="392"/>
        <v>347.67096701527089</v>
      </c>
      <c r="AD682" s="111">
        <v>1.014</v>
      </c>
      <c r="AE682" s="2">
        <f t="shared" si="393"/>
        <v>0</v>
      </c>
      <c r="AF682" s="2">
        <f t="shared" si="394"/>
        <v>6.0379549973171767E-3</v>
      </c>
      <c r="AG682" s="2">
        <f t="shared" si="395"/>
        <v>101400</v>
      </c>
      <c r="AH682" s="2">
        <f t="shared" si="396"/>
        <v>0</v>
      </c>
      <c r="AI682" s="2">
        <f t="shared" si="397"/>
        <v>5.0060379549973169</v>
      </c>
      <c r="AJ682" s="2">
        <f t="shared" si="375"/>
        <v>0</v>
      </c>
      <c r="AK682" s="137">
        <f t="shared" si="398"/>
        <v>-0.28696199999999983</v>
      </c>
      <c r="AL682" s="125">
        <f t="shared" si="399"/>
        <v>339.82820878507039</v>
      </c>
      <c r="AN682" s="111">
        <v>0.89600000000000002</v>
      </c>
      <c r="AO682" s="2">
        <f t="shared" si="400"/>
        <v>7.0000000000000062E-3</v>
      </c>
      <c r="AP682" s="2">
        <f t="shared" si="401"/>
        <v>-4.7691990337874794E-2</v>
      </c>
      <c r="AQ682" s="2">
        <f t="shared" si="402"/>
        <v>89600</v>
      </c>
      <c r="AR682" s="2">
        <f t="shared" si="403"/>
        <v>700</v>
      </c>
      <c r="AS682" s="2">
        <f t="shared" si="404"/>
        <v>4.9523080096621248</v>
      </c>
      <c r="AT682" s="2">
        <f t="shared" si="376"/>
        <v>0.28185782121982789</v>
      </c>
      <c r="AU682" s="137">
        <f t="shared" si="405"/>
        <v>-0.25356799999999985</v>
      </c>
      <c r="AV682" s="125">
        <f t="shared" si="406"/>
        <v>332.051356086216</v>
      </c>
    </row>
    <row r="683" spans="2:48" x14ac:dyDescent="0.25">
      <c r="B683" s="111">
        <v>319</v>
      </c>
      <c r="C683" s="3">
        <v>101.09</v>
      </c>
      <c r="D683" s="2">
        <f t="shared" si="370"/>
        <v>-2.7900000000000063</v>
      </c>
      <c r="E683" s="2">
        <f t="shared" si="371"/>
        <v>2.0047081965443363</v>
      </c>
      <c r="F683" s="21">
        <f t="shared" si="377"/>
        <v>1.0109E-4</v>
      </c>
      <c r="G683" s="21">
        <f t="shared" si="378"/>
        <v>-2.7900000000000055E-6</v>
      </c>
      <c r="H683" s="113">
        <f t="shared" si="372"/>
        <v>-3.9952918034556637</v>
      </c>
      <c r="J683" s="124">
        <v>1.56</v>
      </c>
      <c r="K683" s="2">
        <f t="shared" si="379"/>
        <v>-1.5000000000000124E-2</v>
      </c>
      <c r="L683" s="2">
        <f t="shared" si="380"/>
        <v>0.19312459835446161</v>
      </c>
      <c r="M683" s="2">
        <f t="shared" si="381"/>
        <v>156000</v>
      </c>
      <c r="N683" s="2">
        <f t="shared" si="382"/>
        <v>-1500</v>
      </c>
      <c r="O683" s="2">
        <f t="shared" si="383"/>
        <v>5.1931245983544612</v>
      </c>
      <c r="P683" s="2">
        <f t="shared" si="373"/>
        <v>-0.34522628635146085</v>
      </c>
      <c r="Q683" s="137">
        <f t="shared" si="384"/>
        <v>-0.43524000000000085</v>
      </c>
      <c r="R683" s="125">
        <f t="shared" si="385"/>
        <v>373.01278536866766</v>
      </c>
      <c r="T683" s="111">
        <v>1.1240000000000001</v>
      </c>
      <c r="U683" s="2">
        <f t="shared" si="386"/>
        <v>-3.0000000000001137E-3</v>
      </c>
      <c r="V683" s="2">
        <f t="shared" si="387"/>
        <v>5.0766311233042323E-2</v>
      </c>
      <c r="W683" s="2">
        <f t="shared" si="388"/>
        <v>112400.00000000001</v>
      </c>
      <c r="X683" s="2">
        <f t="shared" si="389"/>
        <v>-300.00000000001455</v>
      </c>
      <c r="Y683" s="2">
        <f t="shared" si="390"/>
        <v>5.0507663112330423</v>
      </c>
      <c r="Z683" s="2">
        <f t="shared" si="374"/>
        <v>-9.5493979359905737E-2</v>
      </c>
      <c r="AA683" s="137">
        <f t="shared" si="391"/>
        <v>-0.31359600000000065</v>
      </c>
      <c r="AB683" s="125">
        <f t="shared" si="392"/>
        <v>345.06049407332205</v>
      </c>
      <c r="AD683" s="111">
        <v>1.014</v>
      </c>
      <c r="AE683" s="2">
        <f t="shared" si="393"/>
        <v>2.9999999999998916E-3</v>
      </c>
      <c r="AF683" s="2">
        <f t="shared" si="394"/>
        <v>6.0379549973171767E-3</v>
      </c>
      <c r="AG683" s="2">
        <f t="shared" si="395"/>
        <v>101400</v>
      </c>
      <c r="AH683" s="2">
        <f t="shared" si="396"/>
        <v>299.99999999998545</v>
      </c>
      <c r="AI683" s="2">
        <f t="shared" si="397"/>
        <v>5.0060379549973169</v>
      </c>
      <c r="AJ683" s="2">
        <f t="shared" si="375"/>
        <v>0.10555588969534244</v>
      </c>
      <c r="AK683" s="137">
        <f t="shared" si="398"/>
        <v>-0.28290600000000055</v>
      </c>
      <c r="AL683" s="125">
        <f t="shared" si="399"/>
        <v>338.00831048963397</v>
      </c>
      <c r="AN683" s="111">
        <v>0.90300000000000002</v>
      </c>
      <c r="AO683" s="2">
        <f t="shared" si="400"/>
        <v>9.000000000000008E-3</v>
      </c>
      <c r="AP683" s="2">
        <f t="shared" si="401"/>
        <v>-4.4312249686494193E-2</v>
      </c>
      <c r="AQ683" s="2">
        <f t="shared" si="402"/>
        <v>90300</v>
      </c>
      <c r="AR683" s="2">
        <f t="shared" si="403"/>
        <v>900</v>
      </c>
      <c r="AS683" s="2">
        <f t="shared" si="404"/>
        <v>4.9556877503135057</v>
      </c>
      <c r="AT683" s="2">
        <f t="shared" si="376"/>
        <v>0.35435638546225035</v>
      </c>
      <c r="AU683" s="137">
        <f t="shared" si="405"/>
        <v>-0.25193700000000052</v>
      </c>
      <c r="AV683" s="125">
        <f t="shared" si="406"/>
        <v>330.89201614609414</v>
      </c>
    </row>
    <row r="684" spans="2:48" x14ac:dyDescent="0.25">
      <c r="B684" s="111">
        <v>320</v>
      </c>
      <c r="C684" s="3">
        <v>98.3</v>
      </c>
      <c r="D684" s="2">
        <f t="shared" si="370"/>
        <v>-2.730000000000004</v>
      </c>
      <c r="E684" s="2">
        <f t="shared" si="371"/>
        <v>1.9925535178321356</v>
      </c>
      <c r="F684" s="21">
        <f t="shared" si="377"/>
        <v>9.8299999999999991E-5</v>
      </c>
      <c r="G684" s="21">
        <f t="shared" si="378"/>
        <v>-2.7299999999999959E-6</v>
      </c>
      <c r="H684" s="113">
        <f t="shared" si="372"/>
        <v>-4.0074464821678646</v>
      </c>
      <c r="J684" s="124">
        <v>1.5449999999999999</v>
      </c>
      <c r="K684" s="2">
        <f t="shared" si="379"/>
        <v>-1.8000000000000016E-2</v>
      </c>
      <c r="L684" s="2">
        <f t="shared" si="380"/>
        <v>0.18892848376085342</v>
      </c>
      <c r="M684" s="2">
        <f t="shared" si="381"/>
        <v>154500</v>
      </c>
      <c r="N684" s="2">
        <f t="shared" si="382"/>
        <v>-1800</v>
      </c>
      <c r="O684" s="2">
        <f t="shared" si="383"/>
        <v>5.1889284837608534</v>
      </c>
      <c r="P684" s="2">
        <f t="shared" si="373"/>
        <v>-0.41607873375362187</v>
      </c>
      <c r="Q684" s="137">
        <f t="shared" si="384"/>
        <v>-0.42178499999999935</v>
      </c>
      <c r="R684" s="125">
        <f t="shared" si="385"/>
        <v>369.31739525510613</v>
      </c>
      <c r="T684" s="111">
        <v>1.121</v>
      </c>
      <c r="U684" s="2">
        <f t="shared" si="386"/>
        <v>-4.9999999999998934E-3</v>
      </c>
      <c r="V684" s="2">
        <f t="shared" si="387"/>
        <v>4.9605612594973147E-2</v>
      </c>
      <c r="W684" s="2">
        <f t="shared" si="388"/>
        <v>112100</v>
      </c>
      <c r="X684" s="2">
        <f t="shared" si="389"/>
        <v>-499.99999999998545</v>
      </c>
      <c r="Y684" s="2">
        <f t="shared" si="390"/>
        <v>5.0496056125949735</v>
      </c>
      <c r="Z684" s="2">
        <f t="shared" si="374"/>
        <v>-0.15871720194699576</v>
      </c>
      <c r="AA684" s="137">
        <f t="shared" si="391"/>
        <v>-0.30603299999999956</v>
      </c>
      <c r="AB684" s="125">
        <f t="shared" si="392"/>
        <v>342.8846602465851</v>
      </c>
      <c r="AD684" s="111">
        <v>1.0169999999999999</v>
      </c>
      <c r="AE684" s="2">
        <f t="shared" si="393"/>
        <v>4.0000000000000036E-3</v>
      </c>
      <c r="AF684" s="2">
        <f t="shared" si="394"/>
        <v>7.3209529227445565E-3</v>
      </c>
      <c r="AG684" s="2">
        <f t="shared" si="395"/>
        <v>101699.99999999999</v>
      </c>
      <c r="AH684" s="2">
        <f t="shared" si="396"/>
        <v>400</v>
      </c>
      <c r="AI684" s="2">
        <f t="shared" si="397"/>
        <v>5.0073209529227443</v>
      </c>
      <c r="AJ684" s="2">
        <f t="shared" si="375"/>
        <v>0.13937202960101863</v>
      </c>
      <c r="AK684" s="137">
        <f t="shared" si="398"/>
        <v>-0.27764099999999953</v>
      </c>
      <c r="AL684" s="125">
        <f t="shared" si="399"/>
        <v>336.40115920675919</v>
      </c>
      <c r="AN684" s="111">
        <v>0.91200000000000003</v>
      </c>
      <c r="AO684" s="2">
        <f t="shared" si="400"/>
        <v>1.2000000000000011E-2</v>
      </c>
      <c r="AP684" s="2">
        <f t="shared" si="401"/>
        <v>-4.0005161671583807E-2</v>
      </c>
      <c r="AQ684" s="2">
        <f t="shared" si="402"/>
        <v>91200</v>
      </c>
      <c r="AR684" s="2">
        <f t="shared" si="403"/>
        <v>1200</v>
      </c>
      <c r="AS684" s="2">
        <f t="shared" si="404"/>
        <v>4.9599948383284165</v>
      </c>
      <c r="AT684" s="2">
        <f t="shared" si="376"/>
        <v>0.46412398087762952</v>
      </c>
      <c r="AU684" s="137">
        <f t="shared" si="405"/>
        <v>-0.24897599999999961</v>
      </c>
      <c r="AV684" s="125">
        <f t="shared" si="406"/>
        <v>329.85531681078112</v>
      </c>
    </row>
    <row r="685" spans="2:48" x14ac:dyDescent="0.25">
      <c r="B685" s="111">
        <v>321</v>
      </c>
      <c r="C685" s="3">
        <v>95.57</v>
      </c>
      <c r="D685" s="2">
        <f t="shared" si="370"/>
        <v>-2.6799999999999926</v>
      </c>
      <c r="E685" s="2">
        <f t="shared" si="371"/>
        <v>1.9803215860087564</v>
      </c>
      <c r="F685" s="21">
        <f t="shared" si="377"/>
        <v>9.5569999999999995E-5</v>
      </c>
      <c r="G685" s="21">
        <f t="shared" si="378"/>
        <v>-2.6799999999999947E-6</v>
      </c>
      <c r="H685" s="113">
        <f t="shared" si="372"/>
        <v>-4.0196784139912438</v>
      </c>
      <c r="J685" s="124">
        <v>1.5269999999999999</v>
      </c>
      <c r="K685" s="2">
        <f t="shared" si="379"/>
        <v>-2.6999999999999913E-2</v>
      </c>
      <c r="L685" s="2">
        <f t="shared" si="380"/>
        <v>0.18383903705642116</v>
      </c>
      <c r="M685" s="2">
        <f t="shared" si="381"/>
        <v>152700</v>
      </c>
      <c r="N685" s="2">
        <f t="shared" si="382"/>
        <v>-2700</v>
      </c>
      <c r="O685" s="2">
        <f t="shared" si="383"/>
        <v>5.1838390370564209</v>
      </c>
      <c r="P685" s="2">
        <f t="shared" si="373"/>
        <v>-0.62721722497006949</v>
      </c>
      <c r="Q685" s="137">
        <f t="shared" si="384"/>
        <v>-0.40923599999999921</v>
      </c>
      <c r="R685" s="125">
        <f t="shared" si="385"/>
        <v>365.5514763295642</v>
      </c>
      <c r="T685" s="111">
        <v>1.1160000000000001</v>
      </c>
      <c r="U685" s="2">
        <f t="shared" si="386"/>
        <v>0</v>
      </c>
      <c r="V685" s="2">
        <f t="shared" si="387"/>
        <v>4.7664194601559982E-2</v>
      </c>
      <c r="W685" s="2">
        <f t="shared" si="388"/>
        <v>111600.00000000001</v>
      </c>
      <c r="X685" s="2">
        <f t="shared" si="389"/>
        <v>0</v>
      </c>
      <c r="Y685" s="2">
        <f t="shared" si="390"/>
        <v>5.0476641946015599</v>
      </c>
      <c r="Z685" s="2">
        <f t="shared" si="374"/>
        <v>0</v>
      </c>
      <c r="AA685" s="137">
        <f t="shared" si="391"/>
        <v>-0.29908799999999947</v>
      </c>
      <c r="AB685" s="125">
        <f t="shared" si="392"/>
        <v>340.64076462592902</v>
      </c>
      <c r="AD685" s="111">
        <v>1.0209999999999999</v>
      </c>
      <c r="AE685" s="2">
        <f t="shared" si="393"/>
        <v>-2.9999999999998916E-3</v>
      </c>
      <c r="AF685" s="2">
        <f t="shared" si="394"/>
        <v>9.025742086910208E-3</v>
      </c>
      <c r="AG685" s="2">
        <f t="shared" si="395"/>
        <v>102099.99999999999</v>
      </c>
      <c r="AH685" s="2">
        <f t="shared" si="396"/>
        <v>-299.99999999998545</v>
      </c>
      <c r="AI685" s="2">
        <f t="shared" si="397"/>
        <v>5.0090257420869104</v>
      </c>
      <c r="AJ685" s="2">
        <f t="shared" si="375"/>
        <v>-0.10345689921195099</v>
      </c>
      <c r="AK685" s="137">
        <f t="shared" si="398"/>
        <v>-0.27362799999999943</v>
      </c>
      <c r="AL685" s="125">
        <f t="shared" si="399"/>
        <v>334.88281423214477</v>
      </c>
      <c r="AN685" s="111">
        <v>0.92400000000000004</v>
      </c>
      <c r="AO685" s="2">
        <f t="shared" si="400"/>
        <v>9.000000000000008E-3</v>
      </c>
      <c r="AP685" s="2">
        <f t="shared" si="401"/>
        <v>-3.4328028779893278E-2</v>
      </c>
      <c r="AQ685" s="2">
        <f t="shared" si="402"/>
        <v>92400</v>
      </c>
      <c r="AR685" s="2">
        <f t="shared" si="403"/>
        <v>900</v>
      </c>
      <c r="AS685" s="2">
        <f t="shared" si="404"/>
        <v>4.9656719712201065</v>
      </c>
      <c r="AT685" s="2">
        <f t="shared" si="376"/>
        <v>0.34079178827593604</v>
      </c>
      <c r="AU685" s="137">
        <f t="shared" si="405"/>
        <v>-0.24763199999999952</v>
      </c>
      <c r="AV685" s="125">
        <f t="shared" si="406"/>
        <v>329.0036438300703</v>
      </c>
    </row>
    <row r="686" spans="2:48" x14ac:dyDescent="0.25">
      <c r="B686" s="111">
        <v>322</v>
      </c>
      <c r="C686" s="3">
        <v>92.89</v>
      </c>
      <c r="D686" s="2">
        <f t="shared" si="370"/>
        <v>-2.6299999999999955</v>
      </c>
      <c r="E686" s="2">
        <f t="shared" si="371"/>
        <v>1.9679689628786923</v>
      </c>
      <c r="F686" s="21">
        <f t="shared" si="377"/>
        <v>9.289E-5</v>
      </c>
      <c r="G686" s="21">
        <f t="shared" si="378"/>
        <v>-2.6299999999999935E-6</v>
      </c>
      <c r="H686" s="113">
        <f t="shared" si="372"/>
        <v>-4.0320310371213077</v>
      </c>
      <c r="J686" s="124">
        <v>1.5</v>
      </c>
      <c r="K686" s="2">
        <f t="shared" si="379"/>
        <v>-3.2999999999999918E-2</v>
      </c>
      <c r="L686" s="2">
        <f t="shared" si="380"/>
        <v>0.17609125905568124</v>
      </c>
      <c r="M686" s="2">
        <f t="shared" si="381"/>
        <v>150000</v>
      </c>
      <c r="N686" s="2">
        <f t="shared" si="382"/>
        <v>-3300</v>
      </c>
      <c r="O686" s="2">
        <f t="shared" si="383"/>
        <v>5.1760912590556813</v>
      </c>
      <c r="P686" s="2">
        <f t="shared" si="373"/>
        <v>-0.77452532669833796</v>
      </c>
      <c r="Q686" s="137">
        <f t="shared" si="384"/>
        <v>-0.39449999999999902</v>
      </c>
      <c r="R686" s="125">
        <f t="shared" si="385"/>
        <v>361.36554282261369</v>
      </c>
      <c r="T686" s="111">
        <v>1.1160000000000001</v>
      </c>
      <c r="U686" s="2">
        <f t="shared" si="386"/>
        <v>1.2999999999999901E-2</v>
      </c>
      <c r="V686" s="2">
        <f t="shared" si="387"/>
        <v>4.7664194601559982E-2</v>
      </c>
      <c r="W686" s="2">
        <f t="shared" si="388"/>
        <v>111600.00000000001</v>
      </c>
      <c r="X686" s="2">
        <f t="shared" si="389"/>
        <v>1299.9999999999854</v>
      </c>
      <c r="Y686" s="2">
        <f t="shared" si="390"/>
        <v>5.0476641946015599</v>
      </c>
      <c r="Z686" s="2">
        <f t="shared" si="374"/>
        <v>0.403230321377751</v>
      </c>
      <c r="AA686" s="137">
        <f t="shared" si="391"/>
        <v>-0.29350799999999932</v>
      </c>
      <c r="AB686" s="125">
        <f t="shared" si="392"/>
        <v>338.74396386002456</v>
      </c>
      <c r="AD686" s="111">
        <v>1.018</v>
      </c>
      <c r="AE686" s="2">
        <f t="shared" si="393"/>
        <v>-9.000000000000119E-3</v>
      </c>
      <c r="AF686" s="2">
        <f t="shared" si="394"/>
        <v>7.7477780007399483E-3</v>
      </c>
      <c r="AG686" s="2">
        <f t="shared" si="395"/>
        <v>101800</v>
      </c>
      <c r="AH686" s="2">
        <f t="shared" si="396"/>
        <v>-900.00000000001455</v>
      </c>
      <c r="AI686" s="2">
        <f t="shared" si="397"/>
        <v>5.0077477780007396</v>
      </c>
      <c r="AJ686" s="2">
        <f t="shared" si="375"/>
        <v>-0.30918109816787398</v>
      </c>
      <c r="AK686" s="137">
        <f t="shared" si="398"/>
        <v>-0.26773399999999936</v>
      </c>
      <c r="AL686" s="125">
        <f t="shared" si="399"/>
        <v>332.97074839561378</v>
      </c>
      <c r="AN686" s="111">
        <v>0.93300000000000005</v>
      </c>
      <c r="AO686" s="2">
        <f t="shared" si="400"/>
        <v>3.0000000000000027E-3</v>
      </c>
      <c r="AP686" s="2">
        <f t="shared" si="401"/>
        <v>-3.0118356253500032E-2</v>
      </c>
      <c r="AQ686" s="2">
        <f t="shared" si="402"/>
        <v>93300</v>
      </c>
      <c r="AR686" s="2">
        <f t="shared" si="403"/>
        <v>300</v>
      </c>
      <c r="AS686" s="2">
        <f t="shared" si="404"/>
        <v>4.9698816437464997</v>
      </c>
      <c r="AT686" s="2">
        <f t="shared" si="376"/>
        <v>0.11177216084297424</v>
      </c>
      <c r="AU686" s="137">
        <f t="shared" si="405"/>
        <v>-0.2453789999999994</v>
      </c>
      <c r="AV686" s="125">
        <f t="shared" si="406"/>
        <v>327.96336763566569</v>
      </c>
    </row>
    <row r="687" spans="2:48" x14ac:dyDescent="0.25">
      <c r="B687" s="111">
        <v>323</v>
      </c>
      <c r="C687" s="3">
        <v>90.26</v>
      </c>
      <c r="D687" s="2">
        <f t="shared" si="370"/>
        <v>-2.5700000000000074</v>
      </c>
      <c r="E687" s="2">
        <f t="shared" si="371"/>
        <v>1.9554953291841271</v>
      </c>
      <c r="F687" s="21">
        <f t="shared" si="377"/>
        <v>9.0260000000000007E-5</v>
      </c>
      <c r="G687" s="21">
        <f t="shared" si="378"/>
        <v>-2.570000000000011E-6</v>
      </c>
      <c r="H687" s="113">
        <f t="shared" si="372"/>
        <v>-4.0445046708158729</v>
      </c>
      <c r="J687" s="124">
        <v>1.4670000000000001</v>
      </c>
      <c r="K687" s="2">
        <f t="shared" si="379"/>
        <v>-2.8000000000000025E-2</v>
      </c>
      <c r="L687" s="2">
        <f t="shared" si="380"/>
        <v>0.16643011384328271</v>
      </c>
      <c r="M687" s="2">
        <f t="shared" si="381"/>
        <v>146700</v>
      </c>
      <c r="N687" s="2">
        <f t="shared" si="382"/>
        <v>-2800</v>
      </c>
      <c r="O687" s="2">
        <f t="shared" si="383"/>
        <v>5.1664301138432824</v>
      </c>
      <c r="P687" s="2">
        <f t="shared" si="373"/>
        <v>-0.66713009554252267</v>
      </c>
      <c r="Q687" s="137">
        <f t="shared" si="384"/>
        <v>-0.3770190000000016</v>
      </c>
      <c r="R687" s="125">
        <f t="shared" si="385"/>
        <v>356.97464387421024</v>
      </c>
      <c r="T687" s="111">
        <v>1.129</v>
      </c>
      <c r="U687" s="2">
        <f t="shared" si="386"/>
        <v>1.2999999999999901E-2</v>
      </c>
      <c r="V687" s="2">
        <f t="shared" si="387"/>
        <v>5.269394192496786E-2</v>
      </c>
      <c r="W687" s="2">
        <f t="shared" si="388"/>
        <v>112900</v>
      </c>
      <c r="X687" s="2">
        <f t="shared" si="389"/>
        <v>1299.9999999999854</v>
      </c>
      <c r="Y687" s="2">
        <f t="shared" si="390"/>
        <v>5.0526939419249679</v>
      </c>
      <c r="Z687" s="2">
        <f t="shared" si="374"/>
        <v>0.39633792673726154</v>
      </c>
      <c r="AA687" s="137">
        <f t="shared" si="391"/>
        <v>-0.29015300000000122</v>
      </c>
      <c r="AB687" s="125">
        <f t="shared" si="392"/>
        <v>337.62670274981826</v>
      </c>
      <c r="AD687" s="111">
        <v>1.0089999999999999</v>
      </c>
      <c r="AE687" s="2">
        <f t="shared" si="393"/>
        <v>-1.3999999999999901E-2</v>
      </c>
      <c r="AF687" s="2">
        <f t="shared" si="394"/>
        <v>3.8911662369104775E-3</v>
      </c>
      <c r="AG687" s="2">
        <f t="shared" si="395"/>
        <v>100899.99999999999</v>
      </c>
      <c r="AH687" s="2">
        <f t="shared" si="396"/>
        <v>-1399.9999999999854</v>
      </c>
      <c r="AI687" s="2">
        <f t="shared" si="397"/>
        <v>5.0038911662369108</v>
      </c>
      <c r="AJ687" s="2">
        <f t="shared" si="375"/>
        <v>-0.48369550914938569</v>
      </c>
      <c r="AK687" s="137">
        <f t="shared" si="398"/>
        <v>-0.25931300000000107</v>
      </c>
      <c r="AL687" s="125">
        <f t="shared" si="399"/>
        <v>330.7576112263655</v>
      </c>
      <c r="AN687" s="111">
        <v>0.93600000000000005</v>
      </c>
      <c r="AO687" s="2">
        <f t="shared" si="400"/>
        <v>4.9999999999998934E-3</v>
      </c>
      <c r="AP687" s="2">
        <f t="shared" si="401"/>
        <v>-2.8724151261894745E-2</v>
      </c>
      <c r="AQ687" s="2">
        <f t="shared" si="402"/>
        <v>93600</v>
      </c>
      <c r="AR687" s="2">
        <f t="shared" si="403"/>
        <v>500</v>
      </c>
      <c r="AS687" s="2">
        <f t="shared" si="404"/>
        <v>4.971275848738105</v>
      </c>
      <c r="AT687" s="2">
        <f t="shared" si="376"/>
        <v>0.18443418899617381</v>
      </c>
      <c r="AU687" s="137">
        <f t="shared" si="405"/>
        <v>-0.24055200000000102</v>
      </c>
      <c r="AV687" s="125">
        <f t="shared" si="406"/>
        <v>326.57891388293172</v>
      </c>
    </row>
    <row r="688" spans="2:48" x14ac:dyDescent="0.25">
      <c r="B688" s="111">
        <v>324</v>
      </c>
      <c r="C688" s="3">
        <v>87.69</v>
      </c>
      <c r="D688" s="2">
        <f t="shared" si="370"/>
        <v>-2.519999999999996</v>
      </c>
      <c r="E688" s="2">
        <f t="shared" si="371"/>
        <v>1.9429500700770987</v>
      </c>
      <c r="F688" s="21">
        <f t="shared" si="377"/>
        <v>8.7689999999999996E-5</v>
      </c>
      <c r="G688" s="21">
        <f t="shared" si="378"/>
        <v>-2.5199999999999962E-6</v>
      </c>
      <c r="H688" s="113">
        <f t="shared" si="372"/>
        <v>-4.0570499299229015</v>
      </c>
      <c r="J688" s="124">
        <v>1.4390000000000001</v>
      </c>
      <c r="K688" s="2">
        <f t="shared" si="379"/>
        <v>-2.0000000000000018E-2</v>
      </c>
      <c r="L688" s="2">
        <f t="shared" si="380"/>
        <v>0.15806079393660522</v>
      </c>
      <c r="M688" s="2">
        <f t="shared" si="381"/>
        <v>143900</v>
      </c>
      <c r="N688" s="2">
        <f t="shared" si="382"/>
        <v>-2000</v>
      </c>
      <c r="O688" s="2">
        <f t="shared" si="383"/>
        <v>5.1580607939366052</v>
      </c>
      <c r="P688" s="2">
        <f t="shared" si="373"/>
        <v>-0.47999648751941687</v>
      </c>
      <c r="Q688" s="137">
        <f t="shared" si="384"/>
        <v>-0.36262799999999945</v>
      </c>
      <c r="R688" s="125">
        <f t="shared" si="385"/>
        <v>353.02645734176963</v>
      </c>
      <c r="T688" s="111">
        <v>1.1419999999999999</v>
      </c>
      <c r="U688" s="2">
        <f t="shared" si="386"/>
        <v>9.000000000000119E-3</v>
      </c>
      <c r="V688" s="2">
        <f t="shared" si="387"/>
        <v>5.7666103909829208E-2</v>
      </c>
      <c r="W688" s="2">
        <f t="shared" si="388"/>
        <v>114199.99999999999</v>
      </c>
      <c r="X688" s="2">
        <f t="shared" si="389"/>
        <v>900.00000000001455</v>
      </c>
      <c r="Y688" s="2">
        <f t="shared" si="390"/>
        <v>5.0576661039098294</v>
      </c>
      <c r="Z688" s="2">
        <f t="shared" si="374"/>
        <v>0.26921786986855745</v>
      </c>
      <c r="AA688" s="137">
        <f t="shared" si="391"/>
        <v>-0.28778399999999954</v>
      </c>
      <c r="AB688" s="125">
        <f t="shared" si="392"/>
        <v>336.50953042689434</v>
      </c>
      <c r="AD688" s="111">
        <v>0.995</v>
      </c>
      <c r="AE688" s="2">
        <f t="shared" si="393"/>
        <v>-1.5000000000000013E-2</v>
      </c>
      <c r="AF688" s="2">
        <f t="shared" si="394"/>
        <v>-2.176919254274547E-3</v>
      </c>
      <c r="AG688" s="2">
        <f t="shared" si="395"/>
        <v>99500</v>
      </c>
      <c r="AH688" s="2">
        <f t="shared" si="396"/>
        <v>-1500</v>
      </c>
      <c r="AI688" s="2">
        <f t="shared" si="397"/>
        <v>4.9978230807457251</v>
      </c>
      <c r="AJ688" s="2">
        <f t="shared" si="375"/>
        <v>-0.52094959956477527</v>
      </c>
      <c r="AK688" s="137">
        <f t="shared" si="398"/>
        <v>-0.25073999999999963</v>
      </c>
      <c r="AL688" s="125">
        <f t="shared" si="399"/>
        <v>328.3344857922591</v>
      </c>
      <c r="AN688" s="111">
        <v>0.94099999999999995</v>
      </c>
      <c r="AO688" s="2">
        <f t="shared" si="400"/>
        <v>0</v>
      </c>
      <c r="AP688" s="2">
        <f t="shared" si="401"/>
        <v>-2.6410376572743116E-2</v>
      </c>
      <c r="AQ688" s="2">
        <f t="shared" si="402"/>
        <v>94100</v>
      </c>
      <c r="AR688" s="2">
        <f t="shared" si="403"/>
        <v>0</v>
      </c>
      <c r="AS688" s="2">
        <f t="shared" si="404"/>
        <v>4.973589623427257</v>
      </c>
      <c r="AT688" s="2">
        <f t="shared" si="376"/>
        <v>0</v>
      </c>
      <c r="AU688" s="137">
        <f t="shared" si="405"/>
        <v>-0.23713199999999965</v>
      </c>
      <c r="AV688" s="125">
        <f t="shared" si="406"/>
        <v>325.33140817137263</v>
      </c>
    </row>
    <row r="689" spans="2:48" x14ac:dyDescent="0.25">
      <c r="B689" s="111">
        <v>325</v>
      </c>
      <c r="C689" s="3">
        <v>85.17</v>
      </c>
      <c r="D689" s="2">
        <f t="shared" si="370"/>
        <v>-2.460000000000008</v>
      </c>
      <c r="E689" s="2">
        <f t="shared" si="371"/>
        <v>1.9302866472455196</v>
      </c>
      <c r="F689" s="21">
        <f t="shared" si="377"/>
        <v>8.5169999999999999E-5</v>
      </c>
      <c r="G689" s="21">
        <f t="shared" si="378"/>
        <v>-2.4600000000000137E-6</v>
      </c>
      <c r="H689" s="113">
        <f t="shared" si="372"/>
        <v>-4.06971335275448</v>
      </c>
      <c r="J689" s="124">
        <v>1.419</v>
      </c>
      <c r="K689" s="2">
        <f t="shared" si="379"/>
        <v>-2.7000000000000135E-2</v>
      </c>
      <c r="L689" s="2">
        <f t="shared" si="380"/>
        <v>0.15198239545747402</v>
      </c>
      <c r="M689" s="2">
        <f t="shared" si="381"/>
        <v>141900</v>
      </c>
      <c r="N689" s="2">
        <f t="shared" si="382"/>
        <v>-2700</v>
      </c>
      <c r="O689" s="2">
        <f t="shared" si="383"/>
        <v>5.1519823954574742</v>
      </c>
      <c r="P689" s="2">
        <f t="shared" si="373"/>
        <v>-0.65546429815606566</v>
      </c>
      <c r="Q689" s="137">
        <f t="shared" si="384"/>
        <v>-0.34907400000000194</v>
      </c>
      <c r="R689" s="125">
        <f t="shared" si="385"/>
        <v>349.64640160365053</v>
      </c>
      <c r="T689" s="111">
        <v>1.151</v>
      </c>
      <c r="U689" s="2">
        <f t="shared" si="386"/>
        <v>4.0000000000000036E-3</v>
      </c>
      <c r="V689" s="2">
        <f t="shared" si="387"/>
        <v>6.107532362979181E-2</v>
      </c>
      <c r="W689" s="2">
        <f t="shared" si="388"/>
        <v>115100</v>
      </c>
      <c r="X689" s="2">
        <f t="shared" si="389"/>
        <v>400</v>
      </c>
      <c r="Y689" s="2">
        <f t="shared" si="390"/>
        <v>5.0610753236297921</v>
      </c>
      <c r="Z689" s="2">
        <f t="shared" si="374"/>
        <v>0.11836788579120189</v>
      </c>
      <c r="AA689" s="137">
        <f t="shared" si="391"/>
        <v>-0.28314600000000156</v>
      </c>
      <c r="AB689" s="125">
        <f t="shared" si="392"/>
        <v>335.17054844665381</v>
      </c>
      <c r="AD689" s="111">
        <v>0.98</v>
      </c>
      <c r="AE689" s="2">
        <f t="shared" si="393"/>
        <v>-9.000000000000008E-3</v>
      </c>
      <c r="AF689" s="2">
        <f t="shared" si="394"/>
        <v>-8.7739243075051505E-3</v>
      </c>
      <c r="AG689" s="2">
        <f t="shared" si="395"/>
        <v>98000</v>
      </c>
      <c r="AH689" s="2">
        <f t="shared" si="396"/>
        <v>-900</v>
      </c>
      <c r="AI689" s="2">
        <f t="shared" si="397"/>
        <v>4.9912260756924951</v>
      </c>
      <c r="AJ689" s="2">
        <f t="shared" si="375"/>
        <v>-0.31479011577933746</v>
      </c>
      <c r="AK689" s="137">
        <f t="shared" si="398"/>
        <v>-0.24108000000000135</v>
      </c>
      <c r="AL689" s="125">
        <f t="shared" si="399"/>
        <v>325.93408990245069</v>
      </c>
      <c r="AN689" s="111">
        <v>0.94099999999999995</v>
      </c>
      <c r="AO689" s="2">
        <f t="shared" si="400"/>
        <v>0</v>
      </c>
      <c r="AP689" s="2">
        <f t="shared" si="401"/>
        <v>-2.6410376572743116E-2</v>
      </c>
      <c r="AQ689" s="2">
        <f t="shared" si="402"/>
        <v>94100</v>
      </c>
      <c r="AR689" s="2">
        <f t="shared" si="403"/>
        <v>0</v>
      </c>
      <c r="AS689" s="2">
        <f t="shared" si="404"/>
        <v>4.973589623427257</v>
      </c>
      <c r="AT689" s="2">
        <f t="shared" si="376"/>
        <v>0</v>
      </c>
      <c r="AU689" s="137">
        <f t="shared" si="405"/>
        <v>-0.2314860000000013</v>
      </c>
      <c r="AV689" s="125">
        <f t="shared" si="406"/>
        <v>323.82752918184298</v>
      </c>
    </row>
    <row r="690" spans="2:48" x14ac:dyDescent="0.25">
      <c r="B690" s="111">
        <v>326</v>
      </c>
      <c r="C690" s="3">
        <v>82.71</v>
      </c>
      <c r="D690" s="2">
        <f t="shared" si="370"/>
        <v>-2.3999999999999915</v>
      </c>
      <c r="E690" s="2">
        <f t="shared" si="371"/>
        <v>1.9175580208254361</v>
      </c>
      <c r="F690" s="21">
        <f t="shared" si="377"/>
        <v>8.2709999999999986E-5</v>
      </c>
      <c r="G690" s="21">
        <f t="shared" si="378"/>
        <v>-2.3999999999999906E-6</v>
      </c>
      <c r="H690" s="113">
        <f t="shared" si="372"/>
        <v>-4.0824419791745639</v>
      </c>
      <c r="J690" s="124">
        <v>1.3919999999999999</v>
      </c>
      <c r="K690" s="2">
        <f t="shared" si="379"/>
        <v>-2.4999999999999911E-2</v>
      </c>
      <c r="L690" s="2">
        <f t="shared" si="380"/>
        <v>0.14363923527454328</v>
      </c>
      <c r="M690" s="2">
        <f t="shared" si="381"/>
        <v>139200</v>
      </c>
      <c r="N690" s="2">
        <f t="shared" si="382"/>
        <v>-2500</v>
      </c>
      <c r="O690" s="2">
        <f t="shared" si="383"/>
        <v>5.1436392352745433</v>
      </c>
      <c r="P690" s="2">
        <f t="shared" si="373"/>
        <v>-0.61545805839364387</v>
      </c>
      <c r="Q690" s="137">
        <f t="shared" si="384"/>
        <v>-0.33407999999999871</v>
      </c>
      <c r="R690" s="125">
        <f t="shared" si="385"/>
        <v>346.01632722020213</v>
      </c>
      <c r="T690" s="111">
        <v>1.155</v>
      </c>
      <c r="U690" s="2">
        <f t="shared" si="386"/>
        <v>-2.0000000000000018E-3</v>
      </c>
      <c r="V690" s="2">
        <f t="shared" si="387"/>
        <v>6.2581984228163121E-2</v>
      </c>
      <c r="W690" s="2">
        <f t="shared" si="388"/>
        <v>115500</v>
      </c>
      <c r="X690" s="2">
        <f t="shared" si="389"/>
        <v>-200</v>
      </c>
      <c r="Y690" s="2">
        <f t="shared" si="390"/>
        <v>5.0625819842281627</v>
      </c>
      <c r="Z690" s="2">
        <f t="shared" si="374"/>
        <v>-5.8856247264868392E-2</v>
      </c>
      <c r="AA690" s="137">
        <f t="shared" si="391"/>
        <v>-0.27719999999999889</v>
      </c>
      <c r="AB690" s="125">
        <f t="shared" si="392"/>
        <v>333.58466805986598</v>
      </c>
      <c r="AD690" s="111">
        <v>0.97099999999999997</v>
      </c>
      <c r="AE690" s="2">
        <f t="shared" si="393"/>
        <v>-8.0000000000000071E-3</v>
      </c>
      <c r="AF690" s="2">
        <f t="shared" si="394"/>
        <v>-1.2780770091995148E-2</v>
      </c>
      <c r="AG690" s="2">
        <f t="shared" si="395"/>
        <v>97100</v>
      </c>
      <c r="AH690" s="2">
        <f t="shared" si="396"/>
        <v>-800</v>
      </c>
      <c r="AI690" s="2">
        <f t="shared" si="397"/>
        <v>4.9872192299080051</v>
      </c>
      <c r="AJ690" s="2">
        <f t="shared" si="375"/>
        <v>-0.28095338048850171</v>
      </c>
      <c r="AK690" s="137">
        <f t="shared" si="398"/>
        <v>-0.23303999999999908</v>
      </c>
      <c r="AL690" s="125">
        <f t="shared" si="399"/>
        <v>323.93308457673578</v>
      </c>
      <c r="AN690" s="111">
        <v>0.94099999999999995</v>
      </c>
      <c r="AO690" s="2">
        <f t="shared" si="400"/>
        <v>-2.0000000000000018E-3</v>
      </c>
      <c r="AP690" s="2">
        <f t="shared" si="401"/>
        <v>-2.6410376572743116E-2</v>
      </c>
      <c r="AQ690" s="2">
        <f t="shared" si="402"/>
        <v>94100</v>
      </c>
      <c r="AR690" s="2">
        <f t="shared" si="403"/>
        <v>-200</v>
      </c>
      <c r="AS690" s="2">
        <f t="shared" si="404"/>
        <v>4.973589623427257</v>
      </c>
      <c r="AT690" s="2">
        <f t="shared" si="376"/>
        <v>-7.225544464416124E-2</v>
      </c>
      <c r="AU690" s="137">
        <f t="shared" si="405"/>
        <v>-0.22583999999999912</v>
      </c>
      <c r="AV690" s="125">
        <f t="shared" si="406"/>
        <v>322.3594568349211</v>
      </c>
    </row>
    <row r="691" spans="2:48" x14ac:dyDescent="0.25">
      <c r="B691" s="111">
        <v>327</v>
      </c>
      <c r="C691" s="3">
        <v>80.31</v>
      </c>
      <c r="D691" s="2">
        <f t="shared" si="370"/>
        <v>-2.3500000000000085</v>
      </c>
      <c r="E691" s="2">
        <f t="shared" si="371"/>
        <v>1.9047696259065952</v>
      </c>
      <c r="F691" s="21">
        <f t="shared" si="377"/>
        <v>8.0309999999999995E-5</v>
      </c>
      <c r="G691" s="21">
        <f t="shared" si="378"/>
        <v>-2.3500000000000029E-6</v>
      </c>
      <c r="H691" s="113">
        <f t="shared" si="372"/>
        <v>-4.0952303740934051</v>
      </c>
      <c r="J691" s="124">
        <v>1.367</v>
      </c>
      <c r="K691" s="2">
        <f t="shared" si="379"/>
        <v>-8.999999999999897E-3</v>
      </c>
      <c r="L691" s="2">
        <f t="shared" si="380"/>
        <v>0.13576851456782227</v>
      </c>
      <c r="M691" s="2">
        <f t="shared" si="381"/>
        <v>136700</v>
      </c>
      <c r="N691" s="2">
        <f t="shared" si="382"/>
        <v>-900</v>
      </c>
      <c r="O691" s="2">
        <f t="shared" si="383"/>
        <v>5.1357685145678227</v>
      </c>
      <c r="P691" s="2">
        <f t="shared" si="373"/>
        <v>-0.22242131471314189</v>
      </c>
      <c r="Q691" s="137">
        <f t="shared" si="384"/>
        <v>-0.32124500000000039</v>
      </c>
      <c r="R691" s="125">
        <f t="shared" si="385"/>
        <v>342.62430422480332</v>
      </c>
      <c r="T691" s="111">
        <v>1.153</v>
      </c>
      <c r="U691" s="2">
        <f t="shared" si="386"/>
        <v>-1.4000000000000012E-2</v>
      </c>
      <c r="V691" s="2">
        <f t="shared" si="387"/>
        <v>6.1829307294699029E-2</v>
      </c>
      <c r="W691" s="2">
        <f t="shared" si="388"/>
        <v>115300</v>
      </c>
      <c r="X691" s="2">
        <f t="shared" si="389"/>
        <v>-1400</v>
      </c>
      <c r="Y691" s="2">
        <f t="shared" si="390"/>
        <v>5.0618293072946994</v>
      </c>
      <c r="Z691" s="2">
        <f t="shared" si="374"/>
        <v>-0.41135581903410007</v>
      </c>
      <c r="AA691" s="137">
        <f t="shared" si="391"/>
        <v>-0.27095500000000033</v>
      </c>
      <c r="AB691" s="125">
        <f t="shared" si="392"/>
        <v>331.72481548734328</v>
      </c>
      <c r="AD691" s="111">
        <v>0.96299999999999997</v>
      </c>
      <c r="AE691" s="2">
        <f t="shared" si="393"/>
        <v>-1.0000000000000009E-3</v>
      </c>
      <c r="AF691" s="2">
        <f t="shared" si="394"/>
        <v>-1.6373712875465501E-2</v>
      </c>
      <c r="AG691" s="2">
        <f t="shared" si="395"/>
        <v>96300</v>
      </c>
      <c r="AH691" s="2">
        <f t="shared" si="396"/>
        <v>-100</v>
      </c>
      <c r="AI691" s="2">
        <f t="shared" si="397"/>
        <v>4.9836262871245349</v>
      </c>
      <c r="AJ691" s="2">
        <f t="shared" si="375"/>
        <v>-3.4983892253953507E-2</v>
      </c>
      <c r="AK691" s="137">
        <f t="shared" si="398"/>
        <v>-0.22630500000000028</v>
      </c>
      <c r="AL691" s="125">
        <f t="shared" si="399"/>
        <v>322.04769931857032</v>
      </c>
      <c r="AN691" s="111">
        <v>0.93899999999999995</v>
      </c>
      <c r="AO691" s="2">
        <f t="shared" si="400"/>
        <v>-1.9999999999998908E-3</v>
      </c>
      <c r="AP691" s="2">
        <f t="shared" si="401"/>
        <v>-2.7334407733889104E-2</v>
      </c>
      <c r="AQ691" s="2">
        <f t="shared" si="402"/>
        <v>93900</v>
      </c>
      <c r="AR691" s="2">
        <f t="shared" si="403"/>
        <v>-200</v>
      </c>
      <c r="AS691" s="2">
        <f t="shared" si="404"/>
        <v>4.9726655922661109</v>
      </c>
      <c r="AT691" s="2">
        <f t="shared" si="376"/>
        <v>-7.1795322009238216E-2</v>
      </c>
      <c r="AU691" s="137">
        <f t="shared" si="405"/>
        <v>-0.22066500000000028</v>
      </c>
      <c r="AV691" s="125">
        <f t="shared" si="406"/>
        <v>320.82532674988317</v>
      </c>
    </row>
    <row r="692" spans="2:48" x14ac:dyDescent="0.25">
      <c r="B692" s="111">
        <v>328</v>
      </c>
      <c r="C692" s="3">
        <v>77.959999999999994</v>
      </c>
      <c r="D692" s="2">
        <f t="shared" si="370"/>
        <v>-2.289999999999992</v>
      </c>
      <c r="E692" s="2">
        <f t="shared" si="371"/>
        <v>1.8918718304455837</v>
      </c>
      <c r="F692" s="21">
        <f t="shared" si="377"/>
        <v>7.7959999999999992E-5</v>
      </c>
      <c r="G692" s="21">
        <f t="shared" si="378"/>
        <v>-2.2899999999999933E-6</v>
      </c>
      <c r="H692" s="113">
        <f t="shared" si="372"/>
        <v>-4.1081281695544165</v>
      </c>
      <c r="J692" s="124">
        <v>1.3580000000000001</v>
      </c>
      <c r="K692" s="2">
        <f t="shared" si="379"/>
        <v>-1.0000000000000009E-2</v>
      </c>
      <c r="L692" s="2">
        <f t="shared" si="380"/>
        <v>0.13289976994448291</v>
      </c>
      <c r="M692" s="2">
        <f t="shared" si="381"/>
        <v>135800</v>
      </c>
      <c r="N692" s="2">
        <f t="shared" si="382"/>
        <v>-1000</v>
      </c>
      <c r="O692" s="2">
        <f t="shared" si="383"/>
        <v>5.1328997699444825</v>
      </c>
      <c r="P692" s="2">
        <f t="shared" si="373"/>
        <v>-0.24790344670598222</v>
      </c>
      <c r="Q692" s="137">
        <f t="shared" si="384"/>
        <v>-0.31098199999999909</v>
      </c>
      <c r="R692" s="125">
        <f t="shared" si="385"/>
        <v>340.14200840891669</v>
      </c>
      <c r="T692" s="111">
        <v>1.139</v>
      </c>
      <c r="U692" s="2">
        <f t="shared" si="386"/>
        <v>-1.3000000000000123E-2</v>
      </c>
      <c r="V692" s="2">
        <f t="shared" si="387"/>
        <v>5.6523724079100369E-2</v>
      </c>
      <c r="W692" s="2">
        <f t="shared" si="388"/>
        <v>113900</v>
      </c>
      <c r="X692" s="2">
        <f t="shared" si="389"/>
        <v>-1300.0000000000146</v>
      </c>
      <c r="Y692" s="2">
        <f t="shared" si="390"/>
        <v>5.0565237240791001</v>
      </c>
      <c r="Z692" s="2">
        <f t="shared" si="374"/>
        <v>-0.38502443754857729</v>
      </c>
      <c r="AA692" s="137">
        <f t="shared" si="391"/>
        <v>-0.26083099999999926</v>
      </c>
      <c r="AB692" s="125">
        <f t="shared" si="392"/>
        <v>329.31424711174969</v>
      </c>
      <c r="AD692" s="111">
        <v>0.96199999999999997</v>
      </c>
      <c r="AE692" s="2">
        <f t="shared" si="393"/>
        <v>2.0000000000000018E-3</v>
      </c>
      <c r="AF692" s="2">
        <f t="shared" si="394"/>
        <v>-1.6824927962187056E-2</v>
      </c>
      <c r="AG692" s="2">
        <f t="shared" si="395"/>
        <v>96200</v>
      </c>
      <c r="AH692" s="2">
        <f t="shared" si="396"/>
        <v>200</v>
      </c>
      <c r="AI692" s="2">
        <f t="shared" si="397"/>
        <v>4.9831750720378132</v>
      </c>
      <c r="AJ692" s="2">
        <f t="shared" si="375"/>
        <v>6.9659804168835604E-2</v>
      </c>
      <c r="AK692" s="137">
        <f t="shared" si="398"/>
        <v>-0.22029799999999936</v>
      </c>
      <c r="AL692" s="125">
        <f t="shared" si="399"/>
        <v>320.56304277568324</v>
      </c>
      <c r="AN692" s="111">
        <v>0.93700000000000006</v>
      </c>
      <c r="AO692" s="2">
        <f t="shared" si="400"/>
        <v>-3.0000000000000027E-3</v>
      </c>
      <c r="AP692" s="2">
        <f t="shared" si="401"/>
        <v>-2.8260409112221711E-2</v>
      </c>
      <c r="AQ692" s="2">
        <f t="shared" si="402"/>
        <v>93700</v>
      </c>
      <c r="AR692" s="2">
        <f t="shared" si="403"/>
        <v>-300</v>
      </c>
      <c r="AS692" s="2">
        <f t="shared" si="404"/>
        <v>4.9717395908877782</v>
      </c>
      <c r="AT692" s="2">
        <f t="shared" si="376"/>
        <v>-0.1075613438662192</v>
      </c>
      <c r="AU692" s="137">
        <f t="shared" si="405"/>
        <v>-0.21457299999999938</v>
      </c>
      <c r="AV692" s="125">
        <f t="shared" si="406"/>
        <v>319.32699696550435</v>
      </c>
    </row>
    <row r="693" spans="2:48" x14ac:dyDescent="0.25">
      <c r="B693" s="111">
        <v>329</v>
      </c>
      <c r="C693" s="3">
        <v>75.67</v>
      </c>
      <c r="D693" s="2">
        <f t="shared" si="370"/>
        <v>-2.2199999999999989</v>
      </c>
      <c r="E693" s="2">
        <f t="shared" si="371"/>
        <v>1.8789237339675673</v>
      </c>
      <c r="F693" s="21">
        <f t="shared" si="377"/>
        <v>7.5669999999999999E-5</v>
      </c>
      <c r="G693" s="21">
        <f t="shared" si="378"/>
        <v>-2.2200000000000025E-6</v>
      </c>
      <c r="H693" s="113">
        <f t="shared" si="372"/>
        <v>-4.1210762660324329</v>
      </c>
      <c r="J693" s="124">
        <v>1.3480000000000001</v>
      </c>
      <c r="K693" s="2">
        <f t="shared" si="379"/>
        <v>-1.6000000000000014E-2</v>
      </c>
      <c r="L693" s="2">
        <f t="shared" si="380"/>
        <v>0.12968989219930105</v>
      </c>
      <c r="M693" s="2">
        <f t="shared" si="381"/>
        <v>134800</v>
      </c>
      <c r="N693" s="2">
        <f t="shared" si="382"/>
        <v>-1600</v>
      </c>
      <c r="O693" s="2">
        <f t="shared" si="383"/>
        <v>5.129689892199301</v>
      </c>
      <c r="P693" s="2">
        <f t="shared" si="373"/>
        <v>-0.40099705339203401</v>
      </c>
      <c r="Q693" s="137">
        <f t="shared" si="384"/>
        <v>-0.29925600000000036</v>
      </c>
      <c r="R693" s="125">
        <f t="shared" si="385"/>
        <v>337.68988124320458</v>
      </c>
      <c r="T693" s="111">
        <v>1.1259999999999999</v>
      </c>
      <c r="U693" s="2">
        <f t="shared" si="386"/>
        <v>-9.9999999999997868E-3</v>
      </c>
      <c r="V693" s="2">
        <f t="shared" si="387"/>
        <v>5.1538390515327381E-2</v>
      </c>
      <c r="W693" s="2">
        <f t="shared" si="388"/>
        <v>112599.99999999999</v>
      </c>
      <c r="X693" s="2">
        <f t="shared" si="389"/>
        <v>-999.9999999999709</v>
      </c>
      <c r="Y693" s="2">
        <f t="shared" si="390"/>
        <v>5.0515383905153275</v>
      </c>
      <c r="Z693" s="2">
        <f t="shared" si="374"/>
        <v>-0.2995836478374973</v>
      </c>
      <c r="AA693" s="137">
        <f t="shared" si="391"/>
        <v>-0.24997200000000025</v>
      </c>
      <c r="AB693" s="125">
        <f t="shared" si="392"/>
        <v>327.03620643905668</v>
      </c>
      <c r="AD693" s="111">
        <v>0.96399999999999997</v>
      </c>
      <c r="AE693" s="2">
        <f t="shared" si="393"/>
        <v>3.0000000000000027E-3</v>
      </c>
      <c r="AF693" s="2">
        <f t="shared" si="394"/>
        <v>-1.5922966097169242E-2</v>
      </c>
      <c r="AG693" s="2">
        <f t="shared" si="395"/>
        <v>96400</v>
      </c>
      <c r="AH693" s="2">
        <f t="shared" si="396"/>
        <v>300</v>
      </c>
      <c r="AI693" s="2">
        <f t="shared" si="397"/>
        <v>4.9840770339028309</v>
      </c>
      <c r="AJ693" s="2">
        <f t="shared" si="375"/>
        <v>0.1043494497212875</v>
      </c>
      <c r="AK693" s="137">
        <f t="shared" si="398"/>
        <v>-0.21400800000000023</v>
      </c>
      <c r="AL693" s="125">
        <f t="shared" si="399"/>
        <v>319.26190320359734</v>
      </c>
      <c r="AN693" s="111">
        <v>0.93400000000000005</v>
      </c>
      <c r="AO693" s="2">
        <f t="shared" si="400"/>
        <v>3.9999999999998925E-3</v>
      </c>
      <c r="AP693" s="2">
        <f t="shared" si="401"/>
        <v>-2.9653123769906618E-2</v>
      </c>
      <c r="AQ693" s="2">
        <f t="shared" si="402"/>
        <v>93400</v>
      </c>
      <c r="AR693" s="2">
        <f t="shared" si="403"/>
        <v>400</v>
      </c>
      <c r="AS693" s="2">
        <f t="shared" si="404"/>
        <v>4.9703468762300931</v>
      </c>
      <c r="AT693" s="2">
        <f t="shared" si="376"/>
        <v>0.14351775780393616</v>
      </c>
      <c r="AU693" s="137">
        <f t="shared" si="405"/>
        <v>-0.20734800000000023</v>
      </c>
      <c r="AV693" s="125">
        <f t="shared" si="406"/>
        <v>317.82221741925304</v>
      </c>
    </row>
    <row r="694" spans="2:48" x14ac:dyDescent="0.25">
      <c r="B694" s="111">
        <v>330</v>
      </c>
      <c r="C694" s="3">
        <v>73.45</v>
      </c>
      <c r="D694" s="2">
        <f t="shared" si="370"/>
        <v>-2.1599999999999966</v>
      </c>
      <c r="E694" s="2">
        <f t="shared" si="371"/>
        <v>1.8659918001262754</v>
      </c>
      <c r="F694" s="21">
        <f t="shared" si="377"/>
        <v>7.3449999999999996E-5</v>
      </c>
      <c r="G694" s="21">
        <f t="shared" si="378"/>
        <v>-2.1599999999999929E-6</v>
      </c>
      <c r="H694" s="113">
        <f t="shared" si="372"/>
        <v>-4.1340081998737244</v>
      </c>
      <c r="J694" s="124">
        <v>1.3320000000000001</v>
      </c>
      <c r="K694" s="2">
        <f t="shared" si="379"/>
        <v>-5.0000000000001155E-3</v>
      </c>
      <c r="L694" s="2">
        <f t="shared" si="380"/>
        <v>0.12450422483428228</v>
      </c>
      <c r="M694" s="2">
        <f t="shared" si="381"/>
        <v>133200</v>
      </c>
      <c r="N694" s="2">
        <f t="shared" si="382"/>
        <v>-500</v>
      </c>
      <c r="O694" s="2">
        <f t="shared" si="383"/>
        <v>5.1245042248342827</v>
      </c>
      <c r="P694" s="2">
        <f t="shared" si="373"/>
        <v>-0.12599541839252273</v>
      </c>
      <c r="Q694" s="137">
        <f t="shared" si="384"/>
        <v>-0.28771199999999902</v>
      </c>
      <c r="R694" s="125">
        <f t="shared" si="385"/>
        <v>335.04670921353238</v>
      </c>
      <c r="T694" s="111">
        <v>1.1160000000000001</v>
      </c>
      <c r="U694" s="2">
        <f t="shared" si="386"/>
        <v>-1.0000000000000009E-2</v>
      </c>
      <c r="V694" s="2">
        <f t="shared" si="387"/>
        <v>4.7664194601559982E-2</v>
      </c>
      <c r="W694" s="2">
        <f t="shared" si="388"/>
        <v>111600.00000000001</v>
      </c>
      <c r="X694" s="2">
        <f t="shared" si="389"/>
        <v>-1000</v>
      </c>
      <c r="Y694" s="2">
        <f t="shared" si="390"/>
        <v>5.0476641946015599</v>
      </c>
      <c r="Z694" s="2">
        <f t="shared" si="374"/>
        <v>-0.30155147120507736</v>
      </c>
      <c r="AA694" s="137">
        <f t="shared" si="391"/>
        <v>-0.24105599999999924</v>
      </c>
      <c r="AB694" s="125">
        <f t="shared" si="392"/>
        <v>324.98508069241905</v>
      </c>
      <c r="AD694" s="111">
        <v>0.96699999999999997</v>
      </c>
      <c r="AE694" s="2">
        <f t="shared" si="393"/>
        <v>6.0000000000000053E-3</v>
      </c>
      <c r="AF694" s="2">
        <f t="shared" si="394"/>
        <v>-1.4573525916998339E-2</v>
      </c>
      <c r="AG694" s="2">
        <f t="shared" si="395"/>
        <v>96700</v>
      </c>
      <c r="AH694" s="2">
        <f t="shared" si="396"/>
        <v>600</v>
      </c>
      <c r="AI694" s="2">
        <f t="shared" si="397"/>
        <v>4.9854264740830017</v>
      </c>
      <c r="AJ694" s="2">
        <f t="shared" si="375"/>
        <v>0.20723040670212464</v>
      </c>
      <c r="AK694" s="137">
        <f t="shared" si="398"/>
        <v>-0.20887199999999931</v>
      </c>
      <c r="AL694" s="125">
        <f t="shared" si="399"/>
        <v>318.04442027739174</v>
      </c>
      <c r="AN694" s="111">
        <v>0.93799999999999994</v>
      </c>
      <c r="AO694" s="2">
        <f t="shared" si="400"/>
        <v>-6.9999999999998952E-3</v>
      </c>
      <c r="AP694" s="2">
        <f t="shared" si="401"/>
        <v>-2.7797161620935564E-2</v>
      </c>
      <c r="AQ694" s="2">
        <f t="shared" si="402"/>
        <v>93800</v>
      </c>
      <c r="AR694" s="2">
        <f t="shared" si="403"/>
        <v>-700</v>
      </c>
      <c r="AS694" s="2">
        <f t="shared" si="404"/>
        <v>4.9722028383790642</v>
      </c>
      <c r="AT694" s="2">
        <f t="shared" si="376"/>
        <v>-0.25095354991896535</v>
      </c>
      <c r="AU694" s="137">
        <f t="shared" si="405"/>
        <v>-0.20260799999999934</v>
      </c>
      <c r="AV694" s="125">
        <f t="shared" si="406"/>
        <v>316.69355348520526</v>
      </c>
    </row>
    <row r="695" spans="2:48" x14ac:dyDescent="0.25">
      <c r="B695" s="111">
        <v>331</v>
      </c>
      <c r="C695" s="3">
        <v>71.290000000000006</v>
      </c>
      <c r="D695" s="2">
        <f t="shared" si="370"/>
        <v>-2.1000000000000085</v>
      </c>
      <c r="E695" s="2">
        <f t="shared" si="371"/>
        <v>1.8530286147129897</v>
      </c>
      <c r="F695" s="21">
        <f t="shared" si="377"/>
        <v>7.1290000000000004E-5</v>
      </c>
      <c r="G695" s="21">
        <f t="shared" si="378"/>
        <v>-2.1000000000000104E-6</v>
      </c>
      <c r="H695" s="113">
        <f t="shared" si="372"/>
        <v>-4.14697138528701</v>
      </c>
      <c r="J695" s="124">
        <v>1.327</v>
      </c>
      <c r="K695" s="2">
        <f t="shared" si="379"/>
        <v>-1.0999999999999899E-2</v>
      </c>
      <c r="L695" s="2">
        <f t="shared" si="380"/>
        <v>0.1228709228644355</v>
      </c>
      <c r="M695" s="2">
        <f t="shared" si="381"/>
        <v>132700</v>
      </c>
      <c r="N695" s="2">
        <f t="shared" si="382"/>
        <v>-1100</v>
      </c>
      <c r="O695" s="2">
        <f t="shared" si="383"/>
        <v>5.1228709228644354</v>
      </c>
      <c r="P695" s="2">
        <f t="shared" si="373"/>
        <v>-0.2783946470493654</v>
      </c>
      <c r="Q695" s="137">
        <f t="shared" si="384"/>
        <v>-0.27867000000000136</v>
      </c>
      <c r="R695" s="125">
        <f t="shared" si="385"/>
        <v>332.99599569356315</v>
      </c>
      <c r="T695" s="111">
        <v>1.1060000000000001</v>
      </c>
      <c r="U695" s="2">
        <f t="shared" si="386"/>
        <v>-1.1000000000000121E-2</v>
      </c>
      <c r="V695" s="2">
        <f t="shared" si="387"/>
        <v>4.3755126968679489E-2</v>
      </c>
      <c r="W695" s="2">
        <f t="shared" si="388"/>
        <v>110600.00000000001</v>
      </c>
      <c r="X695" s="2">
        <f t="shared" si="389"/>
        <v>-1100.0000000000146</v>
      </c>
      <c r="Y695" s="2">
        <f t="shared" si="390"/>
        <v>5.0437551269686791</v>
      </c>
      <c r="Z695" s="2">
        <f t="shared" si="374"/>
        <v>-0.33430210351484846</v>
      </c>
      <c r="AA695" s="137">
        <f t="shared" si="391"/>
        <v>-0.23226000000000119</v>
      </c>
      <c r="AB695" s="125">
        <f t="shared" si="392"/>
        <v>323.00419837006848</v>
      </c>
      <c r="AD695" s="111">
        <v>0.97299999999999998</v>
      </c>
      <c r="AE695" s="2">
        <f t="shared" si="393"/>
        <v>8.0000000000000071E-3</v>
      </c>
      <c r="AF695" s="2">
        <f t="shared" si="394"/>
        <v>-1.1887159731648099E-2</v>
      </c>
      <c r="AG695" s="2">
        <f t="shared" si="395"/>
        <v>97300</v>
      </c>
      <c r="AH695" s="2">
        <f t="shared" si="396"/>
        <v>800</v>
      </c>
      <c r="AI695" s="2">
        <f t="shared" si="397"/>
        <v>4.9881128402683519</v>
      </c>
      <c r="AJ695" s="2">
        <f t="shared" si="375"/>
        <v>0.27386132498988519</v>
      </c>
      <c r="AK695" s="137">
        <f t="shared" si="398"/>
        <v>-0.20433000000000101</v>
      </c>
      <c r="AL695" s="125">
        <f t="shared" si="399"/>
        <v>316.99103527493367</v>
      </c>
      <c r="AN695" s="111">
        <v>0.93100000000000005</v>
      </c>
      <c r="AO695" s="2">
        <f t="shared" si="400"/>
        <v>-6.0000000000000053E-3</v>
      </c>
      <c r="AP695" s="2">
        <f t="shared" si="401"/>
        <v>-3.1050319018657353E-2</v>
      </c>
      <c r="AQ695" s="2">
        <f t="shared" si="402"/>
        <v>93100</v>
      </c>
      <c r="AR695" s="2">
        <f t="shared" si="403"/>
        <v>-600</v>
      </c>
      <c r="AS695" s="2">
        <f t="shared" si="404"/>
        <v>4.9689496809813427</v>
      </c>
      <c r="AT695" s="2">
        <f t="shared" si="376"/>
        <v>-0.2162408014050807</v>
      </c>
      <c r="AU695" s="137">
        <f t="shared" si="405"/>
        <v>-0.19551000000000096</v>
      </c>
      <c r="AV695" s="125">
        <f t="shared" si="406"/>
        <v>315.0921416659437</v>
      </c>
    </row>
    <row r="696" spans="2:48" x14ac:dyDescent="0.25">
      <c r="B696" s="111">
        <v>332</v>
      </c>
      <c r="C696" s="3">
        <v>69.19</v>
      </c>
      <c r="D696" s="2">
        <f t="shared" si="370"/>
        <v>-2.039999999999992</v>
      </c>
      <c r="E696" s="2">
        <f t="shared" si="371"/>
        <v>1.840043330603494</v>
      </c>
      <c r="F696" s="21">
        <f t="shared" si="377"/>
        <v>6.9189999999999993E-5</v>
      </c>
      <c r="G696" s="21">
        <f t="shared" si="378"/>
        <v>-2.0399999999999872E-6</v>
      </c>
      <c r="H696" s="113">
        <f t="shared" si="372"/>
        <v>-4.1599566693965064</v>
      </c>
      <c r="J696" s="124">
        <v>1.3160000000000001</v>
      </c>
      <c r="K696" s="2">
        <f t="shared" si="379"/>
        <v>-8.0000000000000071E-3</v>
      </c>
      <c r="L696" s="2">
        <f t="shared" si="380"/>
        <v>0.11925588927793671</v>
      </c>
      <c r="M696" s="2">
        <f t="shared" si="381"/>
        <v>131600</v>
      </c>
      <c r="N696" s="2">
        <f t="shared" si="382"/>
        <v>-800</v>
      </c>
      <c r="O696" s="2">
        <f t="shared" si="383"/>
        <v>5.1192558892779365</v>
      </c>
      <c r="P696" s="2">
        <f t="shared" si="373"/>
        <v>-0.20374558708354262</v>
      </c>
      <c r="Q696" s="137">
        <f t="shared" si="384"/>
        <v>-0.26846399999999832</v>
      </c>
      <c r="R696" s="125">
        <f t="shared" si="385"/>
        <v>330.74600546016421</v>
      </c>
      <c r="T696" s="111">
        <v>1.095</v>
      </c>
      <c r="U696" s="2">
        <f t="shared" si="386"/>
        <v>-8.999999999999897E-3</v>
      </c>
      <c r="V696" s="2">
        <f t="shared" si="387"/>
        <v>3.941411917613713E-2</v>
      </c>
      <c r="W696" s="2">
        <f t="shared" si="388"/>
        <v>109500</v>
      </c>
      <c r="X696" s="2">
        <f t="shared" si="389"/>
        <v>-899.99999999998545</v>
      </c>
      <c r="Y696" s="2">
        <f t="shared" si="390"/>
        <v>5.0394141191761372</v>
      </c>
      <c r="Z696" s="2">
        <f t="shared" si="374"/>
        <v>-0.27577190440730603</v>
      </c>
      <c r="AA696" s="137">
        <f t="shared" si="391"/>
        <v>-0.22337999999999861</v>
      </c>
      <c r="AB696" s="125">
        <f t="shared" si="392"/>
        <v>321.04853797787217</v>
      </c>
      <c r="AD696" s="111">
        <v>0.98099999999999998</v>
      </c>
      <c r="AE696" s="2">
        <f t="shared" si="393"/>
        <v>4.0000000000000036E-3</v>
      </c>
      <c r="AF696" s="2">
        <f t="shared" si="394"/>
        <v>-8.3309926200514969E-3</v>
      </c>
      <c r="AG696" s="2">
        <f t="shared" si="395"/>
        <v>98100</v>
      </c>
      <c r="AH696" s="2">
        <f t="shared" si="396"/>
        <v>400</v>
      </c>
      <c r="AI696" s="2">
        <f t="shared" si="397"/>
        <v>4.9916690073799481</v>
      </c>
      <c r="AJ696" s="2">
        <f t="shared" si="375"/>
        <v>0.13596833716714002</v>
      </c>
      <c r="AK696" s="137">
        <f t="shared" si="398"/>
        <v>-0.20012399999999875</v>
      </c>
      <c r="AL696" s="125">
        <f t="shared" si="399"/>
        <v>316.04622443497044</v>
      </c>
      <c r="AN696" s="111">
        <v>0.92500000000000004</v>
      </c>
      <c r="AO696" s="2">
        <f t="shared" si="400"/>
        <v>-4.0000000000000036E-3</v>
      </c>
      <c r="AP696" s="2">
        <f t="shared" si="401"/>
        <v>-3.385826726096737E-2</v>
      </c>
      <c r="AQ696" s="2">
        <f t="shared" si="402"/>
        <v>92500</v>
      </c>
      <c r="AR696" s="2">
        <f t="shared" si="403"/>
        <v>-400</v>
      </c>
      <c r="AS696" s="2">
        <f t="shared" si="404"/>
        <v>4.9661417327390325</v>
      </c>
      <c r="AT696" s="2">
        <f t="shared" si="376"/>
        <v>-0.14480704246170406</v>
      </c>
      <c r="AU696" s="137">
        <f t="shared" si="405"/>
        <v>-0.18869999999999881</v>
      </c>
      <c r="AV696" s="125">
        <f t="shared" si="406"/>
        <v>313.58894760687832</v>
      </c>
    </row>
    <row r="697" spans="2:48" x14ac:dyDescent="0.25">
      <c r="B697" s="111">
        <v>333</v>
      </c>
      <c r="C697" s="3">
        <v>67.150000000000006</v>
      </c>
      <c r="D697" s="2">
        <f t="shared" si="370"/>
        <v>-1.9699999999999989</v>
      </c>
      <c r="E697" s="2">
        <f t="shared" si="371"/>
        <v>1.8270460170047342</v>
      </c>
      <c r="F697" s="21">
        <f t="shared" si="377"/>
        <v>6.7150000000000006E-5</v>
      </c>
      <c r="G697" s="21">
        <f t="shared" si="378"/>
        <v>-1.9699999999999964E-6</v>
      </c>
      <c r="H697" s="113">
        <f t="shared" si="372"/>
        <v>-4.1729539829952662</v>
      </c>
      <c r="J697" s="124">
        <v>1.3080000000000001</v>
      </c>
      <c r="K697" s="2">
        <f t="shared" si="379"/>
        <v>-1.4000000000000012E-2</v>
      </c>
      <c r="L697" s="2">
        <f t="shared" si="380"/>
        <v>0.11660774398824848</v>
      </c>
      <c r="M697" s="2">
        <f t="shared" si="381"/>
        <v>130800</v>
      </c>
      <c r="N697" s="2">
        <f t="shared" si="382"/>
        <v>-1400</v>
      </c>
      <c r="O697" s="2">
        <f t="shared" si="383"/>
        <v>5.116607743988248</v>
      </c>
      <c r="P697" s="2">
        <f t="shared" si="373"/>
        <v>-0.36139732556564647</v>
      </c>
      <c r="Q697" s="137">
        <f t="shared" si="384"/>
        <v>-0.25767599999999952</v>
      </c>
      <c r="R697" s="125">
        <f t="shared" si="385"/>
        <v>328.70273104607145</v>
      </c>
      <c r="T697" s="111">
        <v>1.0860000000000001</v>
      </c>
      <c r="U697" s="2">
        <f t="shared" si="386"/>
        <v>-9.000000000000119E-3</v>
      </c>
      <c r="V697" s="2">
        <f t="shared" si="387"/>
        <v>3.5829825252828171E-2</v>
      </c>
      <c r="W697" s="2">
        <f t="shared" si="388"/>
        <v>108600.00000000001</v>
      </c>
      <c r="X697" s="2">
        <f t="shared" si="389"/>
        <v>-900.00000000001455</v>
      </c>
      <c r="Y697" s="2">
        <f t="shared" si="390"/>
        <v>5.0358298252528284</v>
      </c>
      <c r="Z697" s="2">
        <f t="shared" si="374"/>
        <v>-0.27947855960740864</v>
      </c>
      <c r="AA697" s="137">
        <f t="shared" si="391"/>
        <v>-0.21394199999999963</v>
      </c>
      <c r="AB697" s="125">
        <f t="shared" si="392"/>
        <v>319.24859779513275</v>
      </c>
      <c r="AD697" s="111">
        <v>0.98499999999999999</v>
      </c>
      <c r="AE697" s="2">
        <f t="shared" si="393"/>
        <v>-5.0000000000000044E-3</v>
      </c>
      <c r="AF697" s="2">
        <f t="shared" si="394"/>
        <v>-6.5637695023882739E-3</v>
      </c>
      <c r="AG697" s="2">
        <f t="shared" si="395"/>
        <v>98500</v>
      </c>
      <c r="AH697" s="2">
        <f t="shared" si="396"/>
        <v>-500</v>
      </c>
      <c r="AI697" s="2">
        <f t="shared" si="397"/>
        <v>4.9934362304976121</v>
      </c>
      <c r="AJ697" s="2">
        <f t="shared" si="375"/>
        <v>-0.17091035918561714</v>
      </c>
      <c r="AK697" s="137">
        <f t="shared" si="398"/>
        <v>-0.19404499999999963</v>
      </c>
      <c r="AL697" s="125">
        <f t="shared" si="399"/>
        <v>314.94739302781375</v>
      </c>
      <c r="AN697" s="111">
        <v>0.92100000000000004</v>
      </c>
      <c r="AO697" s="2">
        <f t="shared" si="400"/>
        <v>-3.0000000000000027E-3</v>
      </c>
      <c r="AP697" s="2">
        <f t="shared" si="401"/>
        <v>-3.5740369803151061E-2</v>
      </c>
      <c r="AQ697" s="2">
        <f t="shared" si="402"/>
        <v>92100</v>
      </c>
      <c r="AR697" s="2">
        <f t="shared" si="403"/>
        <v>-300</v>
      </c>
      <c r="AS697" s="2">
        <f t="shared" si="404"/>
        <v>4.9642596301968487</v>
      </c>
      <c r="AT697" s="2">
        <f t="shared" si="376"/>
        <v>-0.10957208120722466</v>
      </c>
      <c r="AU697" s="137">
        <f t="shared" si="405"/>
        <v>-0.18143699999999965</v>
      </c>
      <c r="AV697" s="125">
        <f t="shared" si="406"/>
        <v>312.22187713565125</v>
      </c>
    </row>
    <row r="698" spans="2:48" x14ac:dyDescent="0.25">
      <c r="B698" s="111">
        <v>334</v>
      </c>
      <c r="C698" s="3">
        <v>65.180000000000007</v>
      </c>
      <c r="D698" s="2">
        <f t="shared" si="370"/>
        <v>-1.9000000000000057</v>
      </c>
      <c r="E698" s="2">
        <f t="shared" si="371"/>
        <v>1.8141143561291255</v>
      </c>
      <c r="F698" s="21">
        <f t="shared" si="377"/>
        <v>6.518000000000001E-5</v>
      </c>
      <c r="G698" s="21">
        <f t="shared" si="378"/>
        <v>-1.9000000000000055E-6</v>
      </c>
      <c r="H698" s="113">
        <f t="shared" si="372"/>
        <v>-4.1858856438708747</v>
      </c>
      <c r="J698" s="124">
        <v>1.294</v>
      </c>
      <c r="K698" s="2">
        <f t="shared" si="379"/>
        <v>-2.0000000000000018E-2</v>
      </c>
      <c r="L698" s="2">
        <f t="shared" si="380"/>
        <v>0.11193427633268159</v>
      </c>
      <c r="M698" s="2">
        <f t="shared" si="381"/>
        <v>129400</v>
      </c>
      <c r="N698" s="2">
        <f t="shared" si="382"/>
        <v>-2000</v>
      </c>
      <c r="O698" s="2">
        <f t="shared" si="383"/>
        <v>5.1119342763326818</v>
      </c>
      <c r="P698" s="2">
        <f t="shared" si="373"/>
        <v>-0.52653397789820433</v>
      </c>
      <c r="Q698" s="137">
        <f t="shared" si="384"/>
        <v>-0.24586000000000072</v>
      </c>
      <c r="R698" s="125">
        <f t="shared" si="385"/>
        <v>326.48984755477289</v>
      </c>
      <c r="T698" s="111">
        <v>1.077</v>
      </c>
      <c r="U698" s="2">
        <f t="shared" si="386"/>
        <v>-1.0000000000000009E-2</v>
      </c>
      <c r="V698" s="2">
        <f t="shared" si="387"/>
        <v>3.2215703297981568E-2</v>
      </c>
      <c r="W698" s="2">
        <f t="shared" si="388"/>
        <v>107700</v>
      </c>
      <c r="X698" s="2">
        <f t="shared" si="389"/>
        <v>-1000</v>
      </c>
      <c r="Y698" s="2">
        <f t="shared" si="390"/>
        <v>5.0322157032979815</v>
      </c>
      <c r="Z698" s="2">
        <f t="shared" si="374"/>
        <v>-0.31532689402640696</v>
      </c>
      <c r="AA698" s="137">
        <f t="shared" si="391"/>
        <v>-0.20463000000000059</v>
      </c>
      <c r="AB698" s="125">
        <f t="shared" si="392"/>
        <v>317.51975719976076</v>
      </c>
      <c r="AD698" s="111">
        <v>0.98</v>
      </c>
      <c r="AE698" s="2">
        <f t="shared" si="393"/>
        <v>3.0000000000000027E-3</v>
      </c>
      <c r="AF698" s="2">
        <f t="shared" si="394"/>
        <v>-8.7739243075051505E-3</v>
      </c>
      <c r="AG698" s="2">
        <f t="shared" si="395"/>
        <v>98000</v>
      </c>
      <c r="AH698" s="2">
        <f t="shared" si="396"/>
        <v>300</v>
      </c>
      <c r="AI698" s="2">
        <f t="shared" si="397"/>
        <v>4.9912260756924951</v>
      </c>
      <c r="AJ698" s="2">
        <f t="shared" si="375"/>
        <v>0.10331989067205573</v>
      </c>
      <c r="AK698" s="137">
        <f t="shared" si="398"/>
        <v>-0.18620000000000053</v>
      </c>
      <c r="AL698" s="125">
        <f t="shared" si="399"/>
        <v>313.5100854742484</v>
      </c>
      <c r="AN698" s="111">
        <v>0.91800000000000004</v>
      </c>
      <c r="AO698" s="2">
        <f t="shared" si="400"/>
        <v>-3.0000000000000027E-3</v>
      </c>
      <c r="AP698" s="2">
        <f t="shared" si="401"/>
        <v>-3.7157318798757548E-2</v>
      </c>
      <c r="AQ698" s="2">
        <f t="shared" si="402"/>
        <v>91800</v>
      </c>
      <c r="AR698" s="2">
        <f t="shared" si="403"/>
        <v>-300</v>
      </c>
      <c r="AS698" s="2">
        <f t="shared" si="404"/>
        <v>4.9628426812012423</v>
      </c>
      <c r="AT698" s="2">
        <f t="shared" si="376"/>
        <v>-0.11064755514502617</v>
      </c>
      <c r="AU698" s="137">
        <f t="shared" si="405"/>
        <v>-0.17442000000000052</v>
      </c>
      <c r="AV698" s="125">
        <f t="shared" si="406"/>
        <v>310.9472025156735</v>
      </c>
    </row>
    <row r="699" spans="2:48" x14ac:dyDescent="0.25">
      <c r="B699" s="111">
        <v>335</v>
      </c>
      <c r="C699" s="3">
        <v>63.28</v>
      </c>
      <c r="D699" s="2">
        <f t="shared" si="370"/>
        <v>-1.8400000000000034</v>
      </c>
      <c r="E699" s="2">
        <f t="shared" si="371"/>
        <v>1.8012664704896202</v>
      </c>
      <c r="F699" s="21">
        <f t="shared" si="377"/>
        <v>6.3280000000000004E-5</v>
      </c>
      <c r="G699" s="21">
        <f t="shared" si="378"/>
        <v>-1.8400000000000095E-6</v>
      </c>
      <c r="H699" s="113">
        <f t="shared" si="372"/>
        <v>-4.1987335295103803</v>
      </c>
      <c r="J699" s="124">
        <v>1.274</v>
      </c>
      <c r="K699" s="2">
        <f t="shared" si="379"/>
        <v>-1.5000000000000124E-2</v>
      </c>
      <c r="L699" s="2">
        <f t="shared" si="380"/>
        <v>0.10516942799933163</v>
      </c>
      <c r="M699" s="2">
        <f t="shared" si="381"/>
        <v>127400</v>
      </c>
      <c r="N699" s="2">
        <f t="shared" si="382"/>
        <v>-1500.0000000000146</v>
      </c>
      <c r="O699" s="2">
        <f t="shared" si="383"/>
        <v>5.105169427999332</v>
      </c>
      <c r="P699" s="2">
        <f t="shared" si="373"/>
        <v>-0.40137277747349032</v>
      </c>
      <c r="Q699" s="137">
        <f t="shared" si="384"/>
        <v>-0.23441600000000121</v>
      </c>
      <c r="R699" s="125">
        <f t="shared" si="385"/>
        <v>324.12797900358345</v>
      </c>
      <c r="T699" s="111">
        <v>1.0669999999999999</v>
      </c>
      <c r="U699" s="2">
        <f t="shared" si="386"/>
        <v>-4.9999999999998934E-3</v>
      </c>
      <c r="V699" s="2">
        <f t="shared" si="387"/>
        <v>2.8164419424469872E-2</v>
      </c>
      <c r="W699" s="2">
        <f t="shared" si="388"/>
        <v>106700</v>
      </c>
      <c r="X699" s="2">
        <f t="shared" si="389"/>
        <v>-500</v>
      </c>
      <c r="Y699" s="2">
        <f t="shared" si="390"/>
        <v>5.0281644194244697</v>
      </c>
      <c r="Z699" s="2">
        <f t="shared" si="374"/>
        <v>-0.1591775841679271</v>
      </c>
      <c r="AA699" s="137">
        <f t="shared" si="391"/>
        <v>-0.196328000000001</v>
      </c>
      <c r="AB699" s="125">
        <f t="shared" si="392"/>
        <v>315.82068571179241</v>
      </c>
      <c r="AD699" s="111">
        <v>0.98299999999999998</v>
      </c>
      <c r="AE699" s="2">
        <f t="shared" si="393"/>
        <v>0</v>
      </c>
      <c r="AF699" s="2">
        <f t="shared" si="394"/>
        <v>-7.4464821678643838E-3</v>
      </c>
      <c r="AG699" s="2">
        <f t="shared" si="395"/>
        <v>98300</v>
      </c>
      <c r="AH699" s="2">
        <f t="shared" si="396"/>
        <v>0</v>
      </c>
      <c r="AI699" s="2">
        <f t="shared" si="397"/>
        <v>4.9925535178321354</v>
      </c>
      <c r="AJ699" s="2">
        <f t="shared" si="375"/>
        <v>0</v>
      </c>
      <c r="AK699" s="137">
        <f t="shared" si="398"/>
        <v>-0.18087200000000092</v>
      </c>
      <c r="AL699" s="125">
        <f t="shared" si="399"/>
        <v>312.44961017309464</v>
      </c>
      <c r="AN699" s="111">
        <v>0.91500000000000004</v>
      </c>
      <c r="AO699" s="2">
        <f t="shared" si="400"/>
        <v>-3.0000000000000027E-3</v>
      </c>
      <c r="AP699" s="2">
        <f t="shared" si="401"/>
        <v>-3.8578905933551705E-2</v>
      </c>
      <c r="AQ699" s="2">
        <f t="shared" si="402"/>
        <v>91500</v>
      </c>
      <c r="AR699" s="2">
        <f t="shared" si="403"/>
        <v>-300</v>
      </c>
      <c r="AS699" s="2">
        <f t="shared" si="404"/>
        <v>4.9614210940664485</v>
      </c>
      <c r="AT699" s="2">
        <f t="shared" si="376"/>
        <v>-0.11129351665673931</v>
      </c>
      <c r="AU699" s="137">
        <f t="shared" si="405"/>
        <v>-0.16836000000000087</v>
      </c>
      <c r="AV699" s="125">
        <f t="shared" si="406"/>
        <v>309.72064426081545</v>
      </c>
    </row>
    <row r="700" spans="2:48" x14ac:dyDescent="0.25">
      <c r="B700" s="111">
        <v>336</v>
      </c>
      <c r="C700" s="3">
        <v>61.44</v>
      </c>
      <c r="D700" s="2">
        <f t="shared" si="370"/>
        <v>-1.769999999999996</v>
      </c>
      <c r="E700" s="2">
        <f t="shared" si="371"/>
        <v>1.7884512070234555</v>
      </c>
      <c r="F700" s="21">
        <f t="shared" si="377"/>
        <v>6.1439999999999995E-5</v>
      </c>
      <c r="G700" s="21">
        <f t="shared" si="378"/>
        <v>-1.7699999999999983E-6</v>
      </c>
      <c r="H700" s="113">
        <f t="shared" si="372"/>
        <v>-4.2115487929765445</v>
      </c>
      <c r="J700" s="124">
        <v>1.2589999999999999</v>
      </c>
      <c r="K700" s="2">
        <f t="shared" si="379"/>
        <v>-1.0999999999999899E-2</v>
      </c>
      <c r="L700" s="2">
        <f t="shared" si="380"/>
        <v>0.10002573010786256</v>
      </c>
      <c r="M700" s="2">
        <f t="shared" si="381"/>
        <v>125899.99999999999</v>
      </c>
      <c r="N700" s="2">
        <f t="shared" si="382"/>
        <v>-1099.9999999999854</v>
      </c>
      <c r="O700" s="2">
        <f t="shared" si="383"/>
        <v>5.1000257301078626</v>
      </c>
      <c r="P700" s="2">
        <f t="shared" si="373"/>
        <v>-0.30020433029394594</v>
      </c>
      <c r="Q700" s="137">
        <f t="shared" si="384"/>
        <v>-0.22284299999999976</v>
      </c>
      <c r="R700" s="125">
        <f t="shared" si="385"/>
        <v>322.05685075060768</v>
      </c>
      <c r="T700" s="111">
        <v>1.0620000000000001</v>
      </c>
      <c r="U700" s="2">
        <f t="shared" si="386"/>
        <v>-6.0000000000000053E-3</v>
      </c>
      <c r="V700" s="2">
        <f t="shared" si="387"/>
        <v>2.6124516745450282E-2</v>
      </c>
      <c r="W700" s="2">
        <f t="shared" si="388"/>
        <v>106200</v>
      </c>
      <c r="X700" s="2">
        <f t="shared" si="389"/>
        <v>-600</v>
      </c>
      <c r="Y700" s="2">
        <f t="shared" si="390"/>
        <v>5.0261245167454502</v>
      </c>
      <c r="Z700" s="2">
        <f t="shared" si="374"/>
        <v>-0.19382164293310586</v>
      </c>
      <c r="AA700" s="137">
        <f t="shared" si="391"/>
        <v>-0.18797399999999981</v>
      </c>
      <c r="AB700" s="125">
        <f t="shared" si="392"/>
        <v>314.38075893339584</v>
      </c>
      <c r="AD700" s="111">
        <v>0.98299999999999998</v>
      </c>
      <c r="AE700" s="2">
        <f t="shared" si="393"/>
        <v>1.0000000000000009E-3</v>
      </c>
      <c r="AF700" s="2">
        <f t="shared" si="394"/>
        <v>-7.4464821678643838E-3</v>
      </c>
      <c r="AG700" s="2">
        <f t="shared" si="395"/>
        <v>98300</v>
      </c>
      <c r="AH700" s="2">
        <f t="shared" si="396"/>
        <v>100</v>
      </c>
      <c r="AI700" s="2">
        <f t="shared" si="397"/>
        <v>4.9925535178321354</v>
      </c>
      <c r="AJ700" s="2">
        <f t="shared" si="375"/>
        <v>3.4783356800310215E-2</v>
      </c>
      <c r="AK700" s="137">
        <f t="shared" si="398"/>
        <v>-0.17399099999999984</v>
      </c>
      <c r="AL700" s="125">
        <f t="shared" si="399"/>
        <v>311.30252921989467</v>
      </c>
      <c r="AN700" s="111">
        <v>0.91200000000000003</v>
      </c>
      <c r="AO700" s="2">
        <f t="shared" si="400"/>
        <v>-5.0000000000000044E-3</v>
      </c>
      <c r="AP700" s="2">
        <f t="shared" si="401"/>
        <v>-4.0005161671583807E-2</v>
      </c>
      <c r="AQ700" s="2">
        <f t="shared" si="402"/>
        <v>91200</v>
      </c>
      <c r="AR700" s="2">
        <f t="shared" si="403"/>
        <v>-500</v>
      </c>
      <c r="AS700" s="2">
        <f t="shared" si="404"/>
        <v>4.9599948383284165</v>
      </c>
      <c r="AT700" s="2">
        <f t="shared" si="376"/>
        <v>-0.18806769997229369</v>
      </c>
      <c r="AU700" s="137">
        <f t="shared" si="405"/>
        <v>-0.16142399999999985</v>
      </c>
      <c r="AV700" s="125">
        <f t="shared" si="406"/>
        <v>308.53601897105182</v>
      </c>
    </row>
    <row r="701" spans="2:48" x14ac:dyDescent="0.25">
      <c r="B701" s="111">
        <v>337</v>
      </c>
      <c r="C701" s="3">
        <v>59.67</v>
      </c>
      <c r="D701" s="2">
        <f t="shared" si="370"/>
        <v>-1.7000000000000028</v>
      </c>
      <c r="E701" s="2">
        <f t="shared" si="371"/>
        <v>1.775756037844098</v>
      </c>
      <c r="F701" s="21">
        <f t="shared" si="377"/>
        <v>5.9669999999999996E-5</v>
      </c>
      <c r="G701" s="21">
        <f t="shared" si="378"/>
        <v>-1.7000000000000007E-6</v>
      </c>
      <c r="H701" s="113">
        <f t="shared" si="372"/>
        <v>-4.224243962155902</v>
      </c>
      <c r="J701" s="124">
        <v>1.248</v>
      </c>
      <c r="K701" s="2">
        <f t="shared" si="379"/>
        <v>-1.6000000000000014E-2</v>
      </c>
      <c r="L701" s="2">
        <f t="shared" si="380"/>
        <v>9.6214585346405188E-2</v>
      </c>
      <c r="M701" s="2">
        <f t="shared" si="381"/>
        <v>124800</v>
      </c>
      <c r="N701" s="2">
        <f t="shared" si="382"/>
        <v>-1600</v>
      </c>
      <c r="O701" s="2">
        <f t="shared" si="383"/>
        <v>5.0962145853464049</v>
      </c>
      <c r="P701" s="2">
        <f t="shared" si="373"/>
        <v>-0.44642672802696554</v>
      </c>
      <c r="Q701" s="137">
        <f t="shared" si="384"/>
        <v>-0.21216000000000007</v>
      </c>
      <c r="R701" s="125">
        <f t="shared" si="385"/>
        <v>320.22732537697811</v>
      </c>
      <c r="T701" s="111">
        <v>1.056</v>
      </c>
      <c r="U701" s="2">
        <f t="shared" si="386"/>
        <v>-7.0000000000001172E-3</v>
      </c>
      <c r="V701" s="2">
        <f t="shared" si="387"/>
        <v>2.3663918197793475E-2</v>
      </c>
      <c r="W701" s="2">
        <f t="shared" si="388"/>
        <v>105600</v>
      </c>
      <c r="X701" s="2">
        <f t="shared" si="389"/>
        <v>-700</v>
      </c>
      <c r="Y701" s="2">
        <f t="shared" si="390"/>
        <v>5.0236639181977933</v>
      </c>
      <c r="Z701" s="2">
        <f t="shared" si="374"/>
        <v>-0.2301035937677624</v>
      </c>
      <c r="AA701" s="137">
        <f t="shared" si="391"/>
        <v>-0.17952000000000007</v>
      </c>
      <c r="AB701" s="125">
        <f t="shared" si="392"/>
        <v>312.96158301128918</v>
      </c>
      <c r="AD701" s="111">
        <v>0.98399999999999999</v>
      </c>
      <c r="AE701" s="2">
        <f t="shared" si="393"/>
        <v>-7.0000000000000062E-3</v>
      </c>
      <c r="AF701" s="2">
        <f t="shared" si="394"/>
        <v>-7.0049015686584892E-3</v>
      </c>
      <c r="AG701" s="2">
        <f t="shared" si="395"/>
        <v>98400</v>
      </c>
      <c r="AH701" s="2">
        <f t="shared" si="396"/>
        <v>-700</v>
      </c>
      <c r="AI701" s="2">
        <f t="shared" si="397"/>
        <v>4.9929950984313418</v>
      </c>
      <c r="AJ701" s="2">
        <f t="shared" si="375"/>
        <v>-0.24700068165664027</v>
      </c>
      <c r="AK701" s="137">
        <f t="shared" si="398"/>
        <v>-0.16728000000000007</v>
      </c>
      <c r="AL701" s="125">
        <f t="shared" si="399"/>
        <v>310.23692962415583</v>
      </c>
      <c r="AN701" s="111">
        <v>0.90700000000000003</v>
      </c>
      <c r="AO701" s="2">
        <f t="shared" si="400"/>
        <v>-8.0000000000000071E-3</v>
      </c>
      <c r="AP701" s="2">
        <f t="shared" si="401"/>
        <v>-4.2392712939904729E-2</v>
      </c>
      <c r="AQ701" s="2">
        <f t="shared" si="402"/>
        <v>90700</v>
      </c>
      <c r="AR701" s="2">
        <f t="shared" si="403"/>
        <v>-800</v>
      </c>
      <c r="AS701" s="2">
        <f t="shared" si="404"/>
        <v>4.9576072870600951</v>
      </c>
      <c r="AT701" s="2">
        <f t="shared" si="376"/>
        <v>-0.30651444237102604</v>
      </c>
      <c r="AU701" s="137">
        <f t="shared" si="405"/>
        <v>-0.15419000000000005</v>
      </c>
      <c r="AV701" s="125">
        <f t="shared" si="406"/>
        <v>307.32306419624933</v>
      </c>
    </row>
    <row r="702" spans="2:48" x14ac:dyDescent="0.25">
      <c r="B702" s="111">
        <v>338</v>
      </c>
      <c r="C702" s="3">
        <v>57.97</v>
      </c>
      <c r="D702" s="2">
        <f t="shared" si="370"/>
        <v>-1.6299999999999955</v>
      </c>
      <c r="E702" s="2">
        <f t="shared" si="371"/>
        <v>1.7632033003707717</v>
      </c>
      <c r="F702" s="21">
        <f t="shared" si="377"/>
        <v>5.7969999999999996E-5</v>
      </c>
      <c r="G702" s="21">
        <f t="shared" si="378"/>
        <v>-1.6299999999999963E-6</v>
      </c>
      <c r="H702" s="113">
        <f t="shared" si="372"/>
        <v>-4.2367966996292283</v>
      </c>
      <c r="J702" s="124">
        <v>1.232</v>
      </c>
      <c r="K702" s="2">
        <f t="shared" si="379"/>
        <v>-2.2999999999999909E-2</v>
      </c>
      <c r="L702" s="2">
        <f t="shared" si="380"/>
        <v>9.0610707828406648E-2</v>
      </c>
      <c r="M702" s="2">
        <f t="shared" si="381"/>
        <v>123200</v>
      </c>
      <c r="N702" s="2">
        <f t="shared" si="382"/>
        <v>-2299.9999999999854</v>
      </c>
      <c r="O702" s="2">
        <f t="shared" si="383"/>
        <v>5.0906107078284064</v>
      </c>
      <c r="P702" s="2">
        <f t="shared" si="373"/>
        <v>-0.66075444263193994</v>
      </c>
      <c r="Q702" s="137">
        <f t="shared" si="384"/>
        <v>-0.20081599999999955</v>
      </c>
      <c r="R702" s="125">
        <f t="shared" si="385"/>
        <v>318.29358910158942</v>
      </c>
      <c r="T702" s="111">
        <v>1.0489999999999999</v>
      </c>
      <c r="U702" s="2">
        <f t="shared" si="386"/>
        <v>-9.9999999999988987E-4</v>
      </c>
      <c r="V702" s="2">
        <f t="shared" si="387"/>
        <v>2.0775488193557831E-2</v>
      </c>
      <c r="W702" s="2">
        <f t="shared" si="388"/>
        <v>104900</v>
      </c>
      <c r="X702" s="2">
        <f t="shared" si="389"/>
        <v>-100</v>
      </c>
      <c r="Y702" s="2">
        <f t="shared" si="390"/>
        <v>5.020775488193558</v>
      </c>
      <c r="Z702" s="2">
        <f t="shared" si="374"/>
        <v>-3.3440193732478571E-2</v>
      </c>
      <c r="AA702" s="137">
        <f t="shared" si="391"/>
        <v>-0.17098699999999961</v>
      </c>
      <c r="AB702" s="125">
        <f t="shared" si="392"/>
        <v>311.56572643471372</v>
      </c>
      <c r="AD702" s="111">
        <v>0.97699999999999998</v>
      </c>
      <c r="AE702" s="2">
        <f t="shared" si="393"/>
        <v>-1.6000000000000014E-2</v>
      </c>
      <c r="AF702" s="2">
        <f t="shared" si="394"/>
        <v>-1.0105436281226938E-2</v>
      </c>
      <c r="AG702" s="2">
        <f t="shared" si="395"/>
        <v>97700</v>
      </c>
      <c r="AH702" s="2">
        <f t="shared" si="396"/>
        <v>-1600</v>
      </c>
      <c r="AI702" s="2">
        <f t="shared" si="397"/>
        <v>4.9898945637187735</v>
      </c>
      <c r="AJ702" s="2">
        <f t="shared" si="375"/>
        <v>-0.5789529348701371</v>
      </c>
      <c r="AK702" s="137">
        <f t="shared" si="398"/>
        <v>-0.15925099999999964</v>
      </c>
      <c r="AL702" s="125">
        <f t="shared" si="399"/>
        <v>308.91869850020521</v>
      </c>
      <c r="AN702" s="111">
        <v>0.89900000000000002</v>
      </c>
      <c r="AO702" s="2">
        <f t="shared" si="400"/>
        <v>0</v>
      </c>
      <c r="AP702" s="2">
        <f t="shared" si="401"/>
        <v>-4.6240308266771224E-2</v>
      </c>
      <c r="AQ702" s="2">
        <f t="shared" si="402"/>
        <v>89900</v>
      </c>
      <c r="AR702" s="2">
        <f t="shared" si="403"/>
        <v>0</v>
      </c>
      <c r="AS702" s="2">
        <f t="shared" si="404"/>
        <v>4.9537596917332287</v>
      </c>
      <c r="AT702" s="2">
        <f t="shared" si="376"/>
        <v>0</v>
      </c>
      <c r="AU702" s="137">
        <f t="shared" si="405"/>
        <v>-0.14653699999999967</v>
      </c>
      <c r="AV702" s="125">
        <f t="shared" si="406"/>
        <v>306.05108490448771</v>
      </c>
    </row>
    <row r="703" spans="2:48" x14ac:dyDescent="0.25">
      <c r="B703" s="111">
        <v>339</v>
      </c>
      <c r="C703" s="3">
        <v>56.34</v>
      </c>
      <c r="D703" s="2">
        <f t="shared" si="370"/>
        <v>-1.5600000000000023</v>
      </c>
      <c r="E703" s="2">
        <f t="shared" si="371"/>
        <v>1.7508168426497546</v>
      </c>
      <c r="F703" s="21">
        <f t="shared" si="377"/>
        <v>5.6339999999999999E-5</v>
      </c>
      <c r="G703" s="21">
        <f t="shared" si="378"/>
        <v>-1.5599999999999986E-6</v>
      </c>
      <c r="H703" s="113">
        <f t="shared" si="372"/>
        <v>-4.2491831573502452</v>
      </c>
      <c r="J703" s="124">
        <v>1.2090000000000001</v>
      </c>
      <c r="K703" s="2">
        <f t="shared" si="379"/>
        <v>-1.7000000000000126E-2</v>
      </c>
      <c r="L703" s="2">
        <f t="shared" si="380"/>
        <v>8.2426300860771906E-2</v>
      </c>
      <c r="M703" s="2">
        <f t="shared" si="381"/>
        <v>120900.00000000001</v>
      </c>
      <c r="N703" s="2">
        <f t="shared" si="382"/>
        <v>-1700.0000000000146</v>
      </c>
      <c r="O703" s="2">
        <f t="shared" si="383"/>
        <v>5.0824263008607717</v>
      </c>
      <c r="P703" s="2">
        <f t="shared" si="373"/>
        <v>-0.50431643217268074</v>
      </c>
      <c r="Q703" s="137">
        <f t="shared" si="384"/>
        <v>-0.18860399999999986</v>
      </c>
      <c r="R703" s="125">
        <f t="shared" si="385"/>
        <v>316.19822192051458</v>
      </c>
      <c r="T703" s="111">
        <v>1.048</v>
      </c>
      <c r="U703" s="2">
        <f t="shared" si="386"/>
        <v>-2.0000000000000018E-3</v>
      </c>
      <c r="V703" s="2">
        <f t="shared" si="387"/>
        <v>2.0361282647707864E-2</v>
      </c>
      <c r="W703" s="2">
        <f t="shared" si="388"/>
        <v>104800</v>
      </c>
      <c r="X703" s="2">
        <f t="shared" si="389"/>
        <v>-200</v>
      </c>
      <c r="Y703" s="2">
        <f t="shared" si="390"/>
        <v>5.0203612826477082</v>
      </c>
      <c r="Z703" s="2">
        <f t="shared" si="374"/>
        <v>-6.8028759329018751E-2</v>
      </c>
      <c r="AA703" s="137">
        <f t="shared" si="391"/>
        <v>-0.16348799999999986</v>
      </c>
      <c r="AB703" s="125">
        <f t="shared" si="392"/>
        <v>310.44560510562388</v>
      </c>
      <c r="AD703" s="111">
        <v>0.96099999999999997</v>
      </c>
      <c r="AE703" s="2">
        <f t="shared" si="393"/>
        <v>4.0000000000000036E-3</v>
      </c>
      <c r="AF703" s="2">
        <f t="shared" si="394"/>
        <v>-1.7276612331454656E-2</v>
      </c>
      <c r="AG703" s="2">
        <f t="shared" si="395"/>
        <v>96100</v>
      </c>
      <c r="AH703" s="2">
        <f t="shared" si="396"/>
        <v>400</v>
      </c>
      <c r="AI703" s="2">
        <f t="shared" si="397"/>
        <v>4.9827233876685453</v>
      </c>
      <c r="AJ703" s="2">
        <f t="shared" si="375"/>
        <v>0.14792563191151961</v>
      </c>
      <c r="AK703" s="137">
        <f t="shared" si="398"/>
        <v>-0.14991599999999985</v>
      </c>
      <c r="AL703" s="125">
        <f t="shared" si="399"/>
        <v>307.33704819322952</v>
      </c>
      <c r="AN703" s="111">
        <v>0.89900000000000002</v>
      </c>
      <c r="AO703" s="2">
        <f t="shared" si="400"/>
        <v>2.0000000000000018E-3</v>
      </c>
      <c r="AP703" s="2">
        <f t="shared" si="401"/>
        <v>-4.6240308266771224E-2</v>
      </c>
      <c r="AQ703" s="2">
        <f t="shared" si="402"/>
        <v>89900</v>
      </c>
      <c r="AR703" s="2">
        <f t="shared" si="403"/>
        <v>200</v>
      </c>
      <c r="AS703" s="2">
        <f t="shared" si="404"/>
        <v>4.9537596917332287</v>
      </c>
      <c r="AT703" s="2">
        <f t="shared" si="376"/>
        <v>7.9140131855927345E-2</v>
      </c>
      <c r="AU703" s="137">
        <f t="shared" si="405"/>
        <v>-0.14024399999999987</v>
      </c>
      <c r="AV703" s="125">
        <f t="shared" si="406"/>
        <v>305.12175476140828</v>
      </c>
    </row>
    <row r="704" spans="2:48" x14ac:dyDescent="0.25">
      <c r="B704" s="111">
        <v>340</v>
      </c>
      <c r="C704" s="3">
        <v>54.78</v>
      </c>
      <c r="D704" s="2">
        <f t="shared" si="370"/>
        <v>-1.490000000000002</v>
      </c>
      <c r="E704" s="2">
        <f t="shared" si="371"/>
        <v>1.7386220279179425</v>
      </c>
      <c r="F704" s="21">
        <f t="shared" si="377"/>
        <v>5.4780000000000001E-5</v>
      </c>
      <c r="G704" s="21">
        <f t="shared" si="378"/>
        <v>-1.490000000000001E-6</v>
      </c>
      <c r="H704" s="113">
        <f t="shared" si="372"/>
        <v>-4.261377972082057</v>
      </c>
      <c r="J704" s="124">
        <v>1.1919999999999999</v>
      </c>
      <c r="K704" s="2">
        <f t="shared" si="379"/>
        <v>-1.0000000000000009E-2</v>
      </c>
      <c r="L704" s="2">
        <f t="shared" si="380"/>
        <v>7.6276255404217605E-2</v>
      </c>
      <c r="M704" s="2">
        <f t="shared" si="381"/>
        <v>119200</v>
      </c>
      <c r="N704" s="2">
        <f t="shared" si="382"/>
        <v>-1000</v>
      </c>
      <c r="O704" s="2">
        <f t="shared" si="383"/>
        <v>5.0762762554042178</v>
      </c>
      <c r="P704" s="2">
        <f t="shared" si="373"/>
        <v>-0.30550140808408027</v>
      </c>
      <c r="Q704" s="137">
        <f t="shared" si="384"/>
        <v>-0.17760800000000013</v>
      </c>
      <c r="R704" s="125">
        <f t="shared" si="385"/>
        <v>314.41150470090611</v>
      </c>
      <c r="T704" s="111">
        <v>1.046</v>
      </c>
      <c r="U704" s="2">
        <f t="shared" si="386"/>
        <v>-3.0000000000001137E-3</v>
      </c>
      <c r="V704" s="2">
        <f t="shared" si="387"/>
        <v>1.953168453125545E-2</v>
      </c>
      <c r="W704" s="2">
        <f t="shared" si="388"/>
        <v>104600</v>
      </c>
      <c r="X704" s="2">
        <f t="shared" si="389"/>
        <v>-300.00000000001455</v>
      </c>
      <c r="Y704" s="2">
        <f t="shared" si="390"/>
        <v>5.0195316845312554</v>
      </c>
      <c r="Z704" s="2">
        <f t="shared" si="374"/>
        <v>-0.10415364554443986</v>
      </c>
      <c r="AA704" s="137">
        <f t="shared" si="391"/>
        <v>-0.1558540000000001</v>
      </c>
      <c r="AB704" s="125">
        <f t="shared" si="392"/>
        <v>309.33929019894947</v>
      </c>
      <c r="AD704" s="111">
        <v>0.96499999999999997</v>
      </c>
      <c r="AE704" s="2">
        <f t="shared" si="393"/>
        <v>-1.0000000000000009E-3</v>
      </c>
      <c r="AF704" s="2">
        <f t="shared" si="394"/>
        <v>-1.5472686656207449E-2</v>
      </c>
      <c r="AG704" s="2">
        <f t="shared" si="395"/>
        <v>96500</v>
      </c>
      <c r="AH704" s="2">
        <f t="shared" si="396"/>
        <v>-100</v>
      </c>
      <c r="AI704" s="2">
        <f t="shared" si="397"/>
        <v>4.9845273133437926</v>
      </c>
      <c r="AJ704" s="2">
        <f t="shared" si="375"/>
        <v>-3.7597517791345687E-2</v>
      </c>
      <c r="AK704" s="137">
        <f t="shared" si="398"/>
        <v>-0.14378500000000011</v>
      </c>
      <c r="AL704" s="125">
        <f t="shared" si="399"/>
        <v>306.52525338622013</v>
      </c>
      <c r="AN704" s="111">
        <v>0.90100000000000002</v>
      </c>
      <c r="AO704" s="2">
        <f t="shared" si="400"/>
        <v>1.0000000000000009E-3</v>
      </c>
      <c r="AP704" s="2">
        <f t="shared" si="401"/>
        <v>-4.5275209020937013E-2</v>
      </c>
      <c r="AQ704" s="2">
        <f t="shared" si="402"/>
        <v>90100</v>
      </c>
      <c r="AR704" s="2">
        <f t="shared" si="403"/>
        <v>100</v>
      </c>
      <c r="AS704" s="2">
        <f t="shared" si="404"/>
        <v>4.9547247909790633</v>
      </c>
      <c r="AT704" s="2">
        <f t="shared" si="376"/>
        <v>4.0224965479360039E-2</v>
      </c>
      <c r="AU704" s="137">
        <f t="shared" si="405"/>
        <v>-0.13424900000000009</v>
      </c>
      <c r="AV704" s="125">
        <f t="shared" si="406"/>
        <v>304.30181689221172</v>
      </c>
    </row>
    <row r="705" spans="2:48" x14ac:dyDescent="0.25">
      <c r="B705" s="111">
        <v>341</v>
      </c>
      <c r="C705" s="3">
        <v>53.29</v>
      </c>
      <c r="D705" s="2">
        <f t="shared" si="370"/>
        <v>-1.4200000000000017</v>
      </c>
      <c r="E705" s="2">
        <f t="shared" si="371"/>
        <v>1.7266457202409118</v>
      </c>
      <c r="F705" s="21">
        <f t="shared" si="377"/>
        <v>5.329E-5</v>
      </c>
      <c r="G705" s="21">
        <f t="shared" si="378"/>
        <v>-1.4200000000000033E-6</v>
      </c>
      <c r="H705" s="113">
        <f t="shared" si="372"/>
        <v>-4.2733542797590882</v>
      </c>
      <c r="J705" s="124">
        <v>1.1819999999999999</v>
      </c>
      <c r="K705" s="2">
        <f t="shared" si="379"/>
        <v>-1.2999999999999901E-2</v>
      </c>
      <c r="L705" s="2">
        <f t="shared" si="380"/>
        <v>7.2617476545236537E-2</v>
      </c>
      <c r="M705" s="2">
        <f t="shared" si="381"/>
        <v>118200</v>
      </c>
      <c r="N705" s="2">
        <f t="shared" si="382"/>
        <v>-1300</v>
      </c>
      <c r="O705" s="2">
        <f t="shared" si="383"/>
        <v>5.0726174765452363</v>
      </c>
      <c r="P705" s="2">
        <f t="shared" si="373"/>
        <v>-0.40947838761381572</v>
      </c>
      <c r="Q705" s="137">
        <f t="shared" si="384"/>
        <v>-0.16784400000000038</v>
      </c>
      <c r="R705" s="125">
        <f t="shared" si="385"/>
        <v>312.94716141984566</v>
      </c>
      <c r="T705" s="111">
        <v>1.0429999999999999</v>
      </c>
      <c r="U705" s="2">
        <f t="shared" si="386"/>
        <v>7.0000000000001172E-3</v>
      </c>
      <c r="V705" s="2">
        <f t="shared" si="387"/>
        <v>1.8284308426530838E-2</v>
      </c>
      <c r="W705" s="2">
        <f t="shared" si="388"/>
        <v>104299.99999999999</v>
      </c>
      <c r="X705" s="2">
        <f t="shared" si="389"/>
        <v>700.00000000001455</v>
      </c>
      <c r="Y705" s="2">
        <f t="shared" si="390"/>
        <v>5.0182843084265309</v>
      </c>
      <c r="Z705" s="2">
        <f t="shared" si="374"/>
        <v>0.24766592922109434</v>
      </c>
      <c r="AA705" s="137">
        <f t="shared" si="391"/>
        <v>-0.14810600000000032</v>
      </c>
      <c r="AB705" s="125">
        <f t="shared" si="392"/>
        <v>308.24948338485535</v>
      </c>
      <c r="AD705" s="111">
        <v>0.96399999999999997</v>
      </c>
      <c r="AE705" s="2">
        <f t="shared" si="393"/>
        <v>1.0000000000000009E-3</v>
      </c>
      <c r="AF705" s="2">
        <f t="shared" si="394"/>
        <v>-1.5922966097169242E-2</v>
      </c>
      <c r="AG705" s="2">
        <f t="shared" si="395"/>
        <v>96400</v>
      </c>
      <c r="AH705" s="2">
        <f t="shared" si="396"/>
        <v>100</v>
      </c>
      <c r="AI705" s="2">
        <f t="shared" si="397"/>
        <v>4.9840770339028309</v>
      </c>
      <c r="AJ705" s="2">
        <f t="shared" si="375"/>
        <v>3.8388721288326474E-2</v>
      </c>
      <c r="AK705" s="137">
        <f t="shared" si="398"/>
        <v>-0.13688800000000031</v>
      </c>
      <c r="AL705" s="125">
        <f t="shared" si="399"/>
        <v>305.57958004122776</v>
      </c>
      <c r="AN705" s="111">
        <v>0.90200000000000002</v>
      </c>
      <c r="AO705" s="2">
        <f t="shared" si="400"/>
        <v>-2.0000000000000018E-3</v>
      </c>
      <c r="AP705" s="2">
        <f t="shared" si="401"/>
        <v>-4.4793462458058257E-2</v>
      </c>
      <c r="AQ705" s="2">
        <f t="shared" si="402"/>
        <v>90200</v>
      </c>
      <c r="AR705" s="2">
        <f t="shared" si="403"/>
        <v>-200</v>
      </c>
      <c r="AS705" s="2">
        <f t="shared" si="404"/>
        <v>4.9552065375419421</v>
      </c>
      <c r="AT705" s="2">
        <f t="shared" si="376"/>
        <v>-8.2188531784672267E-2</v>
      </c>
      <c r="AU705" s="137">
        <f t="shared" si="405"/>
        <v>-0.12808400000000031</v>
      </c>
      <c r="AV705" s="125">
        <f t="shared" si="406"/>
        <v>303.48421286015292</v>
      </c>
    </row>
    <row r="706" spans="2:48" x14ac:dyDescent="0.25">
      <c r="B706" s="111">
        <v>342</v>
      </c>
      <c r="C706" s="3">
        <v>51.87</v>
      </c>
      <c r="D706" s="2">
        <f t="shared" si="370"/>
        <v>-1.3399999999999963</v>
      </c>
      <c r="E706" s="2">
        <f t="shared" si="371"/>
        <v>1.7149162479935849</v>
      </c>
      <c r="F706" s="21">
        <f t="shared" si="377"/>
        <v>5.1869999999999996E-5</v>
      </c>
      <c r="G706" s="21">
        <f t="shared" si="378"/>
        <v>-1.3399999999999973E-6</v>
      </c>
      <c r="H706" s="113">
        <f t="shared" si="372"/>
        <v>-4.2850837520064147</v>
      </c>
      <c r="J706" s="124">
        <v>1.169</v>
      </c>
      <c r="K706" s="2">
        <f t="shared" si="379"/>
        <v>-1.1000000000000121E-2</v>
      </c>
      <c r="L706" s="2">
        <f t="shared" si="380"/>
        <v>6.7814511161840119E-2</v>
      </c>
      <c r="M706" s="2">
        <f t="shared" si="381"/>
        <v>116900</v>
      </c>
      <c r="N706" s="2">
        <f t="shared" si="382"/>
        <v>-1100.0000000000146</v>
      </c>
      <c r="O706" s="2">
        <f t="shared" si="383"/>
        <v>5.0678145111618402</v>
      </c>
      <c r="P706" s="2">
        <f t="shared" si="373"/>
        <v>-0.36121843227895506</v>
      </c>
      <c r="Q706" s="137">
        <f t="shared" si="384"/>
        <v>-0.1566459999999997</v>
      </c>
      <c r="R706" s="125">
        <f t="shared" si="385"/>
        <v>311.45505942913331</v>
      </c>
      <c r="T706" s="111">
        <v>1.05</v>
      </c>
      <c r="U706" s="2">
        <f t="shared" si="386"/>
        <v>4.0000000000000036E-3</v>
      </c>
      <c r="V706" s="2">
        <f t="shared" si="387"/>
        <v>2.1189299069938092E-2</v>
      </c>
      <c r="W706" s="2">
        <f t="shared" si="388"/>
        <v>105000</v>
      </c>
      <c r="X706" s="2">
        <f t="shared" si="389"/>
        <v>400</v>
      </c>
      <c r="Y706" s="2">
        <f t="shared" si="390"/>
        <v>5.0211892990699383</v>
      </c>
      <c r="Z706" s="2">
        <f t="shared" si="374"/>
        <v>0.14527308047718682</v>
      </c>
      <c r="AA706" s="137">
        <f t="shared" si="391"/>
        <v>-0.14069999999999971</v>
      </c>
      <c r="AB706" s="125">
        <f t="shared" si="392"/>
        <v>307.54047254113766</v>
      </c>
      <c r="AD706" s="111">
        <v>0.96499999999999997</v>
      </c>
      <c r="AE706" s="2">
        <f t="shared" si="393"/>
        <v>2.7000000000000024E-2</v>
      </c>
      <c r="AF706" s="2">
        <f t="shared" si="394"/>
        <v>-1.5472686656207449E-2</v>
      </c>
      <c r="AG706" s="2">
        <f t="shared" si="395"/>
        <v>96500</v>
      </c>
      <c r="AH706" s="2">
        <f t="shared" si="396"/>
        <v>2700</v>
      </c>
      <c r="AI706" s="2">
        <f t="shared" si="397"/>
        <v>4.9845273133437926</v>
      </c>
      <c r="AJ706" s="2">
        <f t="shared" si="375"/>
        <v>1.0543161594200701</v>
      </c>
      <c r="AK706" s="137">
        <f t="shared" si="398"/>
        <v>-0.12930999999999973</v>
      </c>
      <c r="AL706" s="125">
        <f t="shared" si="399"/>
        <v>304.74433904971227</v>
      </c>
      <c r="AN706" s="111">
        <v>0.9</v>
      </c>
      <c r="AO706" s="2">
        <f t="shared" si="400"/>
        <v>3.0000000000000027E-3</v>
      </c>
      <c r="AP706" s="2">
        <f t="shared" si="401"/>
        <v>-4.5757490560675115E-2</v>
      </c>
      <c r="AQ706" s="2">
        <f t="shared" si="402"/>
        <v>90000</v>
      </c>
      <c r="AR706" s="2">
        <f t="shared" si="403"/>
        <v>300</v>
      </c>
      <c r="AS706" s="2">
        <f t="shared" si="404"/>
        <v>4.9542425094393252</v>
      </c>
      <c r="AT706" s="2">
        <f t="shared" si="376"/>
        <v>0.12714412443849754</v>
      </c>
      <c r="AU706" s="137">
        <f t="shared" si="405"/>
        <v>-0.12059999999999976</v>
      </c>
      <c r="AV706" s="125">
        <f t="shared" si="406"/>
        <v>302.60611932097515</v>
      </c>
    </row>
    <row r="707" spans="2:48" x14ac:dyDescent="0.25">
      <c r="B707" s="111">
        <v>343</v>
      </c>
      <c r="C707" s="3">
        <v>50.53</v>
      </c>
      <c r="D707" s="2">
        <f t="shared" si="370"/>
        <v>-1.2700000000000031</v>
      </c>
      <c r="E707" s="2">
        <f t="shared" si="371"/>
        <v>1.7035492982382305</v>
      </c>
      <c r="F707" s="21">
        <f t="shared" si="377"/>
        <v>5.0529999999999999E-5</v>
      </c>
      <c r="G707" s="21">
        <f t="shared" si="378"/>
        <v>-1.2700000000000065E-6</v>
      </c>
      <c r="H707" s="113">
        <f t="shared" si="372"/>
        <v>-4.2964507017617697</v>
      </c>
      <c r="J707" s="124">
        <v>1.1579999999999999</v>
      </c>
      <c r="K707" s="2">
        <f t="shared" si="379"/>
        <v>-1.2999999999999901E-2</v>
      </c>
      <c r="L707" s="2">
        <f t="shared" si="380"/>
        <v>6.3708559391417369E-2</v>
      </c>
      <c r="M707" s="2">
        <f t="shared" si="381"/>
        <v>115799.99999999999</v>
      </c>
      <c r="N707" s="2">
        <f t="shared" si="382"/>
        <v>-1299.9999999999854</v>
      </c>
      <c r="O707" s="2">
        <f t="shared" si="383"/>
        <v>5.0637085593914177</v>
      </c>
      <c r="P707" s="2">
        <f t="shared" si="373"/>
        <v>-0.4435206853671102</v>
      </c>
      <c r="Q707" s="137">
        <f t="shared" si="384"/>
        <v>-0.14706600000000072</v>
      </c>
      <c r="R707" s="125">
        <f t="shared" si="385"/>
        <v>310.10911398917199</v>
      </c>
      <c r="T707" s="111">
        <v>1.054</v>
      </c>
      <c r="U707" s="2">
        <f t="shared" si="386"/>
        <v>-1.2000000000000011E-2</v>
      </c>
      <c r="V707" s="2">
        <f t="shared" si="387"/>
        <v>2.2840610876527823E-2</v>
      </c>
      <c r="W707" s="2">
        <f t="shared" si="388"/>
        <v>105400</v>
      </c>
      <c r="X707" s="2">
        <f t="shared" si="389"/>
        <v>-1200</v>
      </c>
      <c r="Y707" s="2">
        <f t="shared" si="390"/>
        <v>5.0228406108765276</v>
      </c>
      <c r="Z707" s="2">
        <f t="shared" si="374"/>
        <v>-0.44983636945520372</v>
      </c>
      <c r="AA707" s="137">
        <f t="shared" si="391"/>
        <v>-0.13385800000000067</v>
      </c>
      <c r="AB707" s="125">
        <f t="shared" si="392"/>
        <v>306.77634382088712</v>
      </c>
      <c r="AD707" s="111">
        <v>0.99199999999999999</v>
      </c>
      <c r="AE707" s="2">
        <f t="shared" si="393"/>
        <v>1.6000000000000014E-2</v>
      </c>
      <c r="AF707" s="2">
        <f t="shared" si="394"/>
        <v>-3.4883278458213473E-3</v>
      </c>
      <c r="AG707" s="2">
        <f t="shared" si="395"/>
        <v>99200</v>
      </c>
      <c r="AH707" s="2">
        <f t="shared" si="396"/>
        <v>1600</v>
      </c>
      <c r="AI707" s="2">
        <f t="shared" si="397"/>
        <v>4.9965116721541785</v>
      </c>
      <c r="AJ707" s="2">
        <f t="shared" si="375"/>
        <v>0.62857789568518374</v>
      </c>
      <c r="AK707" s="137">
        <f t="shared" si="398"/>
        <v>-0.12598400000000065</v>
      </c>
      <c r="AL707" s="125">
        <f t="shared" si="399"/>
        <v>304.78950006671732</v>
      </c>
      <c r="AN707" s="111">
        <v>0.90300000000000002</v>
      </c>
      <c r="AO707" s="2">
        <f t="shared" si="400"/>
        <v>1.0000000000000009E-3</v>
      </c>
      <c r="AP707" s="2">
        <f t="shared" si="401"/>
        <v>-4.4312249686494193E-2</v>
      </c>
      <c r="AQ707" s="2">
        <f t="shared" si="402"/>
        <v>90300</v>
      </c>
      <c r="AR707" s="2">
        <f t="shared" si="403"/>
        <v>100</v>
      </c>
      <c r="AS707" s="2">
        <f t="shared" si="404"/>
        <v>4.9556877503135057</v>
      </c>
      <c r="AT707" s="2">
        <f t="shared" si="376"/>
        <v>4.3481222327174232E-2</v>
      </c>
      <c r="AU707" s="137">
        <f t="shared" si="405"/>
        <v>-0.11468100000000059</v>
      </c>
      <c r="AV707" s="125">
        <f t="shared" si="406"/>
        <v>301.93741790347349</v>
      </c>
    </row>
    <row r="708" spans="2:48" x14ac:dyDescent="0.25">
      <c r="B708" s="111">
        <v>344</v>
      </c>
      <c r="C708" s="3">
        <v>49.26</v>
      </c>
      <c r="D708" s="2">
        <f t="shared" ref="D708:D722" si="407">C709-C708</f>
        <v>-1.1999999999999957</v>
      </c>
      <c r="E708" s="2">
        <f t="shared" ref="E708:E723" si="408">LOG(C708)</f>
        <v>1.6924944075030843</v>
      </c>
      <c r="F708" s="21">
        <f t="shared" si="377"/>
        <v>4.9259999999999993E-5</v>
      </c>
      <c r="G708" s="21">
        <f t="shared" si="378"/>
        <v>-1.1999999999999953E-6</v>
      </c>
      <c r="H708" s="113">
        <f t="shared" ref="H708:H723" si="409">LOG(F708)</f>
        <v>-4.3075055924969154</v>
      </c>
      <c r="J708" s="124">
        <v>1.145</v>
      </c>
      <c r="K708" s="2">
        <f t="shared" si="379"/>
        <v>-9.000000000000119E-3</v>
      </c>
      <c r="L708" s="2">
        <f t="shared" si="380"/>
        <v>5.8805486675906807E-2</v>
      </c>
      <c r="M708" s="2">
        <f t="shared" si="381"/>
        <v>114500</v>
      </c>
      <c r="N708" s="2">
        <f t="shared" si="382"/>
        <v>-900.00000000001455</v>
      </c>
      <c r="O708" s="2">
        <f t="shared" si="383"/>
        <v>5.0588054866759071</v>
      </c>
      <c r="P708" s="2">
        <f t="shared" ref="P708:P722" si="410">(L709-L708)/(E708-E709)</f>
        <v>-0.31997667456529144</v>
      </c>
      <c r="Q708" s="137">
        <f t="shared" si="384"/>
        <v>-0.13739999999999947</v>
      </c>
      <c r="R708" s="125">
        <f t="shared" si="385"/>
        <v>308.77030324154759</v>
      </c>
      <c r="T708" s="111">
        <v>1.042</v>
      </c>
      <c r="U708" s="2">
        <f t="shared" si="386"/>
        <v>9.9999999999988987E-4</v>
      </c>
      <c r="V708" s="2">
        <f t="shared" si="387"/>
        <v>1.7867718963505686E-2</v>
      </c>
      <c r="W708" s="2">
        <f t="shared" si="388"/>
        <v>104200</v>
      </c>
      <c r="X708" s="2">
        <f t="shared" si="389"/>
        <v>99.999999999985448</v>
      </c>
      <c r="Y708" s="2">
        <f t="shared" si="390"/>
        <v>5.0178677189635055</v>
      </c>
      <c r="Z708" s="2">
        <f t="shared" ref="Z708:Z722" si="411">(V709-V708)/(E708-E709)</f>
        <v>3.8894914100466721E-2</v>
      </c>
      <c r="AA708" s="137">
        <f t="shared" si="391"/>
        <v>-0.12503999999999951</v>
      </c>
      <c r="AB708" s="125">
        <f t="shared" si="392"/>
        <v>305.55253797178392</v>
      </c>
      <c r="AD708" s="111">
        <v>1.008</v>
      </c>
      <c r="AE708" s="2">
        <f t="shared" si="393"/>
        <v>8.0000000000000071E-3</v>
      </c>
      <c r="AF708" s="2">
        <f t="shared" si="394"/>
        <v>3.4605321095064891E-3</v>
      </c>
      <c r="AG708" s="2">
        <f t="shared" si="395"/>
        <v>100800</v>
      </c>
      <c r="AH708" s="2">
        <f t="shared" si="396"/>
        <v>800</v>
      </c>
      <c r="AI708" s="2">
        <f t="shared" si="397"/>
        <v>5.0034605321095063</v>
      </c>
      <c r="AJ708" s="2">
        <f t="shared" ref="AJ708:AJ722" si="412">(AF709-AF708)/(E708-E709)</f>
        <v>0.32053878260974916</v>
      </c>
      <c r="AK708" s="137">
        <f t="shared" si="398"/>
        <v>-0.12095999999999953</v>
      </c>
      <c r="AL708" s="125">
        <f t="shared" si="399"/>
        <v>304.4903630283668</v>
      </c>
      <c r="AN708" s="111">
        <v>0.90400000000000003</v>
      </c>
      <c r="AO708" s="2">
        <f t="shared" si="400"/>
        <v>5.0000000000000044E-3</v>
      </c>
      <c r="AP708" s="2">
        <f t="shared" si="401"/>
        <v>-4.3831569524636682E-2</v>
      </c>
      <c r="AQ708" s="2">
        <f t="shared" si="402"/>
        <v>90400</v>
      </c>
      <c r="AR708" s="2">
        <f t="shared" si="403"/>
        <v>500</v>
      </c>
      <c r="AS708" s="2">
        <f t="shared" si="404"/>
        <v>4.9561684304753637</v>
      </c>
      <c r="AT708" s="2">
        <f t="shared" ref="AT708:AT723" si="413">(AP709-AP708)/(E708-E709)</f>
        <v>0.2236516692820677</v>
      </c>
      <c r="AU708" s="137">
        <f t="shared" si="405"/>
        <v>-0.10847999999999958</v>
      </c>
      <c r="AV708" s="125">
        <f t="shared" si="406"/>
        <v>301.24135731909087</v>
      </c>
    </row>
    <row r="709" spans="2:48" x14ac:dyDescent="0.25">
      <c r="B709" s="111">
        <v>345</v>
      </c>
      <c r="C709" s="3">
        <v>48.06</v>
      </c>
      <c r="D709" s="2">
        <f t="shared" si="407"/>
        <v>-1.1300000000000026</v>
      </c>
      <c r="E709" s="2">
        <f t="shared" si="408"/>
        <v>1.6817837664678814</v>
      </c>
      <c r="F709" s="21">
        <f t="shared" ref="F709:F723" si="414">C709*10^-6</f>
        <v>4.8059999999999997E-5</v>
      </c>
      <c r="G709" s="21">
        <f t="shared" ref="G709:G722" si="415">F710-F709</f>
        <v>-1.1299999999999977E-6</v>
      </c>
      <c r="H709" s="113">
        <f t="shared" si="409"/>
        <v>-4.3182162335321186</v>
      </c>
      <c r="J709" s="124">
        <v>1.1359999999999999</v>
      </c>
      <c r="K709" s="2">
        <f t="shared" ref="K709:K722" si="416">J710-J709</f>
        <v>-1.8999999999999906E-2</v>
      </c>
      <c r="L709" s="2">
        <f t="shared" ref="L709:L723" si="417">LOG(J709)</f>
        <v>5.5378331375000027E-2</v>
      </c>
      <c r="M709" s="2">
        <f t="shared" ref="M709:M723" si="418">J709*100000</f>
        <v>113599.99999999999</v>
      </c>
      <c r="N709" s="2">
        <f t="shared" ref="N709:N722" si="419">M710-M709</f>
        <v>-1899.9999999999854</v>
      </c>
      <c r="O709" s="2">
        <f t="shared" ref="O709:O723" si="420">LOG(M709)</f>
        <v>5.0553783313749996</v>
      </c>
      <c r="P709" s="2">
        <f t="shared" si="410"/>
        <v>-0.70889458944118133</v>
      </c>
      <c r="Q709" s="137">
        <f t="shared" ref="Q709:Q722" si="421">G709*M709</f>
        <v>-0.1283679999999997</v>
      </c>
      <c r="R709" s="125">
        <f t="shared" ref="R709:R723" si="422">(M709*F709)/((BE$4+BE$5)*286.9)+273</f>
        <v>307.62460483317375</v>
      </c>
      <c r="T709" s="111">
        <v>1.0429999999999999</v>
      </c>
      <c r="U709" s="2">
        <f t="shared" ref="U709:U722" si="423">T710-T709</f>
        <v>0</v>
      </c>
      <c r="V709" s="2">
        <f t="shared" ref="V709:V723" si="424">LOG(T709)</f>
        <v>1.8284308426530838E-2</v>
      </c>
      <c r="W709" s="2">
        <f t="shared" ref="W709:W723" si="425">T709*100000</f>
        <v>104299.99999999999</v>
      </c>
      <c r="X709" s="2">
        <f t="shared" ref="X709:X723" si="426">W710-W709</f>
        <v>0</v>
      </c>
      <c r="Y709" s="2">
        <f t="shared" ref="Y709:Y723" si="427">LOG(W709)</f>
        <v>5.0182843084265309</v>
      </c>
      <c r="Z709" s="2">
        <f t="shared" si="411"/>
        <v>0</v>
      </c>
      <c r="AA709" s="137">
        <f t="shared" ref="AA709:AA723" si="428">W709*G709</f>
        <v>-0.11785899999999974</v>
      </c>
      <c r="AB709" s="125">
        <f t="shared" ref="AB709:AB723" si="429">(W709*F709)/((BE$4+BE$5)*286.9)+273</f>
        <v>304.79002010651431</v>
      </c>
      <c r="AD709" s="111">
        <v>1.016</v>
      </c>
      <c r="AE709" s="2">
        <f t="shared" ref="AE709:AE722" si="430">AD710-AD709</f>
        <v>-6.0000000000000053E-3</v>
      </c>
      <c r="AF709" s="2">
        <f t="shared" ref="AF709:AF723" si="431">LOG(AD709)</f>
        <v>6.8937079479004558E-3</v>
      </c>
      <c r="AG709" s="2">
        <f t="shared" ref="AG709:AG723" si="432">AD709*100000</f>
        <v>101600</v>
      </c>
      <c r="AH709" s="2">
        <f t="shared" ref="AH709:AH722" si="433">AG710-AG709</f>
        <v>-600</v>
      </c>
      <c r="AI709" s="2">
        <f t="shared" ref="AI709:AI723" si="434">LOG(AG709)</f>
        <v>5.0068937079479001</v>
      </c>
      <c r="AJ709" s="2">
        <f t="shared" si="412"/>
        <v>-0.24893848124690449</v>
      </c>
      <c r="AK709" s="137">
        <f t="shared" ref="AK709:AK723" si="435">AG709*G709</f>
        <v>-0.11480799999999976</v>
      </c>
      <c r="AL709" s="125">
        <f t="shared" ref="AL709:AL723" si="436">(AG709*F709)/((BE$4+BE$5)*286.9)+273</f>
        <v>303.96707615361316</v>
      </c>
      <c r="AN709" s="111">
        <v>0.90900000000000003</v>
      </c>
      <c r="AO709" s="2">
        <f t="shared" ref="AO709:AO722" si="437">(AN710-AN709)</f>
        <v>8.0000000000000071E-3</v>
      </c>
      <c r="AP709" s="2">
        <f t="shared" ref="AP709:AP723" si="438">LOG(AN709)</f>
        <v>-4.1436116778032536E-2</v>
      </c>
      <c r="AQ709" s="2">
        <f t="shared" ref="AQ709:AQ723" si="439">AN709*100000</f>
        <v>90900</v>
      </c>
      <c r="AR709" s="2">
        <f t="shared" ref="AR709:AR722" si="440">AQ710-AQ709</f>
        <v>800</v>
      </c>
      <c r="AS709" s="2">
        <f t="shared" ref="AS709:AS723" si="441">LOG(AQ709)</f>
        <v>4.9585638832219674</v>
      </c>
      <c r="AT709" s="2">
        <f t="shared" si="413"/>
        <v>0.36827390689374884</v>
      </c>
      <c r="AU709" s="137">
        <f t="shared" ref="AU709:AU722" si="442">AQ709*G709</f>
        <v>-0.10271699999999978</v>
      </c>
      <c r="AV709" s="125">
        <f t="shared" ref="AV709:AV723" si="443">(AQ709*F709)/((BE$4+BE$5)*286.9)+273</f>
        <v>300.70577974767161</v>
      </c>
    </row>
    <row r="710" spans="2:48" x14ac:dyDescent="0.25">
      <c r="B710" s="111">
        <v>346</v>
      </c>
      <c r="C710" s="3">
        <v>46.93</v>
      </c>
      <c r="D710" s="2">
        <f t="shared" si="407"/>
        <v>-1.0399999999999991</v>
      </c>
      <c r="E710" s="2">
        <f t="shared" si="408"/>
        <v>1.6714505542124947</v>
      </c>
      <c r="F710" s="21">
        <f t="shared" si="414"/>
        <v>4.693E-5</v>
      </c>
      <c r="G710" s="21">
        <f t="shared" si="415"/>
        <v>-1.0400000000000036E-6</v>
      </c>
      <c r="H710" s="113">
        <f t="shared" si="409"/>
        <v>-4.3285494457875053</v>
      </c>
      <c r="J710" s="124">
        <v>1.117</v>
      </c>
      <c r="K710" s="2">
        <f t="shared" si="416"/>
        <v>-1.6999999999999904E-2</v>
      </c>
      <c r="L710" s="2">
        <f t="shared" si="417"/>
        <v>4.8053173115609055E-2</v>
      </c>
      <c r="M710" s="2">
        <f t="shared" si="418"/>
        <v>111700</v>
      </c>
      <c r="N710" s="2">
        <f t="shared" si="419"/>
        <v>-1699.9999999999854</v>
      </c>
      <c r="O710" s="2">
        <f t="shared" si="420"/>
        <v>5.0480531731156093</v>
      </c>
      <c r="P710" s="2">
        <f t="shared" si="410"/>
        <v>-0.68435554486747019</v>
      </c>
      <c r="Q710" s="137">
        <f t="shared" si="421"/>
        <v>-0.1161680000000004</v>
      </c>
      <c r="R710" s="125">
        <f t="shared" si="422"/>
        <v>306.24500901317754</v>
      </c>
      <c r="T710" s="111">
        <v>1.0429999999999999</v>
      </c>
      <c r="U710" s="2">
        <f t="shared" si="423"/>
        <v>-2.0000000000000018E-3</v>
      </c>
      <c r="V710" s="2">
        <f t="shared" si="424"/>
        <v>1.8284308426530838E-2</v>
      </c>
      <c r="W710" s="2">
        <f t="shared" si="425"/>
        <v>104299.99999999999</v>
      </c>
      <c r="X710" s="2">
        <f t="shared" si="426"/>
        <v>-200</v>
      </c>
      <c r="Y710" s="2">
        <f t="shared" si="427"/>
        <v>5.0182843084265309</v>
      </c>
      <c r="Z710" s="2">
        <f t="shared" si="411"/>
        <v>-8.5649033058180946E-2</v>
      </c>
      <c r="AA710" s="137">
        <f t="shared" si="428"/>
        <v>-0.10847200000000036</v>
      </c>
      <c r="AB710" s="125">
        <f t="shared" si="429"/>
        <v>304.04256436951135</v>
      </c>
      <c r="AD710" s="111">
        <v>1.01</v>
      </c>
      <c r="AE710" s="2">
        <f t="shared" si="430"/>
        <v>-1.6000000000000014E-2</v>
      </c>
      <c r="AF710" s="2">
        <f t="shared" si="431"/>
        <v>4.3213737826425782E-3</v>
      </c>
      <c r="AG710" s="2">
        <f t="shared" si="432"/>
        <v>101000</v>
      </c>
      <c r="AH710" s="2">
        <f t="shared" si="433"/>
        <v>-1600</v>
      </c>
      <c r="AI710" s="2">
        <f t="shared" si="434"/>
        <v>5.0043213737826422</v>
      </c>
      <c r="AJ710" s="2">
        <f t="shared" si="412"/>
        <v>-0.71256017123874615</v>
      </c>
      <c r="AK710" s="137">
        <f t="shared" si="435"/>
        <v>-0.10504000000000037</v>
      </c>
      <c r="AL710" s="125">
        <f t="shared" si="436"/>
        <v>303.06039310949808</v>
      </c>
      <c r="AN710" s="111">
        <v>0.91700000000000004</v>
      </c>
      <c r="AO710" s="2">
        <f t="shared" si="437"/>
        <v>1.0000000000000009E-2</v>
      </c>
      <c r="AP710" s="2">
        <f t="shared" si="438"/>
        <v>-3.7630664329978893E-2</v>
      </c>
      <c r="AQ710" s="2">
        <f t="shared" si="439"/>
        <v>91700</v>
      </c>
      <c r="AR710" s="2">
        <f t="shared" si="440"/>
        <v>1000</v>
      </c>
      <c r="AS710" s="2">
        <f t="shared" si="441"/>
        <v>4.9623693356700214</v>
      </c>
      <c r="AT710" s="2">
        <f t="shared" si="413"/>
        <v>0.48398665911093952</v>
      </c>
      <c r="AU710" s="137">
        <f t="shared" si="442"/>
        <v>-9.5368000000000328E-2</v>
      </c>
      <c r="AV710" s="125">
        <f t="shared" si="443"/>
        <v>300.29245592218786</v>
      </c>
    </row>
    <row r="711" spans="2:48" x14ac:dyDescent="0.25">
      <c r="B711" s="111">
        <v>347</v>
      </c>
      <c r="C711" s="3">
        <v>45.89</v>
      </c>
      <c r="D711" s="2">
        <f t="shared" si="407"/>
        <v>-0.98000000000000398</v>
      </c>
      <c r="E711" s="2">
        <f t="shared" si="408"/>
        <v>1.6617180576946593</v>
      </c>
      <c r="F711" s="21">
        <f t="shared" si="414"/>
        <v>4.5889999999999996E-5</v>
      </c>
      <c r="G711" s="21">
        <f t="shared" si="415"/>
        <v>-9.8000000000000078E-7</v>
      </c>
      <c r="H711" s="113">
        <f t="shared" si="409"/>
        <v>-4.3382819423053407</v>
      </c>
      <c r="J711" s="124">
        <v>1.1000000000000001</v>
      </c>
      <c r="K711" s="2">
        <f t="shared" si="416"/>
        <v>-9.000000000000119E-3</v>
      </c>
      <c r="L711" s="2">
        <f t="shared" si="417"/>
        <v>4.1392685158225077E-2</v>
      </c>
      <c r="M711" s="2">
        <f t="shared" si="418"/>
        <v>110000.00000000001</v>
      </c>
      <c r="N711" s="2">
        <f t="shared" si="419"/>
        <v>-900.00000000001455</v>
      </c>
      <c r="O711" s="2">
        <f t="shared" si="420"/>
        <v>5.0413926851582254</v>
      </c>
      <c r="P711" s="2">
        <f t="shared" si="410"/>
        <v>-0.38057958061001068</v>
      </c>
      <c r="Q711" s="137">
        <f t="shared" si="421"/>
        <v>-0.1078000000000001</v>
      </c>
      <c r="R711" s="125">
        <f t="shared" si="422"/>
        <v>305.01352306414555</v>
      </c>
      <c r="T711" s="111">
        <v>1.0409999999999999</v>
      </c>
      <c r="U711" s="2">
        <f t="shared" si="423"/>
        <v>3.0000000000001137E-3</v>
      </c>
      <c r="V711" s="2">
        <f t="shared" si="424"/>
        <v>1.7450729510536125E-2</v>
      </c>
      <c r="W711" s="2">
        <f t="shared" si="425"/>
        <v>104099.99999999999</v>
      </c>
      <c r="X711" s="2">
        <f t="shared" si="426"/>
        <v>300.00000000001455</v>
      </c>
      <c r="Y711" s="2">
        <f t="shared" si="427"/>
        <v>5.0174507295105357</v>
      </c>
      <c r="Z711" s="2">
        <f t="shared" si="411"/>
        <v>0.13330867251692868</v>
      </c>
      <c r="AA711" s="137">
        <f t="shared" si="428"/>
        <v>-0.10201800000000007</v>
      </c>
      <c r="AB711" s="125">
        <f t="shared" si="429"/>
        <v>303.29643409979587</v>
      </c>
      <c r="AD711" s="111">
        <v>0.99399999999999999</v>
      </c>
      <c r="AE711" s="2">
        <f t="shared" si="430"/>
        <v>-4.0000000000000036E-3</v>
      </c>
      <c r="AF711" s="2">
        <f t="shared" si="431"/>
        <v>-2.6136156026866902E-3</v>
      </c>
      <c r="AG711" s="2">
        <f t="shared" si="432"/>
        <v>99400</v>
      </c>
      <c r="AH711" s="2">
        <f t="shared" si="433"/>
        <v>-400</v>
      </c>
      <c r="AI711" s="2">
        <f t="shared" si="434"/>
        <v>4.9973863843973136</v>
      </c>
      <c r="AJ711" s="2">
        <f t="shared" si="412"/>
        <v>-0.18679352620087364</v>
      </c>
      <c r="AK711" s="137">
        <f t="shared" si="435"/>
        <v>-9.7412000000000082E-2</v>
      </c>
      <c r="AL711" s="125">
        <f t="shared" si="436"/>
        <v>301.92858356887331</v>
      </c>
      <c r="AN711" s="111">
        <v>0.92700000000000005</v>
      </c>
      <c r="AO711" s="2">
        <f t="shared" si="437"/>
        <v>1.19999999999999E-2</v>
      </c>
      <c r="AP711" s="2">
        <f t="shared" si="438"/>
        <v>-3.2920265855502902E-2</v>
      </c>
      <c r="AQ711" s="2">
        <f t="shared" si="439"/>
        <v>92700</v>
      </c>
      <c r="AR711" s="2">
        <f t="shared" si="440"/>
        <v>1200</v>
      </c>
      <c r="AS711" s="2">
        <f t="shared" si="441"/>
        <v>4.9670797341444972</v>
      </c>
      <c r="AT711" s="2">
        <f t="shared" si="413"/>
        <v>0.59582469903319624</v>
      </c>
      <c r="AU711" s="137">
        <f t="shared" si="442"/>
        <v>-9.0846000000000066E-2</v>
      </c>
      <c r="AV711" s="125">
        <f t="shared" si="443"/>
        <v>299.97866898223901</v>
      </c>
    </row>
    <row r="712" spans="2:48" x14ac:dyDescent="0.25">
      <c r="B712" s="111">
        <v>348</v>
      </c>
      <c r="C712" s="3">
        <v>44.91</v>
      </c>
      <c r="D712" s="2">
        <f t="shared" si="407"/>
        <v>-0.88999999999999346</v>
      </c>
      <c r="E712" s="2">
        <f t="shared" si="408"/>
        <v>1.6523430550627147</v>
      </c>
      <c r="F712" s="21">
        <f t="shared" si="414"/>
        <v>4.4909999999999995E-5</v>
      </c>
      <c r="G712" s="21">
        <f t="shared" si="415"/>
        <v>-8.8999999999999317E-7</v>
      </c>
      <c r="H712" s="113">
        <f t="shared" si="409"/>
        <v>-4.3476569449372855</v>
      </c>
      <c r="J712" s="124">
        <v>1.091</v>
      </c>
      <c r="K712" s="2">
        <f t="shared" si="416"/>
        <v>-6.9999999999998952E-3</v>
      </c>
      <c r="L712" s="2">
        <f t="shared" si="417"/>
        <v>3.7824750588341866E-2</v>
      </c>
      <c r="M712" s="2">
        <f t="shared" si="418"/>
        <v>109100</v>
      </c>
      <c r="N712" s="2">
        <f t="shared" si="419"/>
        <v>-699.99999999998545</v>
      </c>
      <c r="O712" s="2">
        <f t="shared" si="420"/>
        <v>5.0378247505883422</v>
      </c>
      <c r="P712" s="2">
        <f t="shared" si="410"/>
        <v>-0.32157632220137683</v>
      </c>
      <c r="Q712" s="137">
        <f t="shared" si="421"/>
        <v>-9.7098999999999255E-2</v>
      </c>
      <c r="R712" s="125">
        <f t="shared" si="422"/>
        <v>304.07352576327889</v>
      </c>
      <c r="T712" s="111">
        <v>1.044</v>
      </c>
      <c r="U712" s="2">
        <f t="shared" si="423"/>
        <v>2.4999999999999911E-2</v>
      </c>
      <c r="V712" s="2">
        <f t="shared" si="424"/>
        <v>1.8700498666243369E-2</v>
      </c>
      <c r="W712" s="2">
        <f t="shared" si="425"/>
        <v>104400</v>
      </c>
      <c r="X712" s="2">
        <f t="shared" si="426"/>
        <v>2500</v>
      </c>
      <c r="Y712" s="2">
        <f t="shared" si="427"/>
        <v>5.0187004986662433</v>
      </c>
      <c r="Z712" s="2">
        <f t="shared" si="411"/>
        <v>1.1822370444375652</v>
      </c>
      <c r="AA712" s="137">
        <f t="shared" si="428"/>
        <v>-9.2915999999999291E-2</v>
      </c>
      <c r="AB712" s="125">
        <f t="shared" si="429"/>
        <v>302.73488624827053</v>
      </c>
      <c r="AD712" s="111">
        <v>0.99</v>
      </c>
      <c r="AE712" s="2">
        <f t="shared" si="430"/>
        <v>-4.0000000000000036E-3</v>
      </c>
      <c r="AF712" s="2">
        <f t="shared" si="431"/>
        <v>-4.3648054024500883E-3</v>
      </c>
      <c r="AG712" s="2">
        <f t="shared" si="432"/>
        <v>99000</v>
      </c>
      <c r="AH712" s="2">
        <f t="shared" si="433"/>
        <v>-400</v>
      </c>
      <c r="AI712" s="2">
        <f t="shared" si="434"/>
        <v>4.9956351945975497</v>
      </c>
      <c r="AJ712" s="2">
        <f t="shared" si="412"/>
        <v>-0.20226345900526263</v>
      </c>
      <c r="AK712" s="137">
        <f t="shared" si="435"/>
        <v>-8.8109999999999328E-2</v>
      </c>
      <c r="AL712" s="125">
        <f t="shared" si="436"/>
        <v>301.19687489060141</v>
      </c>
      <c r="AN712" s="111">
        <v>0.93899999999999995</v>
      </c>
      <c r="AO712" s="2">
        <f t="shared" si="437"/>
        <v>1.2000000000000011E-2</v>
      </c>
      <c r="AP712" s="2">
        <f t="shared" si="438"/>
        <v>-2.7334407733889104E-2</v>
      </c>
      <c r="AQ712" s="2">
        <f t="shared" si="439"/>
        <v>93900</v>
      </c>
      <c r="AR712" s="2">
        <f t="shared" si="440"/>
        <v>1200</v>
      </c>
      <c r="AS712" s="2">
        <f t="shared" si="441"/>
        <v>4.9726655922661109</v>
      </c>
      <c r="AT712" s="2">
        <f t="shared" si="413"/>
        <v>0.63440860283509448</v>
      </c>
      <c r="AU712" s="137">
        <f t="shared" si="442"/>
        <v>-8.3570999999999354E-2</v>
      </c>
      <c r="AV712" s="125">
        <f t="shared" si="443"/>
        <v>299.74430860835827</v>
      </c>
    </row>
    <row r="713" spans="2:48" x14ac:dyDescent="0.25">
      <c r="B713" s="111">
        <v>349</v>
      </c>
      <c r="C713" s="3">
        <v>44.02</v>
      </c>
      <c r="D713" s="2">
        <f t="shared" si="407"/>
        <v>-0.82000000000000028</v>
      </c>
      <c r="E713" s="2">
        <f t="shared" si="408"/>
        <v>1.6436500382173291</v>
      </c>
      <c r="F713" s="21">
        <f t="shared" si="414"/>
        <v>4.4020000000000002E-5</v>
      </c>
      <c r="G713" s="21">
        <f t="shared" si="415"/>
        <v>-8.2000000000000231E-7</v>
      </c>
      <c r="H713" s="113">
        <f t="shared" si="409"/>
        <v>-4.3563499617826711</v>
      </c>
      <c r="J713" s="124">
        <v>1.0840000000000001</v>
      </c>
      <c r="K713" s="2">
        <f t="shared" si="416"/>
        <v>-1.3000000000000123E-2</v>
      </c>
      <c r="L713" s="2">
        <f t="shared" si="417"/>
        <v>3.5029282202368152E-2</v>
      </c>
      <c r="M713" s="2">
        <f t="shared" si="418"/>
        <v>108400.00000000001</v>
      </c>
      <c r="N713" s="2">
        <f t="shared" si="419"/>
        <v>-1300.0000000000146</v>
      </c>
      <c r="O713" s="2">
        <f t="shared" si="420"/>
        <v>5.0350292822023679</v>
      </c>
      <c r="P713" s="2">
        <f t="shared" si="410"/>
        <v>-0.64163903935165822</v>
      </c>
      <c r="Q713" s="137">
        <f t="shared" si="421"/>
        <v>-8.8888000000000258E-2</v>
      </c>
      <c r="R713" s="125">
        <f t="shared" si="422"/>
        <v>303.2623080736052</v>
      </c>
      <c r="T713" s="111">
        <v>1.069</v>
      </c>
      <c r="U713" s="2">
        <f t="shared" si="423"/>
        <v>8.0000000000000071E-3</v>
      </c>
      <c r="V713" s="2">
        <f t="shared" si="424"/>
        <v>2.8977705208777998E-2</v>
      </c>
      <c r="W713" s="2">
        <f t="shared" si="425"/>
        <v>106900</v>
      </c>
      <c r="X713" s="2">
        <f t="shared" si="426"/>
        <v>800</v>
      </c>
      <c r="Y713" s="2">
        <f t="shared" si="427"/>
        <v>5.0289777052087778</v>
      </c>
      <c r="Z713" s="2">
        <f t="shared" si="411"/>
        <v>0.39650778176311696</v>
      </c>
      <c r="AA713" s="137">
        <f t="shared" si="428"/>
        <v>-8.765800000000025E-2</v>
      </c>
      <c r="AB713" s="125">
        <f t="shared" si="429"/>
        <v>302.84354919804792</v>
      </c>
      <c r="AD713" s="111">
        <v>0.98599999999999999</v>
      </c>
      <c r="AE713" s="2">
        <f t="shared" si="430"/>
        <v>-1.2000000000000011E-2</v>
      </c>
      <c r="AF713" s="2">
        <f t="shared" si="431"/>
        <v>-6.1230850587887945E-3</v>
      </c>
      <c r="AG713" s="2">
        <f t="shared" si="432"/>
        <v>98600</v>
      </c>
      <c r="AH713" s="2">
        <f t="shared" si="433"/>
        <v>-1200</v>
      </c>
      <c r="AI713" s="2">
        <f t="shared" si="434"/>
        <v>4.993876914941211</v>
      </c>
      <c r="AJ713" s="2">
        <f t="shared" si="412"/>
        <v>-0.65120846177761049</v>
      </c>
      <c r="AK713" s="137">
        <f t="shared" si="435"/>
        <v>-8.0852000000000229E-2</v>
      </c>
      <c r="AL713" s="125">
        <f t="shared" si="436"/>
        <v>300.52641675329767</v>
      </c>
      <c r="AN713" s="111">
        <v>0.95099999999999996</v>
      </c>
      <c r="AO713" s="2">
        <f t="shared" si="437"/>
        <v>6.0000000000000053E-3</v>
      </c>
      <c r="AP713" s="2">
        <f t="shared" si="438"/>
        <v>-2.181948306258609E-2</v>
      </c>
      <c r="AQ713" s="2">
        <f t="shared" si="439"/>
        <v>95100</v>
      </c>
      <c r="AR713" s="2">
        <f t="shared" si="440"/>
        <v>600</v>
      </c>
      <c r="AS713" s="2">
        <f t="shared" si="441"/>
        <v>4.9781805169374138</v>
      </c>
      <c r="AT713" s="2">
        <f t="shared" si="413"/>
        <v>0.33447506399553889</v>
      </c>
      <c r="AU713" s="137">
        <f t="shared" si="442"/>
        <v>-7.7982000000000218E-2</v>
      </c>
      <c r="AV713" s="125">
        <f t="shared" si="443"/>
        <v>299.54931271033075</v>
      </c>
    </row>
    <row r="714" spans="2:48" x14ac:dyDescent="0.25">
      <c r="B714" s="111">
        <v>350</v>
      </c>
      <c r="C714" s="3">
        <v>43.2</v>
      </c>
      <c r="D714" s="2">
        <f t="shared" si="407"/>
        <v>-0.75</v>
      </c>
      <c r="E714" s="2">
        <f t="shared" si="408"/>
        <v>1.6354837468149122</v>
      </c>
      <c r="F714" s="21">
        <f t="shared" si="414"/>
        <v>4.32E-5</v>
      </c>
      <c r="G714" s="21">
        <f t="shared" si="415"/>
        <v>-7.499999999999979E-7</v>
      </c>
      <c r="H714" s="113">
        <f t="shared" si="409"/>
        <v>-4.3645162531850881</v>
      </c>
      <c r="J714" s="124">
        <v>1.071</v>
      </c>
      <c r="K714" s="2">
        <f t="shared" si="416"/>
        <v>-1.6999999999999904E-2</v>
      </c>
      <c r="L714" s="2">
        <f t="shared" si="417"/>
        <v>2.9789470831855614E-2</v>
      </c>
      <c r="M714" s="2">
        <f t="shared" si="418"/>
        <v>107100</v>
      </c>
      <c r="N714" s="2">
        <f t="shared" si="419"/>
        <v>-1700</v>
      </c>
      <c r="O714" s="2">
        <f t="shared" si="420"/>
        <v>5.0297894708318553</v>
      </c>
      <c r="P714" s="2">
        <f t="shared" si="410"/>
        <v>-0.9135961390596552</v>
      </c>
      <c r="Q714" s="137">
        <f t="shared" si="421"/>
        <v>-8.0324999999999772E-2</v>
      </c>
      <c r="R714" s="125">
        <f t="shared" si="422"/>
        <v>302.34242109220531</v>
      </c>
      <c r="T714" s="111">
        <v>1.077</v>
      </c>
      <c r="U714" s="2">
        <f t="shared" si="423"/>
        <v>-1.0000000000000009E-2</v>
      </c>
      <c r="V714" s="2">
        <f t="shared" si="424"/>
        <v>3.2215703297981568E-2</v>
      </c>
      <c r="W714" s="2">
        <f t="shared" si="425"/>
        <v>107700</v>
      </c>
      <c r="X714" s="2">
        <f t="shared" si="426"/>
        <v>-1000</v>
      </c>
      <c r="Y714" s="2">
        <f t="shared" si="427"/>
        <v>5.0322157032979815</v>
      </c>
      <c r="Z714" s="2">
        <f t="shared" si="411"/>
        <v>-0.53263950185629205</v>
      </c>
      <c r="AA714" s="137">
        <f t="shared" si="428"/>
        <v>-8.0774999999999778E-2</v>
      </c>
      <c r="AB714" s="125">
        <f t="shared" si="429"/>
        <v>302.50680440364624</v>
      </c>
      <c r="AD714" s="111">
        <v>0.97399999999999998</v>
      </c>
      <c r="AE714" s="2">
        <f t="shared" si="430"/>
        <v>-1.100000000000001E-2</v>
      </c>
      <c r="AF714" s="2">
        <f t="shared" si="431"/>
        <v>-1.1441043121384482E-2</v>
      </c>
      <c r="AG714" s="2">
        <f t="shared" si="432"/>
        <v>97400</v>
      </c>
      <c r="AH714" s="2">
        <f t="shared" si="433"/>
        <v>-1100</v>
      </c>
      <c r="AI714" s="2">
        <f t="shared" si="434"/>
        <v>4.9885589568786157</v>
      </c>
      <c r="AJ714" s="2">
        <f t="shared" si="412"/>
        <v>-0.64851904795254711</v>
      </c>
      <c r="AK714" s="137">
        <f t="shared" si="435"/>
        <v>-7.3049999999999796E-2</v>
      </c>
      <c r="AL714" s="125">
        <f t="shared" si="436"/>
        <v>299.68489089057704</v>
      </c>
      <c r="AN714" s="111">
        <v>0.95699999999999996</v>
      </c>
      <c r="AO714" s="2">
        <f t="shared" si="437"/>
        <v>4.0000000000000036E-3</v>
      </c>
      <c r="AP714" s="2">
        <f t="shared" si="438"/>
        <v>-1.9088062223156451E-2</v>
      </c>
      <c r="AQ714" s="2">
        <f t="shared" si="439"/>
        <v>95700</v>
      </c>
      <c r="AR714" s="2">
        <f t="shared" si="440"/>
        <v>400</v>
      </c>
      <c r="AS714" s="2">
        <f t="shared" si="441"/>
        <v>4.9809119377768436</v>
      </c>
      <c r="AT714" s="2">
        <f t="shared" si="413"/>
        <v>0.23815901281618571</v>
      </c>
      <c r="AU714" s="137">
        <f t="shared" si="442"/>
        <v>-7.1774999999999797E-2</v>
      </c>
      <c r="AV714" s="125">
        <f t="shared" si="443"/>
        <v>299.21913817482772</v>
      </c>
    </row>
    <row r="715" spans="2:48" x14ac:dyDescent="0.25">
      <c r="B715" s="111">
        <v>351</v>
      </c>
      <c r="C715" s="3">
        <v>42.45</v>
      </c>
      <c r="D715" s="2">
        <f t="shared" si="407"/>
        <v>-0.66000000000000369</v>
      </c>
      <c r="E715" s="2">
        <f t="shared" si="408"/>
        <v>1.6278776945799716</v>
      </c>
      <c r="F715" s="21">
        <f t="shared" si="414"/>
        <v>4.2450000000000002E-5</v>
      </c>
      <c r="G715" s="21">
        <f t="shared" si="415"/>
        <v>-6.6000000000000385E-7</v>
      </c>
      <c r="H715" s="113">
        <f t="shared" si="409"/>
        <v>-4.3721223054200289</v>
      </c>
      <c r="J715" s="124">
        <v>1.054</v>
      </c>
      <c r="K715" s="2">
        <f t="shared" si="416"/>
        <v>-1.5000000000000124E-2</v>
      </c>
      <c r="L715" s="2">
        <f t="shared" si="417"/>
        <v>2.2840610876527823E-2</v>
      </c>
      <c r="M715" s="2">
        <f t="shared" si="418"/>
        <v>105400</v>
      </c>
      <c r="N715" s="2">
        <f t="shared" si="419"/>
        <v>-1500.0000000000146</v>
      </c>
      <c r="O715" s="2">
        <f t="shared" si="420"/>
        <v>5.0228406108765276</v>
      </c>
      <c r="P715" s="2">
        <f t="shared" si="410"/>
        <v>-0.91473438075019631</v>
      </c>
      <c r="Q715" s="137">
        <f t="shared" si="421"/>
        <v>-6.9564000000000403E-2</v>
      </c>
      <c r="R715" s="125">
        <f t="shared" si="422"/>
        <v>301.37533732825369</v>
      </c>
      <c r="T715" s="111">
        <v>1.0669999999999999</v>
      </c>
      <c r="U715" s="2">
        <f t="shared" si="423"/>
        <v>0</v>
      </c>
      <c r="V715" s="2">
        <f t="shared" si="424"/>
        <v>2.8164419424469872E-2</v>
      </c>
      <c r="W715" s="2">
        <f t="shared" si="425"/>
        <v>106700</v>
      </c>
      <c r="X715" s="2">
        <f t="shared" si="426"/>
        <v>0</v>
      </c>
      <c r="Y715" s="2">
        <f t="shared" si="427"/>
        <v>5.0281644194244697</v>
      </c>
      <c r="Z715" s="2">
        <f t="shared" si="411"/>
        <v>0</v>
      </c>
      <c r="AA715" s="137">
        <f t="shared" si="428"/>
        <v>-7.0422000000000415E-2</v>
      </c>
      <c r="AB715" s="125">
        <f t="shared" si="429"/>
        <v>301.72531776968378</v>
      </c>
      <c r="AD715" s="111">
        <v>0.96299999999999997</v>
      </c>
      <c r="AE715" s="2">
        <f t="shared" si="430"/>
        <v>-1.6000000000000014E-2</v>
      </c>
      <c r="AF715" s="2">
        <f t="shared" si="431"/>
        <v>-1.6373712875465501E-2</v>
      </c>
      <c r="AG715" s="2">
        <f t="shared" si="432"/>
        <v>96300</v>
      </c>
      <c r="AH715" s="2">
        <f t="shared" si="433"/>
        <v>-1600</v>
      </c>
      <c r="AI715" s="2">
        <f t="shared" si="434"/>
        <v>4.9836262871245349</v>
      </c>
      <c r="AJ715" s="2">
        <f t="shared" si="412"/>
        <v>-1.0692082733937411</v>
      </c>
      <c r="AK715" s="137">
        <f t="shared" si="435"/>
        <v>-6.3558000000000364E-2</v>
      </c>
      <c r="AL715" s="125">
        <f t="shared" si="436"/>
        <v>298.92547423824317</v>
      </c>
      <c r="AN715" s="111">
        <v>0.96099999999999997</v>
      </c>
      <c r="AO715" s="2">
        <f t="shared" si="437"/>
        <v>8.0000000000000071E-3</v>
      </c>
      <c r="AP715" s="2">
        <f t="shared" si="438"/>
        <v>-1.7276612331454656E-2</v>
      </c>
      <c r="AQ715" s="2">
        <f t="shared" si="439"/>
        <v>96100</v>
      </c>
      <c r="AR715" s="2">
        <f t="shared" si="440"/>
        <v>800</v>
      </c>
      <c r="AS715" s="2">
        <f t="shared" si="441"/>
        <v>4.9827233876685453</v>
      </c>
      <c r="AT715" s="2">
        <f t="shared" si="413"/>
        <v>0.52905485182249001</v>
      </c>
      <c r="AU715" s="137">
        <f t="shared" si="442"/>
        <v>-6.3426000000000371E-2</v>
      </c>
      <c r="AV715" s="125">
        <f t="shared" si="443"/>
        <v>298.87163109340776</v>
      </c>
    </row>
    <row r="716" spans="2:48" x14ac:dyDescent="0.25">
      <c r="B716" s="111">
        <v>352</v>
      </c>
      <c r="C716" s="3">
        <v>41.79</v>
      </c>
      <c r="D716" s="2">
        <f t="shared" si="407"/>
        <v>-0.58999999999999631</v>
      </c>
      <c r="E716" s="2">
        <f t="shared" si="408"/>
        <v>1.6210723711436259</v>
      </c>
      <c r="F716" s="21">
        <f t="shared" si="414"/>
        <v>4.1789999999999998E-5</v>
      </c>
      <c r="G716" s="21">
        <f t="shared" si="415"/>
        <v>-5.8999999999999943E-7</v>
      </c>
      <c r="H716" s="113">
        <f t="shared" si="409"/>
        <v>-4.3789276288563741</v>
      </c>
      <c r="J716" s="124">
        <v>1.0389999999999999</v>
      </c>
      <c r="K716" s="2">
        <f t="shared" si="416"/>
        <v>-6.9999999999998952E-3</v>
      </c>
      <c r="L716" s="2">
        <f t="shared" si="417"/>
        <v>1.6615547557177382E-2</v>
      </c>
      <c r="M716" s="2">
        <f t="shared" si="418"/>
        <v>103899.99999999999</v>
      </c>
      <c r="N716" s="2">
        <f t="shared" si="419"/>
        <v>-699.99999999998545</v>
      </c>
      <c r="O716" s="2">
        <f t="shared" si="420"/>
        <v>5.0166155475571772</v>
      </c>
      <c r="P716" s="2">
        <f t="shared" si="410"/>
        <v>-0.47542939625871261</v>
      </c>
      <c r="Q716" s="137">
        <f t="shared" si="421"/>
        <v>-6.1300999999999932E-2</v>
      </c>
      <c r="R716" s="125">
        <f t="shared" si="422"/>
        <v>300.53662094882657</v>
      </c>
      <c r="T716" s="111">
        <v>1.0669999999999999</v>
      </c>
      <c r="U716" s="2">
        <f t="shared" si="423"/>
        <v>0</v>
      </c>
      <c r="V716" s="2">
        <f t="shared" si="424"/>
        <v>2.8164419424469872E-2</v>
      </c>
      <c r="W716" s="2">
        <f t="shared" si="425"/>
        <v>106700</v>
      </c>
      <c r="X716" s="2">
        <f t="shared" si="426"/>
        <v>0</v>
      </c>
      <c r="Y716" s="2">
        <f t="shared" si="427"/>
        <v>5.0281644194244697</v>
      </c>
      <c r="Z716" s="2">
        <f t="shared" si="411"/>
        <v>0</v>
      </c>
      <c r="AA716" s="137">
        <f t="shared" si="428"/>
        <v>-6.295299999999994E-2</v>
      </c>
      <c r="AB716" s="125">
        <f t="shared" si="429"/>
        <v>301.27870505524345</v>
      </c>
      <c r="AD716" s="111">
        <v>0.94699999999999995</v>
      </c>
      <c r="AE716" s="2">
        <f t="shared" si="430"/>
        <v>-6.0000000000000053E-3</v>
      </c>
      <c r="AF716" s="2">
        <f t="shared" si="431"/>
        <v>-2.3650020996726601E-2</v>
      </c>
      <c r="AG716" s="2">
        <f t="shared" si="432"/>
        <v>94700</v>
      </c>
      <c r="AH716" s="2">
        <f t="shared" si="433"/>
        <v>-600</v>
      </c>
      <c r="AI716" s="2">
        <f t="shared" si="434"/>
        <v>4.976349979003273</v>
      </c>
      <c r="AJ716" s="2">
        <f t="shared" si="412"/>
        <v>-0.44700991742325036</v>
      </c>
      <c r="AK716" s="137">
        <f t="shared" si="435"/>
        <v>-5.5872999999999944E-2</v>
      </c>
      <c r="AL716" s="125">
        <f t="shared" si="436"/>
        <v>298.09834459917107</v>
      </c>
      <c r="AN716" s="111">
        <v>0.96899999999999997</v>
      </c>
      <c r="AO716" s="2">
        <f t="shared" si="437"/>
        <v>6.0000000000000053E-3</v>
      </c>
      <c r="AP716" s="2">
        <f t="shared" si="438"/>
        <v>-1.3676222949234686E-2</v>
      </c>
      <c r="AQ716" s="2">
        <f t="shared" si="439"/>
        <v>96900</v>
      </c>
      <c r="AR716" s="2">
        <f t="shared" si="440"/>
        <v>600</v>
      </c>
      <c r="AS716" s="2">
        <f t="shared" si="441"/>
        <v>4.9863237770507656</v>
      </c>
      <c r="AT716" s="2">
        <f t="shared" si="413"/>
        <v>0.43413300553646617</v>
      </c>
      <c r="AU716" s="137">
        <f t="shared" si="442"/>
        <v>-5.7170999999999944E-2</v>
      </c>
      <c r="AV716" s="125">
        <f t="shared" si="443"/>
        <v>298.68141068278436</v>
      </c>
    </row>
    <row r="717" spans="2:48" x14ac:dyDescent="0.25">
      <c r="B717" s="111">
        <v>353</v>
      </c>
      <c r="C717" s="3">
        <v>41.2</v>
      </c>
      <c r="D717" s="2">
        <f t="shared" si="407"/>
        <v>-0.51000000000000512</v>
      </c>
      <c r="E717" s="2">
        <f t="shared" si="408"/>
        <v>1.6148972160331345</v>
      </c>
      <c r="F717" s="21">
        <f t="shared" si="414"/>
        <v>4.1199999999999999E-5</v>
      </c>
      <c r="G717" s="21">
        <f t="shared" si="415"/>
        <v>-5.100000000000002E-7</v>
      </c>
      <c r="H717" s="113">
        <f t="shared" si="409"/>
        <v>-4.3851027839668655</v>
      </c>
      <c r="J717" s="124">
        <v>1.032</v>
      </c>
      <c r="K717" s="2">
        <f t="shared" si="416"/>
        <v>0</v>
      </c>
      <c r="L717" s="2">
        <f t="shared" si="417"/>
        <v>1.3679697291192561E-2</v>
      </c>
      <c r="M717" s="2">
        <f t="shared" si="418"/>
        <v>103200</v>
      </c>
      <c r="N717" s="2">
        <f t="shared" si="419"/>
        <v>0</v>
      </c>
      <c r="O717" s="2">
        <f t="shared" si="420"/>
        <v>5.0136796972911926</v>
      </c>
      <c r="P717" s="2">
        <f t="shared" si="410"/>
        <v>0</v>
      </c>
      <c r="Q717" s="137">
        <f t="shared" si="421"/>
        <v>-5.2632000000000019E-2</v>
      </c>
      <c r="R717" s="125">
        <f t="shared" si="422"/>
        <v>299.96495134710602</v>
      </c>
      <c r="T717" s="111">
        <v>1.0669999999999999</v>
      </c>
      <c r="U717" s="2">
        <f t="shared" si="423"/>
        <v>-4.0000000000000036E-3</v>
      </c>
      <c r="V717" s="2">
        <f t="shared" si="424"/>
        <v>2.8164419424469872E-2</v>
      </c>
      <c r="W717" s="2">
        <f t="shared" si="425"/>
        <v>106700</v>
      </c>
      <c r="X717" s="2">
        <f t="shared" si="426"/>
        <v>-400</v>
      </c>
      <c r="Y717" s="2">
        <f t="shared" si="427"/>
        <v>5.0281644194244697</v>
      </c>
      <c r="Z717" s="2">
        <f t="shared" si="411"/>
        <v>-0.30153378446512974</v>
      </c>
      <c r="AA717" s="137">
        <f t="shared" si="428"/>
        <v>-5.4417000000000021E-2</v>
      </c>
      <c r="AB717" s="125">
        <f t="shared" si="429"/>
        <v>300.87946035597105</v>
      </c>
      <c r="AD717" s="111">
        <v>0.94099999999999995</v>
      </c>
      <c r="AE717" s="2">
        <f t="shared" si="430"/>
        <v>1.0000000000000009E-2</v>
      </c>
      <c r="AF717" s="2">
        <f t="shared" si="431"/>
        <v>-2.6410376572743116E-2</v>
      </c>
      <c r="AG717" s="2">
        <f t="shared" si="432"/>
        <v>94100</v>
      </c>
      <c r="AH717" s="2">
        <f t="shared" si="433"/>
        <v>1000</v>
      </c>
      <c r="AI717" s="2">
        <f t="shared" si="434"/>
        <v>4.973589623427257</v>
      </c>
      <c r="AJ717" s="2">
        <f t="shared" si="412"/>
        <v>0.8486683227929156</v>
      </c>
      <c r="AK717" s="137">
        <f t="shared" si="435"/>
        <v>-4.799100000000002E-2</v>
      </c>
      <c r="AL717" s="125">
        <f t="shared" si="436"/>
        <v>297.58722792405695</v>
      </c>
      <c r="AN717" s="111">
        <v>0.97499999999999998</v>
      </c>
      <c r="AO717" s="2">
        <f t="shared" si="437"/>
        <v>7.0000000000000062E-3</v>
      </c>
      <c r="AP717" s="2">
        <f t="shared" si="438"/>
        <v>-1.0995384301463193E-2</v>
      </c>
      <c r="AQ717" s="2">
        <f t="shared" si="439"/>
        <v>97500</v>
      </c>
      <c r="AR717" s="2">
        <f t="shared" si="440"/>
        <v>700</v>
      </c>
      <c r="AS717" s="2">
        <f t="shared" si="441"/>
        <v>4.989004615698537</v>
      </c>
      <c r="AT717" s="2">
        <f t="shared" si="413"/>
        <v>0.57433349707893222</v>
      </c>
      <c r="AU717" s="137">
        <f t="shared" si="442"/>
        <v>-4.9725000000000019E-2</v>
      </c>
      <c r="AV717" s="125">
        <f t="shared" si="443"/>
        <v>298.47560810409726</v>
      </c>
    </row>
    <row r="718" spans="2:48" x14ac:dyDescent="0.25">
      <c r="B718" s="111">
        <v>354</v>
      </c>
      <c r="C718" s="3">
        <v>40.69</v>
      </c>
      <c r="D718" s="2">
        <f t="shared" si="407"/>
        <v>-0.42999999999999972</v>
      </c>
      <c r="E718" s="2">
        <f t="shared" si="408"/>
        <v>1.6094876898532853</v>
      </c>
      <c r="F718" s="21">
        <f t="shared" si="414"/>
        <v>4.0689999999999998E-5</v>
      </c>
      <c r="G718" s="21">
        <f t="shared" si="415"/>
        <v>-4.3000000000000097E-7</v>
      </c>
      <c r="H718" s="113">
        <f t="shared" si="409"/>
        <v>-4.3905123101467147</v>
      </c>
      <c r="J718" s="124">
        <v>1.032</v>
      </c>
      <c r="K718" s="2">
        <f t="shared" si="416"/>
        <v>9.9999999999988987E-4</v>
      </c>
      <c r="L718" s="2">
        <f t="shared" si="417"/>
        <v>1.3679697291192561E-2</v>
      </c>
      <c r="M718" s="2">
        <f t="shared" si="418"/>
        <v>103200</v>
      </c>
      <c r="N718" s="2">
        <f t="shared" si="419"/>
        <v>99.999999999985448</v>
      </c>
      <c r="O718" s="2">
        <f t="shared" si="420"/>
        <v>5.0136796972911926</v>
      </c>
      <c r="P718" s="2">
        <f t="shared" si="410"/>
        <v>9.116419274363248E-2</v>
      </c>
      <c r="Q718" s="137">
        <f t="shared" si="421"/>
        <v>-4.4376000000000103E-2</v>
      </c>
      <c r="R718" s="125">
        <f t="shared" si="422"/>
        <v>299.63116190081905</v>
      </c>
      <c r="T718" s="111">
        <v>1.0629999999999999</v>
      </c>
      <c r="U718" s="2">
        <f t="shared" si="423"/>
        <v>8.0000000000000071E-3</v>
      </c>
      <c r="V718" s="2">
        <f t="shared" si="424"/>
        <v>2.6533264523296733E-2</v>
      </c>
      <c r="W718" s="2">
        <f t="shared" si="425"/>
        <v>106300</v>
      </c>
      <c r="X718" s="2">
        <f t="shared" si="426"/>
        <v>800</v>
      </c>
      <c r="Y718" s="2">
        <f t="shared" si="427"/>
        <v>5.0265332645232972</v>
      </c>
      <c r="Z718" s="2">
        <f t="shared" si="411"/>
        <v>0.70573542716719107</v>
      </c>
      <c r="AA718" s="137">
        <f t="shared" si="428"/>
        <v>-4.5709000000000104E-2</v>
      </c>
      <c r="AB718" s="125">
        <f t="shared" si="429"/>
        <v>300.43112897342115</v>
      </c>
      <c r="AD718" s="111">
        <v>0.95099999999999996</v>
      </c>
      <c r="AE718" s="2">
        <f t="shared" si="430"/>
        <v>1.2000000000000011E-2</v>
      </c>
      <c r="AF718" s="2">
        <f t="shared" si="431"/>
        <v>-2.181948306258609E-2</v>
      </c>
      <c r="AG718" s="2">
        <f t="shared" si="432"/>
        <v>95100</v>
      </c>
      <c r="AH718" s="2">
        <f t="shared" si="433"/>
        <v>1200</v>
      </c>
      <c r="AI718" s="2">
        <f t="shared" si="434"/>
        <v>4.9781805169374138</v>
      </c>
      <c r="AJ718" s="2">
        <f t="shared" si="412"/>
        <v>1.1802915985881877</v>
      </c>
      <c r="AK718" s="137">
        <f t="shared" si="435"/>
        <v>-4.0893000000000089E-2</v>
      </c>
      <c r="AL718" s="125">
        <f t="shared" si="436"/>
        <v>297.54092535627802</v>
      </c>
      <c r="AN718" s="111">
        <v>0.98199999999999998</v>
      </c>
      <c r="AO718" s="2">
        <f t="shared" si="437"/>
        <v>3.0000000000000027E-3</v>
      </c>
      <c r="AP718" s="2">
        <f t="shared" si="438"/>
        <v>-7.8885122130503398E-3</v>
      </c>
      <c r="AQ718" s="2">
        <f t="shared" si="439"/>
        <v>98200</v>
      </c>
      <c r="AR718" s="2">
        <f t="shared" si="440"/>
        <v>300</v>
      </c>
      <c r="AS718" s="2">
        <f t="shared" si="441"/>
        <v>4.9921114877869499</v>
      </c>
      <c r="AT718" s="2">
        <f t="shared" si="413"/>
        <v>0.28711874316387775</v>
      </c>
      <c r="AU718" s="137">
        <f t="shared" si="442"/>
        <v>-4.2226000000000097E-2</v>
      </c>
      <c r="AV718" s="125">
        <f t="shared" si="443"/>
        <v>298.34089242888012</v>
      </c>
    </row>
    <row r="719" spans="2:48" x14ac:dyDescent="0.25">
      <c r="B719" s="111">
        <v>355</v>
      </c>
      <c r="C719" s="3">
        <v>40.26</v>
      </c>
      <c r="D719" s="2">
        <f t="shared" si="407"/>
        <v>-0.35999999999999943</v>
      </c>
      <c r="E719" s="2">
        <f t="shared" si="408"/>
        <v>1.6048737705526357</v>
      </c>
      <c r="F719" s="21">
        <f t="shared" si="414"/>
        <v>4.0259999999999997E-5</v>
      </c>
      <c r="G719" s="21">
        <f t="shared" si="415"/>
        <v>-3.6000000000000333E-7</v>
      </c>
      <c r="H719" s="113">
        <f t="shared" si="409"/>
        <v>-4.3951262294473645</v>
      </c>
      <c r="J719" s="124">
        <v>1.0329999999999999</v>
      </c>
      <c r="K719" s="2">
        <f t="shared" si="416"/>
        <v>-4.0000000000000036E-3</v>
      </c>
      <c r="L719" s="2">
        <f t="shared" si="417"/>
        <v>1.4100321519620545E-2</v>
      </c>
      <c r="M719" s="2">
        <f t="shared" si="418"/>
        <v>103299.99999999999</v>
      </c>
      <c r="N719" s="2">
        <f t="shared" si="419"/>
        <v>-400</v>
      </c>
      <c r="O719" s="2">
        <f t="shared" si="420"/>
        <v>5.0141003215196207</v>
      </c>
      <c r="P719" s="2">
        <f t="shared" si="410"/>
        <v>-0.43194073512129783</v>
      </c>
      <c r="Q719" s="137">
        <f t="shared" si="421"/>
        <v>-3.7188000000000339E-2</v>
      </c>
      <c r="R719" s="125">
        <f t="shared" si="422"/>
        <v>299.37526426900416</v>
      </c>
      <c r="T719" s="111">
        <v>1.071</v>
      </c>
      <c r="U719" s="2">
        <f t="shared" si="423"/>
        <v>1.1000000000000121E-2</v>
      </c>
      <c r="V719" s="2">
        <f t="shared" si="424"/>
        <v>2.9789470831855614E-2</v>
      </c>
      <c r="W719" s="2">
        <f t="shared" si="425"/>
        <v>107100</v>
      </c>
      <c r="X719" s="2">
        <f t="shared" si="426"/>
        <v>1100.0000000000146</v>
      </c>
      <c r="Y719" s="2">
        <f t="shared" si="427"/>
        <v>5.0297894708318553</v>
      </c>
      <c r="Z719" s="2">
        <f t="shared" si="411"/>
        <v>1.1376396555302883</v>
      </c>
      <c r="AA719" s="137">
        <f t="shared" si="428"/>
        <v>-3.8556000000000354E-2</v>
      </c>
      <c r="AB719" s="125">
        <f t="shared" si="429"/>
        <v>300.34550632343024</v>
      </c>
      <c r="AD719" s="111">
        <v>0.96299999999999997</v>
      </c>
      <c r="AE719" s="2">
        <f t="shared" si="430"/>
        <v>2.0000000000000018E-3</v>
      </c>
      <c r="AF719" s="2">
        <f t="shared" si="431"/>
        <v>-1.6373712875465501E-2</v>
      </c>
      <c r="AG719" s="2">
        <f t="shared" si="432"/>
        <v>96300</v>
      </c>
      <c r="AH719" s="2">
        <f t="shared" si="433"/>
        <v>200</v>
      </c>
      <c r="AI719" s="2">
        <f t="shared" si="434"/>
        <v>4.9836262871245349</v>
      </c>
      <c r="AJ719" s="2">
        <f t="shared" si="412"/>
        <v>0.23098054929610012</v>
      </c>
      <c r="AK719" s="137">
        <f t="shared" si="435"/>
        <v>-3.4668000000000324E-2</v>
      </c>
      <c r="AL719" s="125">
        <f t="shared" si="436"/>
        <v>297.58797627400872</v>
      </c>
      <c r="AN719" s="111">
        <v>0.98499999999999999</v>
      </c>
      <c r="AO719" s="2">
        <f t="shared" si="437"/>
        <v>6.0000000000000053E-3</v>
      </c>
      <c r="AP719" s="2">
        <f t="shared" si="438"/>
        <v>-6.5637695023882739E-3</v>
      </c>
      <c r="AQ719" s="2">
        <f t="shared" si="439"/>
        <v>98500</v>
      </c>
      <c r="AR719" s="2">
        <f t="shared" si="440"/>
        <v>600</v>
      </c>
      <c r="AS719" s="2">
        <f t="shared" si="441"/>
        <v>4.9934362304976121</v>
      </c>
      <c r="AT719" s="2">
        <f t="shared" si="413"/>
        <v>0.67611089264293323</v>
      </c>
      <c r="AU719" s="137">
        <f t="shared" si="442"/>
        <v>-3.5460000000000325E-2</v>
      </c>
      <c r="AV719" s="125">
        <f t="shared" si="443"/>
        <v>298.14969535815015</v>
      </c>
    </row>
    <row r="720" spans="2:48" x14ac:dyDescent="0.25">
      <c r="B720" s="111">
        <v>356</v>
      </c>
      <c r="C720" s="3">
        <v>39.9</v>
      </c>
      <c r="D720" s="2">
        <f t="shared" si="407"/>
        <v>-0.26999999999999602</v>
      </c>
      <c r="E720" s="2">
        <f t="shared" si="408"/>
        <v>1.6009728956867482</v>
      </c>
      <c r="F720" s="21">
        <f t="shared" si="414"/>
        <v>3.9899999999999994E-5</v>
      </c>
      <c r="G720" s="21">
        <f t="shared" si="415"/>
        <v>-2.6999999999999572E-7</v>
      </c>
      <c r="H720" s="113">
        <f t="shared" si="409"/>
        <v>-4.3990271043132516</v>
      </c>
      <c r="J720" s="124">
        <v>1.0289999999999999</v>
      </c>
      <c r="K720" s="2">
        <f t="shared" si="416"/>
        <v>5.0000000000001155E-3</v>
      </c>
      <c r="L720" s="2">
        <f t="shared" si="417"/>
        <v>1.2415374762432893E-2</v>
      </c>
      <c r="M720" s="2">
        <f t="shared" si="418"/>
        <v>102899.99999999999</v>
      </c>
      <c r="N720" s="2">
        <f t="shared" si="419"/>
        <v>500.00000000001455</v>
      </c>
      <c r="O720" s="2">
        <f t="shared" si="420"/>
        <v>5.0124153747624325</v>
      </c>
      <c r="P720" s="2">
        <f t="shared" si="410"/>
        <v>0.71389966227183066</v>
      </c>
      <c r="Q720" s="137">
        <f t="shared" si="421"/>
        <v>-2.7782999999999555E-2</v>
      </c>
      <c r="R720" s="125">
        <f t="shared" si="422"/>
        <v>299.03820237716531</v>
      </c>
      <c r="T720" s="111">
        <v>1.0820000000000001</v>
      </c>
      <c r="U720" s="2">
        <f t="shared" si="423"/>
        <v>-1.7000000000000126E-2</v>
      </c>
      <c r="V720" s="2">
        <f t="shared" si="424"/>
        <v>3.422726077055066E-2</v>
      </c>
      <c r="W720" s="2">
        <f t="shared" si="425"/>
        <v>108200.00000000001</v>
      </c>
      <c r="X720" s="2">
        <f t="shared" si="426"/>
        <v>-1700.0000000000146</v>
      </c>
      <c r="Y720" s="2">
        <f t="shared" si="427"/>
        <v>5.0342272607705505</v>
      </c>
      <c r="Z720" s="2">
        <f t="shared" si="411"/>
        <v>-2.3323380798062399</v>
      </c>
      <c r="AA720" s="137">
        <f t="shared" si="428"/>
        <v>-2.9213999999999542E-2</v>
      </c>
      <c r="AB720" s="125">
        <f t="shared" si="429"/>
        <v>300.37933427803</v>
      </c>
      <c r="AD720" s="111">
        <v>0.96499999999999997</v>
      </c>
      <c r="AE720" s="2">
        <f t="shared" si="430"/>
        <v>-1.0000000000000009E-2</v>
      </c>
      <c r="AF720" s="2">
        <f t="shared" si="431"/>
        <v>-1.5472686656207449E-2</v>
      </c>
      <c r="AG720" s="2">
        <f t="shared" si="432"/>
        <v>96500</v>
      </c>
      <c r="AH720" s="2">
        <f t="shared" si="433"/>
        <v>-1000</v>
      </c>
      <c r="AI720" s="2">
        <f t="shared" si="434"/>
        <v>4.9845273133437926</v>
      </c>
      <c r="AJ720" s="2">
        <f t="shared" si="412"/>
        <v>-1.5341514967727921</v>
      </c>
      <c r="AK720" s="137">
        <f t="shared" si="435"/>
        <v>-2.6054999999999585E-2</v>
      </c>
      <c r="AL720" s="125">
        <f t="shared" si="436"/>
        <v>297.41872234593251</v>
      </c>
      <c r="AN720" s="111">
        <v>0.99099999999999999</v>
      </c>
      <c r="AO720" s="2">
        <f t="shared" si="437"/>
        <v>4.0000000000000036E-3</v>
      </c>
      <c r="AP720" s="2">
        <f t="shared" si="438"/>
        <v>-3.9263455147246756E-3</v>
      </c>
      <c r="AQ720" s="2">
        <f t="shared" si="439"/>
        <v>99100</v>
      </c>
      <c r="AR720" s="2">
        <f t="shared" si="440"/>
        <v>400</v>
      </c>
      <c r="AS720" s="2">
        <f t="shared" si="441"/>
        <v>4.9960736544852757</v>
      </c>
      <c r="AT720" s="2">
        <f t="shared" si="413"/>
        <v>0.59326248177336571</v>
      </c>
      <c r="AU720" s="137">
        <f t="shared" si="442"/>
        <v>-2.6756999999999576E-2</v>
      </c>
      <c r="AV720" s="125">
        <f t="shared" si="443"/>
        <v>298.07663610862085</v>
      </c>
    </row>
    <row r="721" spans="2:48" x14ac:dyDescent="0.25">
      <c r="B721" s="111">
        <v>357</v>
      </c>
      <c r="C721" s="3">
        <v>39.630000000000003</v>
      </c>
      <c r="D721" s="2">
        <f t="shared" si="407"/>
        <v>-0.20000000000000284</v>
      </c>
      <c r="E721" s="2">
        <f t="shared" si="408"/>
        <v>1.5980240723341896</v>
      </c>
      <c r="F721" s="21">
        <f t="shared" si="414"/>
        <v>3.9629999999999998E-5</v>
      </c>
      <c r="G721" s="21">
        <f t="shared" si="415"/>
        <v>-1.9999999999999809E-7</v>
      </c>
      <c r="H721" s="113">
        <f t="shared" si="409"/>
        <v>-4.4019759276658101</v>
      </c>
      <c r="J721" s="124">
        <v>1.034</v>
      </c>
      <c r="K721" s="2">
        <f t="shared" si="416"/>
        <v>2.200000000000002E-2</v>
      </c>
      <c r="L721" s="2">
        <f t="shared" si="417"/>
        <v>1.4520538757923713E-2</v>
      </c>
      <c r="M721" s="2">
        <f t="shared" si="418"/>
        <v>103400</v>
      </c>
      <c r="N721" s="2">
        <f t="shared" si="419"/>
        <v>2200</v>
      </c>
      <c r="O721" s="2">
        <f t="shared" si="420"/>
        <v>5.0145205387579237</v>
      </c>
      <c r="P721" s="2">
        <f t="shared" si="410"/>
        <v>4.1611974513828764</v>
      </c>
      <c r="Q721" s="137">
        <f t="shared" si="421"/>
        <v>-2.0679999999999803E-2</v>
      </c>
      <c r="R721" s="125">
        <f t="shared" si="422"/>
        <v>298.98766972957424</v>
      </c>
      <c r="T721" s="111">
        <v>1.0649999999999999</v>
      </c>
      <c r="U721" s="2">
        <f t="shared" si="423"/>
        <v>-4.6000000000000041E-2</v>
      </c>
      <c r="V721" s="2">
        <f t="shared" si="424"/>
        <v>2.7349607774756507E-2</v>
      </c>
      <c r="W721" s="2">
        <f t="shared" si="425"/>
        <v>106500</v>
      </c>
      <c r="X721" s="2">
        <f t="shared" si="426"/>
        <v>-4600.0000000000146</v>
      </c>
      <c r="Y721" s="2">
        <f t="shared" si="427"/>
        <v>5.0273496077747568</v>
      </c>
      <c r="Z721" s="2">
        <f t="shared" si="411"/>
        <v>-8.7268307127259099</v>
      </c>
      <c r="AA721" s="137">
        <f t="shared" si="428"/>
        <v>-2.1299999999999795E-2</v>
      </c>
      <c r="AB721" s="125">
        <f t="shared" si="429"/>
        <v>299.76679715860405</v>
      </c>
      <c r="AD721" s="111">
        <v>0.95499999999999996</v>
      </c>
      <c r="AE721" s="2">
        <f t="shared" si="430"/>
        <v>-1.9999999999999907E-2</v>
      </c>
      <c r="AF721" s="2">
        <f t="shared" si="431"/>
        <v>-1.9996628416253676E-2</v>
      </c>
      <c r="AG721" s="2">
        <f t="shared" si="432"/>
        <v>95500</v>
      </c>
      <c r="AH721" s="2">
        <f t="shared" si="433"/>
        <v>-2000</v>
      </c>
      <c r="AI721" s="2">
        <f t="shared" si="434"/>
        <v>4.980003371583746</v>
      </c>
      <c r="AJ721" s="2">
        <f t="shared" si="412"/>
        <v>-4.1832160085691692</v>
      </c>
      <c r="AK721" s="137">
        <f t="shared" si="435"/>
        <v>-1.9099999999999819E-2</v>
      </c>
      <c r="AL721" s="125">
        <f t="shared" si="436"/>
        <v>297.00215144269185</v>
      </c>
      <c r="AN721" s="111">
        <v>0.995</v>
      </c>
      <c r="AO721" s="2">
        <f t="shared" si="437"/>
        <v>5.0000000000000044E-3</v>
      </c>
      <c r="AP721" s="2">
        <f t="shared" si="438"/>
        <v>-2.176919254274547E-3</v>
      </c>
      <c r="AQ721" s="2">
        <f t="shared" si="439"/>
        <v>99500</v>
      </c>
      <c r="AR721" s="2">
        <f t="shared" si="440"/>
        <v>500</v>
      </c>
      <c r="AS721" s="2">
        <f t="shared" si="441"/>
        <v>4.9978230807457251</v>
      </c>
      <c r="AT721" s="2">
        <f t="shared" si="413"/>
        <v>0.99072677802842957</v>
      </c>
      <c r="AU721" s="137">
        <f t="shared" si="442"/>
        <v>-1.989999999999981E-2</v>
      </c>
      <c r="AV721" s="125">
        <f t="shared" si="443"/>
        <v>298.00747715756904</v>
      </c>
    </row>
    <row r="722" spans="2:48" x14ac:dyDescent="0.25">
      <c r="B722" s="111">
        <v>358</v>
      </c>
      <c r="C722" s="3">
        <v>39.43</v>
      </c>
      <c r="D722" s="2">
        <f t="shared" si="407"/>
        <v>-0.11999999999999744</v>
      </c>
      <c r="E722" s="2">
        <f t="shared" si="408"/>
        <v>1.5958267770732231</v>
      </c>
      <c r="F722" s="21">
        <f t="shared" si="414"/>
        <v>3.943E-5</v>
      </c>
      <c r="G722" s="21">
        <f t="shared" si="415"/>
        <v>-1.1999999999999885E-7</v>
      </c>
      <c r="H722" s="113">
        <f t="shared" si="409"/>
        <v>-4.4041732229267767</v>
      </c>
      <c r="J722" s="124">
        <v>1.056</v>
      </c>
      <c r="K722" s="2">
        <f t="shared" si="416"/>
        <v>2.200000000000002E-2</v>
      </c>
      <c r="L722" s="2">
        <f t="shared" si="417"/>
        <v>2.3663918197793475E-2</v>
      </c>
      <c r="M722" s="2">
        <f t="shared" si="418"/>
        <v>105600</v>
      </c>
      <c r="N722" s="2">
        <f t="shared" si="419"/>
        <v>2200</v>
      </c>
      <c r="O722" s="2">
        <f t="shared" si="420"/>
        <v>5.0236639181977933</v>
      </c>
      <c r="P722" s="2">
        <f t="shared" si="410"/>
        <v>6.7648392391184347</v>
      </c>
      <c r="Q722" s="137">
        <f t="shared" si="421"/>
        <v>-1.2671999999999878E-2</v>
      </c>
      <c r="R722" s="125">
        <f t="shared" si="422"/>
        <v>299.40665691528631</v>
      </c>
      <c r="T722" s="111">
        <v>1.0189999999999999</v>
      </c>
      <c r="U722" s="2">
        <f t="shared" si="423"/>
        <v>-4.9999999999999933E-2</v>
      </c>
      <c r="V722" s="2">
        <f t="shared" si="424"/>
        <v>8.1741840064263552E-3</v>
      </c>
      <c r="W722" s="2">
        <f t="shared" si="425"/>
        <v>101899.99999999999</v>
      </c>
      <c r="X722" s="2">
        <f t="shared" si="426"/>
        <v>-4999.9999999999854</v>
      </c>
      <c r="Y722" s="2">
        <f t="shared" si="427"/>
        <v>5.0081741840064264</v>
      </c>
      <c r="Z722" s="2">
        <f t="shared" si="411"/>
        <v>-16.506654119272127</v>
      </c>
      <c r="AA722" s="137">
        <f t="shared" si="428"/>
        <v>-1.2227999999999881E-2</v>
      </c>
      <c r="AB722" s="125">
        <f t="shared" si="429"/>
        <v>298.4814236710954</v>
      </c>
      <c r="AD722" s="111">
        <v>0.93500000000000005</v>
      </c>
      <c r="AE722" s="2">
        <f t="shared" si="430"/>
        <v>-2.200000000000002E-2</v>
      </c>
      <c r="AF722" s="2">
        <f t="shared" si="431"/>
        <v>-2.91883891274822E-2</v>
      </c>
      <c r="AG722" s="2">
        <f t="shared" si="432"/>
        <v>93500</v>
      </c>
      <c r="AH722" s="2">
        <f t="shared" si="433"/>
        <v>-2200</v>
      </c>
      <c r="AI722" s="2">
        <f t="shared" si="434"/>
        <v>4.9708116108725182</v>
      </c>
      <c r="AJ722" s="2">
        <f t="shared" si="412"/>
        <v>-7.8118709443438155</v>
      </c>
      <c r="AK722" s="137">
        <f t="shared" si="435"/>
        <v>-1.1219999999999893E-2</v>
      </c>
      <c r="AL722" s="125">
        <f t="shared" si="436"/>
        <v>296.38089414374303</v>
      </c>
      <c r="AN722" s="111">
        <v>1</v>
      </c>
      <c r="AO722" s="2">
        <f t="shared" si="437"/>
        <v>9.9999999999988987E-4</v>
      </c>
      <c r="AP722" s="2">
        <f t="shared" si="438"/>
        <v>0</v>
      </c>
      <c r="AQ722" s="2">
        <f t="shared" si="439"/>
        <v>100000</v>
      </c>
      <c r="AR722" s="2">
        <f t="shared" si="440"/>
        <v>99.999999999985448</v>
      </c>
      <c r="AS722" s="2">
        <f t="shared" si="441"/>
        <v>5</v>
      </c>
      <c r="AT722" s="2">
        <f t="shared" si="413"/>
        <v>0.327919147072048</v>
      </c>
      <c r="AU722" s="137">
        <f t="shared" si="442"/>
        <v>-1.1999999999999886E-2</v>
      </c>
      <c r="AV722" s="125">
        <f t="shared" si="443"/>
        <v>298.0063038970514</v>
      </c>
    </row>
    <row r="723" spans="2:48" ht="15.75" thickBot="1" x14ac:dyDescent="0.3">
      <c r="B723" s="118">
        <v>359</v>
      </c>
      <c r="C723" s="119">
        <v>39.31</v>
      </c>
      <c r="D723" s="120">
        <f>C4-C723</f>
        <v>-3.9999999999999147E-2</v>
      </c>
      <c r="E723" s="120">
        <f t="shared" si="408"/>
        <v>1.5945030438200891</v>
      </c>
      <c r="F723" s="121">
        <f t="shared" si="414"/>
        <v>3.9310000000000001E-5</v>
      </c>
      <c r="G723" s="121">
        <f>F4-F723</f>
        <v>-3.9999999999999617E-8</v>
      </c>
      <c r="H723" s="122">
        <f t="shared" si="409"/>
        <v>-4.4054969561799107</v>
      </c>
      <c r="J723" s="130">
        <v>1.0780000000000001</v>
      </c>
      <c r="K723" s="120">
        <f>J4-J723</f>
        <v>9.9999999999988987E-4</v>
      </c>
      <c r="L723" s="120">
        <f t="shared" si="417"/>
        <v>3.2618760850719929E-2</v>
      </c>
      <c r="M723" s="120">
        <f t="shared" si="418"/>
        <v>107800</v>
      </c>
      <c r="N723" s="120">
        <f>M4-M723</f>
        <v>100</v>
      </c>
      <c r="O723" s="120">
        <f t="shared" si="420"/>
        <v>5.0326187608507196</v>
      </c>
      <c r="P723" s="120">
        <f>(L4-L723)/(E723-E4)</f>
        <v>0.91075566577014366</v>
      </c>
      <c r="Q723" s="138">
        <f>G723*M723</f>
        <v>-4.3119999999999591E-3</v>
      </c>
      <c r="R723" s="131">
        <f t="shared" si="422"/>
        <v>299.8747561520708</v>
      </c>
      <c r="T723" s="118">
        <v>0.96899999999999997</v>
      </c>
      <c r="U723" s="120">
        <f>T4-T723</f>
        <v>-4.7999999999999932E-2</v>
      </c>
      <c r="V723" s="120">
        <f t="shared" si="424"/>
        <v>-1.3676222949234686E-2</v>
      </c>
      <c r="W723" s="120">
        <f t="shared" si="425"/>
        <v>96900</v>
      </c>
      <c r="X723" s="120">
        <f t="shared" si="426"/>
        <v>-96900</v>
      </c>
      <c r="Y723" s="120">
        <f t="shared" si="427"/>
        <v>4.9863237770507656</v>
      </c>
      <c r="Z723" s="120">
        <f>(V4-V723)/(E723-E4)</f>
        <v>-49.902790107726553</v>
      </c>
      <c r="AA723" s="138">
        <f t="shared" si="428"/>
        <v>-3.8759999999999628E-3</v>
      </c>
      <c r="AB723" s="131">
        <f t="shared" si="429"/>
        <v>297.15736429624917</v>
      </c>
      <c r="AD723" s="118">
        <v>0.91300000000000003</v>
      </c>
      <c r="AE723" s="120">
        <f>AD4-AD723</f>
        <v>-1.2000000000000011E-2</v>
      </c>
      <c r="AF723" s="120">
        <f t="shared" si="431"/>
        <v>-3.9529222465701036E-2</v>
      </c>
      <c r="AG723" s="120">
        <f t="shared" si="432"/>
        <v>91300</v>
      </c>
      <c r="AH723" s="120">
        <f>AG4-AG723</f>
        <v>-1200</v>
      </c>
      <c r="AI723" s="120">
        <f t="shared" si="434"/>
        <v>4.9604707775342991</v>
      </c>
      <c r="AJ723" s="120">
        <f>(AF4-AF723)/(E723-E4)</f>
        <v>-12.995778306146622</v>
      </c>
      <c r="AK723" s="138">
        <f t="shared" si="435"/>
        <v>-3.6519999999999652E-3</v>
      </c>
      <c r="AL723" s="131">
        <f t="shared" si="436"/>
        <v>295.76127306757019</v>
      </c>
      <c r="AN723" s="118">
        <v>1.0009999999999999</v>
      </c>
      <c r="AO723" s="120">
        <f>(AN4-AN723)</f>
        <v>0</v>
      </c>
      <c r="AP723" s="120">
        <f t="shared" si="438"/>
        <v>4.340774793185929E-4</v>
      </c>
      <c r="AQ723" s="120">
        <f t="shared" si="439"/>
        <v>100099.99999999999</v>
      </c>
      <c r="AR723" s="120">
        <f>AQ4-AQ723</f>
        <v>0</v>
      </c>
      <c r="AS723" s="120">
        <f t="shared" si="441"/>
        <v>5.0004340774793183</v>
      </c>
      <c r="AT723" s="120">
        <f t="shared" si="413"/>
        <v>-2.7223371005842415E-4</v>
      </c>
      <c r="AU723" s="138">
        <f>AQ723*G723</f>
        <v>-4.0039999999999607E-3</v>
      </c>
      <c r="AV723" s="131">
        <f t="shared" si="443"/>
        <v>297.95513071263719</v>
      </c>
    </row>
  </sheetData>
  <mergeCells count="7">
    <mergeCell ref="AY2:BB2"/>
    <mergeCell ref="AX2:AX3"/>
    <mergeCell ref="B2:H2"/>
    <mergeCell ref="AN2:AV2"/>
    <mergeCell ref="AD2:AL2"/>
    <mergeCell ref="J2:R2"/>
    <mergeCell ref="T2:A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A65"/>
  <sheetViews>
    <sheetView topLeftCell="AE32" zoomScale="210" zoomScaleNormal="210" zoomScaleSheetLayoutView="80" workbookViewId="0">
      <selection activeCell="AI65" sqref="AI65"/>
    </sheetView>
  </sheetViews>
  <sheetFormatPr defaultRowHeight="15" x14ac:dyDescent="0.25"/>
  <cols>
    <col min="1" max="1" width="1.42578125" customWidth="1"/>
    <col min="12" max="12" width="1.42578125" customWidth="1"/>
    <col min="23" max="23" width="1.42578125" customWidth="1"/>
    <col min="34" max="34" width="1.42578125" customWidth="1"/>
    <col min="45" max="45" width="10.7109375" customWidth="1"/>
  </cols>
  <sheetData>
    <row r="17" ht="7.5" customHeight="1" x14ac:dyDescent="0.25"/>
    <row r="33" ht="7.5" customHeight="1" x14ac:dyDescent="0.25"/>
    <row r="49" ht="7.5" customHeight="1" x14ac:dyDescent="0.25"/>
    <row r="65" ht="31.5" customHeight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1442"/>
  <sheetViews>
    <sheetView tabSelected="1" topLeftCell="W1" zoomScale="170" zoomScaleNormal="170" workbookViewId="0">
      <pane ySplit="2" topLeftCell="A66" activePane="bottomLeft" state="frozen"/>
      <selection activeCell="Q673" sqref="Q673"/>
      <selection pane="bottomLeft" activeCell="AA68" sqref="AA68"/>
    </sheetView>
  </sheetViews>
  <sheetFormatPr defaultRowHeight="15" x14ac:dyDescent="0.25"/>
  <cols>
    <col min="1" max="1" width="1.42578125" customWidth="1"/>
    <col min="2" max="2" width="19.5703125" bestFit="1" customWidth="1"/>
    <col min="3" max="3" width="10" bestFit="1" customWidth="1"/>
    <col min="5" max="5" width="12" bestFit="1" customWidth="1"/>
    <col min="7" max="7" width="1.42578125" customWidth="1"/>
    <col min="8" max="8" width="4.7109375" bestFit="1" customWidth="1"/>
    <col min="9" max="9" width="14.42578125" bestFit="1" customWidth="1"/>
    <col min="10" max="10" width="1.42578125" customWidth="1"/>
    <col min="11" max="11" width="14.42578125" bestFit="1" customWidth="1"/>
    <col min="12" max="12" width="18.42578125" customWidth="1"/>
    <col min="13" max="13" width="1.42578125" style="91" customWidth="1"/>
    <col min="14" max="14" width="13" style="91" customWidth="1"/>
    <col min="15" max="15" width="15.28515625" style="91" bestFit="1" customWidth="1"/>
    <col min="16" max="16" width="11.7109375" bestFit="1" customWidth="1"/>
    <col min="17" max="17" width="1.42578125" customWidth="1"/>
    <col min="18" max="18" width="13.5703125" style="91" bestFit="1" customWidth="1"/>
    <col min="19" max="19" width="13.5703125" style="91" customWidth="1"/>
    <col min="20" max="20" width="12.7109375" style="91" bestFit="1" customWidth="1"/>
    <col min="21" max="21" width="1.42578125" customWidth="1"/>
    <col min="22" max="22" width="12.7109375" bestFit="1" customWidth="1"/>
    <col min="24" max="24" width="11.140625" bestFit="1" customWidth="1"/>
    <col min="25" max="25" width="8" bestFit="1" customWidth="1"/>
    <col min="26" max="26" width="13.42578125" bestFit="1" customWidth="1"/>
    <col min="27" max="27" width="12" bestFit="1" customWidth="1"/>
  </cols>
  <sheetData>
    <row r="1" spans="2:27" ht="7.5" customHeight="1" thickBot="1" x14ac:dyDescent="0.3">
      <c r="M1" s="98"/>
      <c r="N1" s="98"/>
    </row>
    <row r="2" spans="2:27" x14ac:dyDescent="0.25">
      <c r="H2" s="51" t="s">
        <v>7</v>
      </c>
      <c r="I2" s="53" t="s">
        <v>67</v>
      </c>
      <c r="K2" s="51" t="s">
        <v>68</v>
      </c>
      <c r="L2" s="53" t="s">
        <v>69</v>
      </c>
      <c r="M2" s="99"/>
      <c r="N2" s="108" t="s">
        <v>88</v>
      </c>
      <c r="O2" s="52" t="s">
        <v>84</v>
      </c>
      <c r="P2" s="53" t="s">
        <v>87</v>
      </c>
      <c r="R2" s="94" t="s">
        <v>86</v>
      </c>
      <c r="S2" s="104" t="s">
        <v>89</v>
      </c>
      <c r="T2" s="95" t="s">
        <v>85</v>
      </c>
      <c r="V2" s="51" t="s">
        <v>6</v>
      </c>
      <c r="W2" s="52" t="s">
        <v>70</v>
      </c>
      <c r="X2" s="52" t="s">
        <v>63</v>
      </c>
      <c r="Y2" s="52" t="s">
        <v>71</v>
      </c>
      <c r="Z2" s="53" t="s">
        <v>64</v>
      </c>
      <c r="AA2" s="92"/>
    </row>
    <row r="3" spans="2:27" x14ac:dyDescent="0.25">
      <c r="H3" s="54">
        <v>-360</v>
      </c>
      <c r="I3" s="55">
        <f t="shared" ref="I3:I66" si="0">($E$14+(0.5*$E$8)-((0.5*$E$8)*COS(RADIANS(H3))+(($E$14^2)-((0.5*$E$8)^2)*(SIN(RADIANS(H3))*(SIN(RADIANS(H3)))))^0.5))*1000</f>
        <v>0</v>
      </c>
      <c r="K3" s="54">
        <f t="shared" ref="K3:K66" si="1">I4-I3</f>
        <v>8.0268789371396032E-3</v>
      </c>
      <c r="L3" s="55">
        <f t="shared" ref="L3:L66" si="2">K4-K3</f>
        <v>1.6049787635696866E-2</v>
      </c>
      <c r="N3" s="109">
        <f>O3*10^6</f>
        <v>39.270000000000003</v>
      </c>
      <c r="O3" s="22">
        <v>3.9270000000000002E-5</v>
      </c>
      <c r="P3" s="100">
        <f t="shared" ref="P3:P66" si="3">O4-O3</f>
        <v>3.9999999999999617E-8</v>
      </c>
      <c r="R3" s="54">
        <f>'Task 1 RPM Data'!J4</f>
        <v>1.079</v>
      </c>
      <c r="S3" s="22" t="e">
        <f t="shared" ref="S3:S66" si="4">R3-R2</f>
        <v>#VALUE!</v>
      </c>
      <c r="T3" s="55">
        <f>R3*100000</f>
        <v>107900</v>
      </c>
      <c r="V3" s="54">
        <v>0</v>
      </c>
      <c r="W3" s="22">
        <f t="shared" ref="W3:W66" si="5">V4-V3</f>
        <v>0</v>
      </c>
      <c r="X3" s="84">
        <f>($C$30*W3)*$C$31*$C$34</f>
        <v>0</v>
      </c>
      <c r="Y3" s="22">
        <v>299.8723145018044</v>
      </c>
      <c r="Z3" s="100">
        <f>T3*P3</f>
        <v>4.3159999999999588E-3</v>
      </c>
    </row>
    <row r="4" spans="2:27" ht="15.75" thickBot="1" x14ac:dyDescent="0.3">
      <c r="H4" s="54">
        <v>-359</v>
      </c>
      <c r="I4" s="55">
        <f t="shared" si="0"/>
        <v>8.0268789371396032E-3</v>
      </c>
      <c r="K4" s="54">
        <f t="shared" si="1"/>
        <v>2.4076666572836469E-2</v>
      </c>
      <c r="L4" s="55">
        <f t="shared" si="2"/>
        <v>1.603787938225798E-2</v>
      </c>
      <c r="N4" s="109">
        <f t="shared" ref="N4:N67" si="6">O4*10^6</f>
        <v>39.31</v>
      </c>
      <c r="O4" s="22">
        <v>3.9310000000000001E-5</v>
      </c>
      <c r="P4" s="100">
        <f t="shared" si="3"/>
        <v>1.1999999999999885E-7</v>
      </c>
      <c r="R4" s="54">
        <f>'Task 1 RPM Data'!J5</f>
        <v>1.06</v>
      </c>
      <c r="S4" s="22">
        <f t="shared" si="4"/>
        <v>-1.8999999999999906E-2</v>
      </c>
      <c r="T4" s="55">
        <f t="shared" ref="T4:T67" si="7">R4*100000</f>
        <v>106000</v>
      </c>
      <c r="V4" s="54">
        <v>0</v>
      </c>
      <c r="W4" s="22">
        <f t="shared" si="5"/>
        <v>0</v>
      </c>
      <c r="X4" s="84">
        <f t="shared" ref="X4:X67" si="8">($C$30*W4)*$C$31*$C$34</f>
        <v>0</v>
      </c>
      <c r="Y4" s="22">
        <v>299.42601254285256</v>
      </c>
      <c r="Z4" s="100">
        <f t="shared" ref="Z4:Z67" si="9">T4*P4</f>
        <v>1.2719999999999879E-2</v>
      </c>
    </row>
    <row r="5" spans="2:27" ht="15.75" thickBot="1" x14ac:dyDescent="0.3">
      <c r="B5" s="83" t="s">
        <v>79</v>
      </c>
      <c r="C5" s="146" t="s">
        <v>80</v>
      </c>
      <c r="D5" s="148"/>
      <c r="E5" s="146" t="s">
        <v>81</v>
      </c>
      <c r="F5" s="147"/>
      <c r="H5" s="54">
        <v>-358</v>
      </c>
      <c r="I5" s="55">
        <f t="shared" si="0"/>
        <v>3.2103545509976072E-2</v>
      </c>
      <c r="K5" s="54">
        <f t="shared" si="1"/>
        <v>4.0114545955094449E-2</v>
      </c>
      <c r="L5" s="55">
        <f t="shared" si="2"/>
        <v>1.6018040499804487E-2</v>
      </c>
      <c r="N5" s="109">
        <f t="shared" si="6"/>
        <v>39.43</v>
      </c>
      <c r="O5" s="22">
        <v>3.943E-5</v>
      </c>
      <c r="P5" s="100">
        <f t="shared" si="3"/>
        <v>1.9999999999999809E-7</v>
      </c>
      <c r="R5" s="54">
        <f>'Task 1 RPM Data'!J6</f>
        <v>1.0249999999999999</v>
      </c>
      <c r="S5" s="22">
        <f t="shared" si="4"/>
        <v>-3.5000000000000142E-2</v>
      </c>
      <c r="T5" s="55">
        <f t="shared" si="7"/>
        <v>102499.99999999999</v>
      </c>
      <c r="V5" s="54">
        <v>0</v>
      </c>
      <c r="W5" s="22">
        <f t="shared" si="5"/>
        <v>0</v>
      </c>
      <c r="X5" s="84">
        <f t="shared" si="8"/>
        <v>0</v>
      </c>
      <c r="Y5" s="22">
        <v>298.63146149447766</v>
      </c>
      <c r="Z5" s="100">
        <f t="shared" si="9"/>
        <v>2.04999999999998E-2</v>
      </c>
    </row>
    <row r="6" spans="2:27" x14ac:dyDescent="0.25">
      <c r="B6" s="57" t="s">
        <v>35</v>
      </c>
      <c r="C6" s="58">
        <v>11</v>
      </c>
      <c r="D6" s="61"/>
      <c r="E6" s="82"/>
      <c r="F6" s="59"/>
      <c r="H6" s="54">
        <v>-357</v>
      </c>
      <c r="I6" s="55">
        <f t="shared" si="0"/>
        <v>7.2218091465070522E-2</v>
      </c>
      <c r="K6" s="54">
        <f t="shared" si="1"/>
        <v>5.6132586454898936E-2</v>
      </c>
      <c r="L6" s="55">
        <f t="shared" si="2"/>
        <v>1.5990283298794594E-2</v>
      </c>
      <c r="N6" s="109">
        <f t="shared" si="6"/>
        <v>39.629999999999995</v>
      </c>
      <c r="O6" s="22">
        <v>3.9629999999999998E-5</v>
      </c>
      <c r="P6" s="100">
        <f t="shared" si="3"/>
        <v>2.6999999999999572E-7</v>
      </c>
      <c r="R6" s="54">
        <f>'Task 1 RPM Data'!J7</f>
        <v>0.97699999999999998</v>
      </c>
      <c r="S6" s="22">
        <f t="shared" si="4"/>
        <v>-4.7999999999999932E-2</v>
      </c>
      <c r="T6" s="55">
        <f t="shared" si="7"/>
        <v>97700</v>
      </c>
      <c r="V6" s="54">
        <v>0</v>
      </c>
      <c r="W6" s="22">
        <f t="shared" si="5"/>
        <v>0</v>
      </c>
      <c r="X6" s="84">
        <f t="shared" si="8"/>
        <v>0</v>
      </c>
      <c r="Y6" s="22">
        <v>297.55508058587429</v>
      </c>
      <c r="Z6" s="100">
        <f t="shared" si="9"/>
        <v>2.6378999999999583E-2</v>
      </c>
    </row>
    <row r="7" spans="2:27" x14ac:dyDescent="0.25">
      <c r="B7" s="23" t="s">
        <v>36</v>
      </c>
      <c r="C7" s="4">
        <v>79</v>
      </c>
      <c r="D7" s="60" t="s">
        <v>53</v>
      </c>
      <c r="E7" s="71">
        <f>C7/1000</f>
        <v>7.9000000000000001E-2</v>
      </c>
      <c r="F7" s="24" t="s">
        <v>82</v>
      </c>
      <c r="H7" s="54">
        <v>-356</v>
      </c>
      <c r="I7" s="55">
        <f t="shared" si="0"/>
        <v>0.12835067791996946</v>
      </c>
      <c r="K7" s="54">
        <f t="shared" si="1"/>
        <v>7.212286975369353E-2</v>
      </c>
      <c r="L7" s="55">
        <f t="shared" si="2"/>
        <v>1.5954625014441559E-2</v>
      </c>
      <c r="N7" s="109">
        <f t="shared" si="6"/>
        <v>39.899999999999991</v>
      </c>
      <c r="O7" s="22">
        <v>3.9899999999999994E-5</v>
      </c>
      <c r="P7" s="100">
        <f t="shared" si="3"/>
        <v>3.6000000000000333E-7</v>
      </c>
      <c r="R7" s="54">
        <f>'Task 1 RPM Data'!J8</f>
        <v>0.93600000000000005</v>
      </c>
      <c r="S7" s="22">
        <f t="shared" si="4"/>
        <v>-4.0999999999999925E-2</v>
      </c>
      <c r="T7" s="55">
        <f t="shared" si="7"/>
        <v>93600</v>
      </c>
      <c r="V7" s="54">
        <v>0</v>
      </c>
      <c r="W7" s="22">
        <f t="shared" si="5"/>
        <v>0</v>
      </c>
      <c r="X7" s="84">
        <f t="shared" si="8"/>
        <v>0</v>
      </c>
      <c r="Y7" s="22">
        <v>296.68489545678011</v>
      </c>
      <c r="Z7" s="100">
        <f t="shared" si="9"/>
        <v>3.3696000000000309E-2</v>
      </c>
    </row>
    <row r="8" spans="2:27" x14ac:dyDescent="0.25">
      <c r="B8" s="23" t="s">
        <v>37</v>
      </c>
      <c r="C8" s="4">
        <v>81.400000000000006</v>
      </c>
      <c r="D8" s="60" t="s">
        <v>53</v>
      </c>
      <c r="E8" s="71">
        <f>C8/1000</f>
        <v>8.14E-2</v>
      </c>
      <c r="F8" s="24" t="s">
        <v>82</v>
      </c>
      <c r="H8" s="54">
        <v>-355</v>
      </c>
      <c r="I8" s="55">
        <f t="shared" si="0"/>
        <v>0.20047354767366299</v>
      </c>
      <c r="K8" s="54">
        <f t="shared" si="1"/>
        <v>8.8077494768135089E-2</v>
      </c>
      <c r="L8" s="55">
        <f t="shared" si="2"/>
        <v>1.5911087807823909E-2</v>
      </c>
      <c r="N8" s="109">
        <f t="shared" si="6"/>
        <v>40.26</v>
      </c>
      <c r="O8" s="22">
        <v>4.0259999999999997E-5</v>
      </c>
      <c r="P8" s="100">
        <f t="shared" si="3"/>
        <v>4.3000000000000097E-7</v>
      </c>
      <c r="R8" s="54">
        <f>'Task 1 RPM Data'!J9</f>
        <v>0.92</v>
      </c>
      <c r="S8" s="22">
        <f t="shared" si="4"/>
        <v>-1.6000000000000014E-2</v>
      </c>
      <c r="T8" s="55">
        <f t="shared" si="7"/>
        <v>92000</v>
      </c>
      <c r="V8" s="54">
        <v>0</v>
      </c>
      <c r="W8" s="22">
        <f t="shared" si="5"/>
        <v>0</v>
      </c>
      <c r="X8" s="84">
        <f t="shared" si="8"/>
        <v>0</v>
      </c>
      <c r="Y8" s="22">
        <v>296.49007079136868</v>
      </c>
      <c r="Z8" s="100">
        <f t="shared" si="9"/>
        <v>3.9560000000000088E-2</v>
      </c>
    </row>
    <row r="9" spans="2:27" x14ac:dyDescent="0.25">
      <c r="B9" s="23" t="s">
        <v>38</v>
      </c>
      <c r="C9" s="103">
        <v>39.9</v>
      </c>
      <c r="D9" s="60" t="s">
        <v>54</v>
      </c>
      <c r="E9" s="71">
        <f>C9/1000000</f>
        <v>3.9900000000000001E-5</v>
      </c>
      <c r="F9" s="24" t="s">
        <v>55</v>
      </c>
      <c r="H9" s="54">
        <v>-354</v>
      </c>
      <c r="I9" s="55">
        <f t="shared" si="0"/>
        <v>0.28855104244179808</v>
      </c>
      <c r="K9" s="54">
        <f t="shared" si="1"/>
        <v>0.103988582575959</v>
      </c>
      <c r="L9" s="55">
        <f t="shared" si="2"/>
        <v>1.5859698766107488E-2</v>
      </c>
      <c r="N9" s="109">
        <f t="shared" si="6"/>
        <v>40.69</v>
      </c>
      <c r="O9" s="22">
        <v>4.0689999999999998E-5</v>
      </c>
      <c r="P9" s="100">
        <f t="shared" si="3"/>
        <v>5.100000000000002E-7</v>
      </c>
      <c r="R9" s="54">
        <f>'Task 1 RPM Data'!J10</f>
        <v>0.92400000000000004</v>
      </c>
      <c r="S9" s="22">
        <f t="shared" si="4"/>
        <v>4.0000000000000036E-3</v>
      </c>
      <c r="T9" s="55">
        <f t="shared" si="7"/>
        <v>92400</v>
      </c>
      <c r="V9" s="54">
        <v>0</v>
      </c>
      <c r="W9" s="22">
        <f t="shared" si="5"/>
        <v>0</v>
      </c>
      <c r="X9" s="84">
        <f t="shared" si="8"/>
        <v>0</v>
      </c>
      <c r="Y9" s="22">
        <v>296.84417984143101</v>
      </c>
      <c r="Z9" s="100">
        <f t="shared" si="9"/>
        <v>4.712400000000002E-2</v>
      </c>
    </row>
    <row r="10" spans="2:27" x14ac:dyDescent="0.25">
      <c r="B10" s="23" t="s">
        <v>75</v>
      </c>
      <c r="C10" s="103">
        <f>(((PI()*(($C$7/2)*10^-3)^2)*($C$8*10^-3)))*10^6</f>
        <v>398.9959329339469</v>
      </c>
      <c r="D10" s="60" t="s">
        <v>54</v>
      </c>
      <c r="E10" s="71">
        <f>C10*10^-6</f>
        <v>3.9899593293394686E-4</v>
      </c>
      <c r="F10" s="24" t="s">
        <v>55</v>
      </c>
      <c r="H10" s="54">
        <v>-353</v>
      </c>
      <c r="I10" s="55">
        <f t="shared" si="0"/>
        <v>0.39253962501775708</v>
      </c>
      <c r="K10" s="54">
        <f t="shared" si="1"/>
        <v>0.11984828134206649</v>
      </c>
      <c r="L10" s="55">
        <f t="shared" si="2"/>
        <v>1.5800489903988746E-2</v>
      </c>
      <c r="N10" s="109">
        <f t="shared" si="6"/>
        <v>41.199999999999996</v>
      </c>
      <c r="O10" s="22">
        <v>4.1199999999999999E-5</v>
      </c>
      <c r="P10" s="100">
        <f t="shared" si="3"/>
        <v>5.8999999999999943E-7</v>
      </c>
      <c r="R10" s="54">
        <f>'Task 1 RPM Data'!J11</f>
        <v>0.91</v>
      </c>
      <c r="S10" s="22">
        <f t="shared" si="4"/>
        <v>-1.4000000000000012E-2</v>
      </c>
      <c r="T10" s="55">
        <f t="shared" si="7"/>
        <v>91000</v>
      </c>
      <c r="V10" s="54">
        <v>0</v>
      </c>
      <c r="W10" s="22">
        <f t="shared" si="5"/>
        <v>0</v>
      </c>
      <c r="X10" s="84">
        <f t="shared" si="8"/>
        <v>0</v>
      </c>
      <c r="Y10" s="22">
        <v>296.77723423049076</v>
      </c>
      <c r="Z10" s="100">
        <f t="shared" si="9"/>
        <v>5.3689999999999946E-2</v>
      </c>
    </row>
    <row r="11" spans="2:27" x14ac:dyDescent="0.25">
      <c r="B11" s="57" t="s">
        <v>26</v>
      </c>
      <c r="C11" s="58">
        <v>4</v>
      </c>
      <c r="D11" s="61"/>
      <c r="E11" s="71"/>
      <c r="F11" s="24"/>
      <c r="H11" s="54">
        <v>-352</v>
      </c>
      <c r="I11" s="55">
        <f t="shared" si="0"/>
        <v>0.51238790635982356</v>
      </c>
      <c r="K11" s="54">
        <f t="shared" si="1"/>
        <v>0.13564877124605523</v>
      </c>
      <c r="L11" s="55">
        <f t="shared" si="2"/>
        <v>1.5733498164083315E-2</v>
      </c>
      <c r="N11" s="109">
        <f t="shared" si="6"/>
        <v>41.79</v>
      </c>
      <c r="O11" s="22">
        <v>4.1789999999999998E-5</v>
      </c>
      <c r="P11" s="100">
        <f t="shared" si="3"/>
        <v>6.6000000000000385E-7</v>
      </c>
      <c r="R11" s="54">
        <f>'Task 1 RPM Data'!J12</f>
        <v>0.874</v>
      </c>
      <c r="S11" s="22">
        <f t="shared" si="4"/>
        <v>-3.6000000000000032E-2</v>
      </c>
      <c r="T11" s="55">
        <f t="shared" si="7"/>
        <v>87400</v>
      </c>
      <c r="V11" s="54">
        <v>0</v>
      </c>
      <c r="W11" s="22">
        <f t="shared" si="5"/>
        <v>0</v>
      </c>
      <c r="X11" s="84">
        <f t="shared" si="8"/>
        <v>0</v>
      </c>
      <c r="Y11" s="22">
        <v>296.16362532172707</v>
      </c>
      <c r="Z11" s="100">
        <f t="shared" si="9"/>
        <v>5.7684000000000339E-2</v>
      </c>
    </row>
    <row r="12" spans="2:27" x14ac:dyDescent="0.25">
      <c r="B12" s="23" t="s">
        <v>34</v>
      </c>
      <c r="C12" s="4">
        <v>6000</v>
      </c>
      <c r="D12" s="60"/>
      <c r="E12" s="71"/>
      <c r="F12" s="24"/>
      <c r="H12" s="54">
        <v>-351</v>
      </c>
      <c r="I12" s="55">
        <f t="shared" si="0"/>
        <v>0.6480366776058788</v>
      </c>
      <c r="K12" s="54">
        <f t="shared" si="1"/>
        <v>0.15138226941013855</v>
      </c>
      <c r="L12" s="55">
        <f t="shared" si="2"/>
        <v>1.5658765417730924E-2</v>
      </c>
      <c r="N12" s="109">
        <f t="shared" si="6"/>
        <v>42.45</v>
      </c>
      <c r="O12" s="22">
        <v>4.2450000000000002E-5</v>
      </c>
      <c r="P12" s="100">
        <f t="shared" si="3"/>
        <v>7.499999999999979E-7</v>
      </c>
      <c r="R12" s="54">
        <f>'Task 1 RPM Data'!J13</f>
        <v>0.83699999999999997</v>
      </c>
      <c r="S12" s="22">
        <f t="shared" si="4"/>
        <v>-3.7000000000000033E-2</v>
      </c>
      <c r="T12" s="55">
        <f t="shared" si="7"/>
        <v>83700</v>
      </c>
      <c r="V12" s="54">
        <v>0</v>
      </c>
      <c r="W12" s="22">
        <f t="shared" si="5"/>
        <v>0</v>
      </c>
      <c r="X12" s="84">
        <f t="shared" si="8"/>
        <v>0</v>
      </c>
      <c r="Y12" s="22">
        <v>295.53335611361325</v>
      </c>
      <c r="Z12" s="100">
        <f t="shared" si="9"/>
        <v>6.2774999999999831E-2</v>
      </c>
    </row>
    <row r="13" spans="2:27" x14ac:dyDescent="0.25">
      <c r="B13" s="23" t="s">
        <v>74</v>
      </c>
      <c r="C13" s="4">
        <f>C9+C10</f>
        <v>438.89593293394688</v>
      </c>
      <c r="D13" s="60" t="s">
        <v>55</v>
      </c>
      <c r="E13" s="71"/>
      <c r="F13" s="24"/>
      <c r="H13" s="54">
        <v>-350</v>
      </c>
      <c r="I13" s="55">
        <f t="shared" si="0"/>
        <v>0.79941894701601734</v>
      </c>
      <c r="K13" s="54">
        <f t="shared" si="1"/>
        <v>0.16704103482786947</v>
      </c>
      <c r="L13" s="55">
        <f t="shared" si="2"/>
        <v>1.5576338465328465E-2</v>
      </c>
      <c r="N13" s="109">
        <f t="shared" si="6"/>
        <v>43.2</v>
      </c>
      <c r="O13" s="22">
        <v>4.32E-5</v>
      </c>
      <c r="P13" s="100">
        <f t="shared" si="3"/>
        <v>8.2000000000000231E-7</v>
      </c>
      <c r="R13" s="54">
        <f>'Task 1 RPM Data'!J14</f>
        <v>0.81100000000000005</v>
      </c>
      <c r="S13" s="22">
        <f t="shared" si="4"/>
        <v>-2.5999999999999912E-2</v>
      </c>
      <c r="T13" s="55">
        <f t="shared" si="7"/>
        <v>81100</v>
      </c>
      <c r="V13" s="54">
        <v>0</v>
      </c>
      <c r="W13" s="22">
        <f t="shared" si="5"/>
        <v>0</v>
      </c>
      <c r="X13" s="84">
        <f t="shared" si="8"/>
        <v>0</v>
      </c>
      <c r="Y13" s="22">
        <v>295.21914426309854</v>
      </c>
      <c r="Z13" s="100">
        <f t="shared" si="9"/>
        <v>6.6502000000000186E-2</v>
      </c>
    </row>
    <row r="14" spans="2:27" x14ac:dyDescent="0.25">
      <c r="B14" s="23" t="s">
        <v>39</v>
      </c>
      <c r="C14" s="4">
        <v>138</v>
      </c>
      <c r="D14" s="60" t="s">
        <v>53</v>
      </c>
      <c r="E14" s="71">
        <f>C14/1000</f>
        <v>0.13800000000000001</v>
      </c>
      <c r="F14" s="24" t="s">
        <v>82</v>
      </c>
      <c r="H14" s="54">
        <v>-349</v>
      </c>
      <c r="I14" s="55">
        <f t="shared" si="0"/>
        <v>0.96645998184388682</v>
      </c>
      <c r="K14" s="54">
        <f t="shared" si="1"/>
        <v>0.18261737329319794</v>
      </c>
      <c r="L14" s="55">
        <f t="shared" si="2"/>
        <v>1.5486269036635303E-2</v>
      </c>
      <c r="N14" s="109">
        <f t="shared" si="6"/>
        <v>44.02</v>
      </c>
      <c r="O14" s="22">
        <v>4.4020000000000002E-5</v>
      </c>
      <c r="P14" s="100">
        <f t="shared" si="3"/>
        <v>8.8999999999999317E-7</v>
      </c>
      <c r="R14" s="54">
        <f>'Task 1 RPM Data'!J15</f>
        <v>0.79300000000000004</v>
      </c>
      <c r="S14" s="22">
        <f t="shared" si="4"/>
        <v>-1.8000000000000016E-2</v>
      </c>
      <c r="T14" s="55">
        <f t="shared" si="7"/>
        <v>79300</v>
      </c>
      <c r="V14" s="54">
        <v>0</v>
      </c>
      <c r="W14" s="22">
        <f t="shared" si="5"/>
        <v>0</v>
      </c>
      <c r="X14" s="84">
        <f t="shared" si="8"/>
        <v>0</v>
      </c>
      <c r="Y14" s="22">
        <v>295.13838588779419</v>
      </c>
      <c r="Z14" s="100">
        <f t="shared" si="9"/>
        <v>7.057699999999946E-2</v>
      </c>
    </row>
    <row r="15" spans="2:27" ht="15.75" thickBot="1" x14ac:dyDescent="0.3">
      <c r="B15" s="37" t="s">
        <v>40</v>
      </c>
      <c r="C15" s="38">
        <v>1596</v>
      </c>
      <c r="D15" s="62" t="s">
        <v>54</v>
      </c>
      <c r="E15" s="72">
        <f>C15/1000000</f>
        <v>1.596E-3</v>
      </c>
      <c r="F15" s="39" t="s">
        <v>55</v>
      </c>
      <c r="H15" s="54">
        <v>-348</v>
      </c>
      <c r="I15" s="55">
        <f t="shared" si="0"/>
        <v>1.1490773551370848</v>
      </c>
      <c r="K15" s="54">
        <f t="shared" si="1"/>
        <v>0.19810364232983324</v>
      </c>
      <c r="L15" s="55">
        <f t="shared" si="2"/>
        <v>1.5388613789857342E-2</v>
      </c>
      <c r="N15" s="109">
        <f t="shared" si="6"/>
        <v>44.91</v>
      </c>
      <c r="O15" s="22">
        <v>4.4909999999999995E-5</v>
      </c>
      <c r="P15" s="100">
        <f t="shared" si="3"/>
        <v>9.8000000000000078E-7</v>
      </c>
      <c r="R15" s="54">
        <f>'Task 1 RPM Data'!J16</f>
        <v>0.78800000000000003</v>
      </c>
      <c r="S15" s="22">
        <f t="shared" si="4"/>
        <v>-5.0000000000000044E-3</v>
      </c>
      <c r="T15" s="55">
        <f t="shared" si="7"/>
        <v>78800</v>
      </c>
      <c r="V15" s="54">
        <v>0</v>
      </c>
      <c r="W15" s="22">
        <f t="shared" si="5"/>
        <v>0</v>
      </c>
      <c r="X15" s="84">
        <f t="shared" si="8"/>
        <v>0</v>
      </c>
      <c r="Y15" s="22">
        <v>295.44357314524638</v>
      </c>
      <c r="Z15" s="100">
        <f t="shared" si="9"/>
        <v>7.7224000000000056E-2</v>
      </c>
    </row>
    <row r="16" spans="2:27" x14ac:dyDescent="0.25">
      <c r="B16" s="40" t="s">
        <v>76</v>
      </c>
      <c r="C16" s="41">
        <v>-12.5</v>
      </c>
      <c r="D16" s="63" t="s">
        <v>73</v>
      </c>
      <c r="E16" s="73"/>
      <c r="F16" s="42"/>
      <c r="H16" s="54">
        <v>-347</v>
      </c>
      <c r="I16" s="55">
        <f t="shared" si="0"/>
        <v>1.347180997466918</v>
      </c>
      <c r="K16" s="54">
        <f t="shared" si="1"/>
        <v>0.21349225611969058</v>
      </c>
      <c r="L16" s="55">
        <f t="shared" si="2"/>
        <v>1.5283434310647825E-2</v>
      </c>
      <c r="N16" s="109">
        <f t="shared" si="6"/>
        <v>45.889999999999993</v>
      </c>
      <c r="O16" s="22">
        <v>4.5889999999999996E-5</v>
      </c>
      <c r="P16" s="100">
        <f t="shared" si="3"/>
        <v>1.0400000000000036E-6</v>
      </c>
      <c r="R16" s="54">
        <f>'Task 1 RPM Data'!J17</f>
        <v>0.80600000000000005</v>
      </c>
      <c r="S16" s="22">
        <f t="shared" si="4"/>
        <v>1.8000000000000016E-2</v>
      </c>
      <c r="T16" s="55">
        <f t="shared" si="7"/>
        <v>80600</v>
      </c>
      <c r="V16" s="54">
        <v>0</v>
      </c>
      <c r="W16" s="22">
        <f t="shared" si="5"/>
        <v>0</v>
      </c>
      <c r="X16" s="84">
        <f t="shared" si="8"/>
        <v>0</v>
      </c>
      <c r="Y16" s="22">
        <v>296.45718144518298</v>
      </c>
      <c r="Z16" s="100">
        <f t="shared" si="9"/>
        <v>8.3824000000000287E-2</v>
      </c>
    </row>
    <row r="17" spans="2:26" ht="15.75" thickBot="1" x14ac:dyDescent="0.3">
      <c r="B17" s="25" t="s">
        <v>77</v>
      </c>
      <c r="C17" s="18">
        <v>38</v>
      </c>
      <c r="D17" s="64"/>
      <c r="E17" s="74"/>
      <c r="F17" s="26"/>
      <c r="H17" s="54">
        <v>-346</v>
      </c>
      <c r="I17" s="55">
        <f t="shared" si="0"/>
        <v>1.5606732535866086</v>
      </c>
      <c r="K17" s="54">
        <f t="shared" si="1"/>
        <v>0.22877569043033841</v>
      </c>
      <c r="L17" s="55">
        <f t="shared" si="2"/>
        <v>1.5170797110303003E-2</v>
      </c>
      <c r="N17" s="109">
        <f t="shared" si="6"/>
        <v>46.93</v>
      </c>
      <c r="O17" s="22">
        <v>4.693E-5</v>
      </c>
      <c r="P17" s="100">
        <f t="shared" si="3"/>
        <v>1.1299999999999977E-6</v>
      </c>
      <c r="R17" s="54">
        <f>'Task 1 RPM Data'!J18</f>
        <v>0.83599999999999997</v>
      </c>
      <c r="S17" s="22">
        <f t="shared" si="4"/>
        <v>2.9999999999999916E-2</v>
      </c>
      <c r="T17" s="55">
        <f t="shared" si="7"/>
        <v>83600</v>
      </c>
      <c r="V17" s="54">
        <v>0</v>
      </c>
      <c r="W17" s="22">
        <f t="shared" si="5"/>
        <v>0</v>
      </c>
      <c r="X17" s="84">
        <f t="shared" si="8"/>
        <v>0</v>
      </c>
      <c r="Y17" s="22">
        <v>297.881671920337</v>
      </c>
      <c r="Z17" s="100">
        <f t="shared" si="9"/>
        <v>9.4467999999999802E-2</v>
      </c>
    </row>
    <row r="18" spans="2:26" x14ac:dyDescent="0.25">
      <c r="B18" s="45" t="s">
        <v>29</v>
      </c>
      <c r="C18" s="46">
        <f>SUM(Z183:Z542)</f>
        <v>771.71754141779695</v>
      </c>
      <c r="D18" s="65" t="s">
        <v>61</v>
      </c>
      <c r="E18" s="75"/>
      <c r="F18" s="47"/>
      <c r="H18" s="54">
        <v>-345</v>
      </c>
      <c r="I18" s="55">
        <f t="shared" si="0"/>
        <v>1.789448944016947</v>
      </c>
      <c r="K18" s="54">
        <f t="shared" si="1"/>
        <v>0.24394648754064141</v>
      </c>
      <c r="L18" s="55">
        <f t="shared" si="2"/>
        <v>1.5050773622460767E-2</v>
      </c>
      <c r="N18" s="109">
        <f t="shared" si="6"/>
        <v>48.059999999999995</v>
      </c>
      <c r="O18" s="22">
        <v>4.8059999999999997E-5</v>
      </c>
      <c r="P18" s="100">
        <f t="shared" si="3"/>
        <v>1.1999999999999953E-6</v>
      </c>
      <c r="R18" s="54">
        <f>'Task 1 RPM Data'!J19</f>
        <v>0.86599999999999999</v>
      </c>
      <c r="S18" s="22">
        <f t="shared" si="4"/>
        <v>3.0000000000000027E-2</v>
      </c>
      <c r="T18" s="55">
        <f t="shared" si="7"/>
        <v>86600</v>
      </c>
      <c r="V18" s="54">
        <v>0</v>
      </c>
      <c r="W18" s="22">
        <f t="shared" si="5"/>
        <v>0</v>
      </c>
      <c r="X18" s="84">
        <f t="shared" si="8"/>
        <v>0</v>
      </c>
      <c r="Y18" s="22">
        <v>299.39516530416239</v>
      </c>
      <c r="Z18" s="100">
        <f t="shared" si="9"/>
        <v>0.1039199999999996</v>
      </c>
    </row>
    <row r="19" spans="2:26" x14ac:dyDescent="0.25">
      <c r="B19" s="27" t="s">
        <v>52</v>
      </c>
      <c r="C19" s="28">
        <f>(C18*C12)/60</f>
        <v>77171.754141779689</v>
      </c>
      <c r="D19" s="66" t="s">
        <v>62</v>
      </c>
      <c r="E19" s="76"/>
      <c r="F19" s="29"/>
      <c r="H19" s="54">
        <v>-344</v>
      </c>
      <c r="I19" s="55">
        <f t="shared" si="0"/>
        <v>2.0333954315575884</v>
      </c>
      <c r="K19" s="54">
        <f t="shared" si="1"/>
        <v>0.25899726116310218</v>
      </c>
      <c r="L19" s="55">
        <f t="shared" si="2"/>
        <v>1.4923440198571836E-2</v>
      </c>
      <c r="N19" s="109">
        <f t="shared" si="6"/>
        <v>49.259999999999991</v>
      </c>
      <c r="O19" s="22">
        <v>4.9259999999999993E-5</v>
      </c>
      <c r="P19" s="100">
        <f t="shared" si="3"/>
        <v>1.2700000000000065E-6</v>
      </c>
      <c r="R19" s="54">
        <f>'Task 1 RPM Data'!J20</f>
        <v>0.877</v>
      </c>
      <c r="S19" s="22">
        <f t="shared" si="4"/>
        <v>1.100000000000001E-2</v>
      </c>
      <c r="T19" s="55">
        <f t="shared" si="7"/>
        <v>87700</v>
      </c>
      <c r="V19" s="54">
        <v>0</v>
      </c>
      <c r="W19" s="22">
        <f t="shared" si="5"/>
        <v>0</v>
      </c>
      <c r="X19" s="84">
        <f t="shared" si="8"/>
        <v>0</v>
      </c>
      <c r="Y19" s="22">
        <v>300.39786545225957</v>
      </c>
      <c r="Z19" s="100">
        <f t="shared" si="9"/>
        <v>0.11137900000000057</v>
      </c>
    </row>
    <row r="20" spans="2:26" ht="15.75" thickBot="1" x14ac:dyDescent="0.3">
      <c r="B20" s="48" t="s">
        <v>78</v>
      </c>
      <c r="C20" s="49">
        <f>C19*0.000745699872</f>
        <v>57.546967185540588</v>
      </c>
      <c r="D20" s="67" t="s">
        <v>30</v>
      </c>
      <c r="E20" s="77"/>
      <c r="F20" s="50"/>
      <c r="H20" s="54">
        <v>-343</v>
      </c>
      <c r="I20" s="55">
        <f t="shared" si="0"/>
        <v>2.2923926927206906</v>
      </c>
      <c r="K20" s="54">
        <f t="shared" si="1"/>
        <v>0.27392070136167401</v>
      </c>
      <c r="L20" s="55">
        <f t="shared" si="2"/>
        <v>1.4788878102939496E-2</v>
      </c>
      <c r="N20" s="109">
        <f t="shared" si="6"/>
        <v>50.53</v>
      </c>
      <c r="O20" s="22">
        <v>5.0529999999999999E-5</v>
      </c>
      <c r="P20" s="100">
        <f t="shared" si="3"/>
        <v>1.3399999999999973E-6</v>
      </c>
      <c r="R20" s="54">
        <f>'Task 1 RPM Data'!J21</f>
        <v>0.876</v>
      </c>
      <c r="S20" s="22">
        <f t="shared" si="4"/>
        <v>-1.0000000000000009E-3</v>
      </c>
      <c r="T20" s="55">
        <f t="shared" si="7"/>
        <v>87600</v>
      </c>
      <c r="V20" s="54">
        <v>0</v>
      </c>
      <c r="W20" s="22">
        <f t="shared" si="5"/>
        <v>0</v>
      </c>
      <c r="X20" s="84">
        <f t="shared" si="8"/>
        <v>0</v>
      </c>
      <c r="Y20" s="22">
        <v>301.07217949439956</v>
      </c>
      <c r="Z20" s="100">
        <f t="shared" si="9"/>
        <v>0.11738399999999977</v>
      </c>
    </row>
    <row r="21" spans="2:26" x14ac:dyDescent="0.25">
      <c r="B21" s="43" t="s">
        <v>41</v>
      </c>
      <c r="C21" s="44">
        <v>1.3087</v>
      </c>
      <c r="D21" s="68"/>
      <c r="E21" s="78"/>
      <c r="F21" s="79"/>
      <c r="H21" s="54">
        <v>-342</v>
      </c>
      <c r="I21" s="55">
        <f t="shared" si="0"/>
        <v>2.5663133940823646</v>
      </c>
      <c r="K21" s="54">
        <f t="shared" si="1"/>
        <v>0.28870957946461351</v>
      </c>
      <c r="L21" s="55">
        <f t="shared" si="2"/>
        <v>1.4647173504216848E-2</v>
      </c>
      <c r="N21" s="109">
        <f t="shared" si="6"/>
        <v>51.87</v>
      </c>
      <c r="O21" s="22">
        <v>5.1869999999999996E-5</v>
      </c>
      <c r="P21" s="100">
        <f t="shared" si="3"/>
        <v>1.4200000000000033E-6</v>
      </c>
      <c r="R21" s="54">
        <f>'Task 1 RPM Data'!J22</f>
        <v>0.872</v>
      </c>
      <c r="S21" s="22">
        <f t="shared" si="4"/>
        <v>-4.0000000000000036E-3</v>
      </c>
      <c r="T21" s="55">
        <f t="shared" si="7"/>
        <v>87200</v>
      </c>
      <c r="V21" s="54">
        <v>0</v>
      </c>
      <c r="W21" s="22">
        <f t="shared" si="5"/>
        <v>0</v>
      </c>
      <c r="X21" s="84">
        <f t="shared" si="8"/>
        <v>0</v>
      </c>
      <c r="Y21" s="22">
        <v>301.68504005321148</v>
      </c>
      <c r="Z21" s="100">
        <f t="shared" si="9"/>
        <v>0.12382400000000029</v>
      </c>
    </row>
    <row r="22" spans="2:26" x14ac:dyDescent="0.25">
      <c r="B22" s="30" t="s">
        <v>42</v>
      </c>
      <c r="C22" s="31">
        <v>1.3119000000000001</v>
      </c>
      <c r="D22" s="69"/>
      <c r="E22" s="80"/>
      <c r="F22" s="32"/>
      <c r="H22" s="54">
        <v>-341</v>
      </c>
      <c r="I22" s="55">
        <f t="shared" si="0"/>
        <v>2.8550229735469781</v>
      </c>
      <c r="K22" s="54">
        <f t="shared" si="1"/>
        <v>0.30335675296883036</v>
      </c>
      <c r="L22" s="55">
        <f t="shared" si="2"/>
        <v>1.4498417467146751E-2</v>
      </c>
      <c r="N22" s="109">
        <f t="shared" si="6"/>
        <v>53.29</v>
      </c>
      <c r="O22" s="22">
        <v>5.329E-5</v>
      </c>
      <c r="P22" s="100">
        <f t="shared" si="3"/>
        <v>1.490000000000001E-6</v>
      </c>
      <c r="R22" s="54">
        <f>'Task 1 RPM Data'!J23</f>
        <v>0.85599999999999998</v>
      </c>
      <c r="S22" s="22">
        <f t="shared" si="4"/>
        <v>-1.6000000000000014E-2</v>
      </c>
      <c r="T22" s="55">
        <f t="shared" si="7"/>
        <v>85600</v>
      </c>
      <c r="V22" s="54">
        <v>0</v>
      </c>
      <c r="W22" s="22">
        <f t="shared" si="5"/>
        <v>0</v>
      </c>
      <c r="X22" s="84">
        <f t="shared" si="8"/>
        <v>0</v>
      </c>
      <c r="Y22" s="22">
        <v>301.92958559677487</v>
      </c>
      <c r="Z22" s="100">
        <f t="shared" si="9"/>
        <v>0.12754400000000007</v>
      </c>
    </row>
    <row r="23" spans="2:26" x14ac:dyDescent="0.25">
      <c r="B23" s="30" t="s">
        <v>27</v>
      </c>
      <c r="C23" s="31">
        <v>5</v>
      </c>
      <c r="D23" s="69"/>
      <c r="E23" s="80"/>
      <c r="F23" s="32"/>
      <c r="H23" s="54">
        <v>-340</v>
      </c>
      <c r="I23" s="55">
        <f t="shared" si="0"/>
        <v>3.1583797265158084</v>
      </c>
      <c r="K23" s="54">
        <f t="shared" si="1"/>
        <v>0.31785517043597711</v>
      </c>
      <c r="L23" s="55">
        <f t="shared" si="2"/>
        <v>1.4342705939973222E-2</v>
      </c>
      <c r="N23" s="109">
        <f t="shared" si="6"/>
        <v>54.78</v>
      </c>
      <c r="O23" s="22">
        <v>5.4780000000000001E-5</v>
      </c>
      <c r="P23" s="100">
        <f t="shared" si="3"/>
        <v>1.5599999999999986E-6</v>
      </c>
      <c r="R23" s="54">
        <f>'Task 1 RPM Data'!J24</f>
        <v>0.83299999999999996</v>
      </c>
      <c r="S23" s="22">
        <f t="shared" si="4"/>
        <v>-2.300000000000002E-2</v>
      </c>
      <c r="T23" s="55">
        <f t="shared" si="7"/>
        <v>83300</v>
      </c>
      <c r="V23" s="54">
        <v>0</v>
      </c>
      <c r="W23" s="22">
        <f t="shared" si="5"/>
        <v>0</v>
      </c>
      <c r="X23" s="84">
        <f t="shared" si="8"/>
        <v>0</v>
      </c>
      <c r="Y23" s="22">
        <v>301.93941561732782</v>
      </c>
      <c r="Z23" s="100">
        <f t="shared" si="9"/>
        <v>0.1299479999999999</v>
      </c>
    </row>
    <row r="24" spans="2:26" x14ac:dyDescent="0.25">
      <c r="B24" s="30" t="s">
        <v>33</v>
      </c>
      <c r="C24" s="31">
        <v>1.85</v>
      </c>
      <c r="D24" s="69"/>
      <c r="E24" s="80"/>
      <c r="F24" s="32"/>
      <c r="H24" s="54">
        <v>-339</v>
      </c>
      <c r="I24" s="55">
        <f t="shared" si="0"/>
        <v>3.4762348969517856</v>
      </c>
      <c r="K24" s="54">
        <f t="shared" si="1"/>
        <v>0.33219787637595033</v>
      </c>
      <c r="L24" s="55">
        <f t="shared" si="2"/>
        <v>1.4180139741664988E-2</v>
      </c>
      <c r="N24" s="109">
        <f t="shared" si="6"/>
        <v>56.339999999999996</v>
      </c>
      <c r="O24" s="22">
        <v>5.6339999999999999E-5</v>
      </c>
      <c r="P24" s="100">
        <f t="shared" si="3"/>
        <v>1.6299999999999963E-6</v>
      </c>
      <c r="R24" s="54">
        <f>'Task 1 RPM Data'!J25</f>
        <v>0.80300000000000005</v>
      </c>
      <c r="S24" s="22">
        <f t="shared" si="4"/>
        <v>-2.9999999999999916E-2</v>
      </c>
      <c r="T24" s="55">
        <f t="shared" si="7"/>
        <v>80300</v>
      </c>
      <c r="V24" s="54">
        <v>0</v>
      </c>
      <c r="W24" s="22">
        <f t="shared" si="5"/>
        <v>0</v>
      </c>
      <c r="X24" s="84">
        <f t="shared" si="8"/>
        <v>0</v>
      </c>
      <c r="Y24" s="22">
        <v>301.6916229960076</v>
      </c>
      <c r="Z24" s="100">
        <f t="shared" si="9"/>
        <v>0.1308889999999997</v>
      </c>
    </row>
    <row r="25" spans="2:26" x14ac:dyDescent="0.25">
      <c r="B25" s="30" t="s">
        <v>72</v>
      </c>
      <c r="C25" s="31">
        <v>60</v>
      </c>
      <c r="D25" s="69" t="s">
        <v>73</v>
      </c>
      <c r="E25" s="80"/>
      <c r="F25" s="32"/>
      <c r="H25" s="54">
        <v>-338</v>
      </c>
      <c r="I25" s="55">
        <f t="shared" si="0"/>
        <v>3.8084327733277359</v>
      </c>
      <c r="K25" s="54">
        <f t="shared" si="1"/>
        <v>0.34637801611761532</v>
      </c>
      <c r="L25" s="55">
        <f t="shared" si="2"/>
        <v>1.4010824543831291E-2</v>
      </c>
      <c r="N25" s="109">
        <f t="shared" si="6"/>
        <v>57.97</v>
      </c>
      <c r="O25" s="22">
        <v>5.7969999999999996E-5</v>
      </c>
      <c r="P25" s="100">
        <f t="shared" si="3"/>
        <v>1.7000000000000007E-6</v>
      </c>
      <c r="R25" s="54">
        <f>'Task 1 RPM Data'!J26</f>
        <v>0.76100000000000001</v>
      </c>
      <c r="S25" s="22">
        <f t="shared" si="4"/>
        <v>-4.2000000000000037E-2</v>
      </c>
      <c r="T25" s="55">
        <f t="shared" si="7"/>
        <v>76100</v>
      </c>
      <c r="V25" s="54">
        <v>0</v>
      </c>
      <c r="W25" s="22">
        <f t="shared" si="5"/>
        <v>0</v>
      </c>
      <c r="X25" s="84">
        <f t="shared" si="8"/>
        <v>0</v>
      </c>
      <c r="Y25" s="22">
        <v>300.97761469667984</v>
      </c>
      <c r="Z25" s="100">
        <f t="shared" si="9"/>
        <v>0.12937000000000004</v>
      </c>
    </row>
    <row r="26" spans="2:26" x14ac:dyDescent="0.25">
      <c r="B26" s="30" t="s">
        <v>43</v>
      </c>
      <c r="C26" s="31">
        <v>4.3800000000000002E-4</v>
      </c>
      <c r="D26" s="69" t="s">
        <v>55</v>
      </c>
      <c r="E26" s="80"/>
      <c r="F26" s="32"/>
      <c r="H26" s="54">
        <v>-337</v>
      </c>
      <c r="I26" s="55">
        <f t="shared" si="0"/>
        <v>4.1548107894453512</v>
      </c>
      <c r="K26" s="54">
        <f t="shared" si="1"/>
        <v>0.36038884066144661</v>
      </c>
      <c r="L26" s="55">
        <f t="shared" si="2"/>
        <v>1.3834870852546644E-2</v>
      </c>
      <c r="N26" s="109">
        <f t="shared" si="6"/>
        <v>59.669999999999995</v>
      </c>
      <c r="O26" s="22">
        <v>5.9669999999999996E-5</v>
      </c>
      <c r="P26" s="100">
        <f t="shared" si="3"/>
        <v>1.7699999999999983E-6</v>
      </c>
      <c r="R26" s="54">
        <f>'Task 1 RPM Data'!J27</f>
        <v>0.72799999999999998</v>
      </c>
      <c r="S26" s="22">
        <f t="shared" si="4"/>
        <v>-3.3000000000000029E-2</v>
      </c>
      <c r="T26" s="55">
        <f t="shared" si="7"/>
        <v>72800</v>
      </c>
      <c r="V26" s="54">
        <v>0</v>
      </c>
      <c r="W26" s="22">
        <f t="shared" si="5"/>
        <v>0</v>
      </c>
      <c r="X26" s="84">
        <f t="shared" si="8"/>
        <v>0</v>
      </c>
      <c r="Y26" s="22">
        <v>300.54927313657055</v>
      </c>
      <c r="Z26" s="100">
        <f t="shared" si="9"/>
        <v>0.12885599999999989</v>
      </c>
    </row>
    <row r="27" spans="2:26" x14ac:dyDescent="0.25">
      <c r="B27" s="30" t="s">
        <v>44</v>
      </c>
      <c r="C27" s="31">
        <v>1.2</v>
      </c>
      <c r="D27" s="69" t="s">
        <v>56</v>
      </c>
      <c r="E27" s="80"/>
      <c r="F27" s="32"/>
      <c r="H27" s="54">
        <v>-336</v>
      </c>
      <c r="I27" s="55">
        <f t="shared" si="0"/>
        <v>4.5151996301067978</v>
      </c>
      <c r="K27" s="54">
        <f t="shared" si="1"/>
        <v>0.37422371151399325</v>
      </c>
      <c r="L27" s="55">
        <f t="shared" si="2"/>
        <v>1.3652393984015632E-2</v>
      </c>
      <c r="N27" s="109">
        <f t="shared" si="6"/>
        <v>61.44</v>
      </c>
      <c r="O27" s="22">
        <v>6.1439999999999995E-5</v>
      </c>
      <c r="P27" s="100">
        <f t="shared" si="3"/>
        <v>1.8400000000000095E-6</v>
      </c>
      <c r="R27" s="54">
        <f>'Task 1 RPM Data'!J28</f>
        <v>0.7</v>
      </c>
      <c r="S27" s="22">
        <f t="shared" si="4"/>
        <v>-2.8000000000000025E-2</v>
      </c>
      <c r="T27" s="55">
        <f t="shared" si="7"/>
        <v>70000</v>
      </c>
      <c r="V27" s="54">
        <v>0</v>
      </c>
      <c r="W27" s="22">
        <f t="shared" si="5"/>
        <v>0</v>
      </c>
      <c r="X27" s="84">
        <f t="shared" si="8"/>
        <v>0</v>
      </c>
      <c r="Y27" s="22">
        <v>300.27545315760557</v>
      </c>
      <c r="Z27" s="100">
        <f t="shared" si="9"/>
        <v>0.12880000000000066</v>
      </c>
    </row>
    <row r="28" spans="2:26" x14ac:dyDescent="0.25">
      <c r="B28" s="30" t="s">
        <v>45</v>
      </c>
      <c r="C28" s="31">
        <v>4.6000000000000001E-4</v>
      </c>
      <c r="D28" s="69" t="s">
        <v>56</v>
      </c>
      <c r="E28" s="80"/>
      <c r="F28" s="32"/>
      <c r="H28" s="54">
        <v>-335</v>
      </c>
      <c r="I28" s="55">
        <f t="shared" si="0"/>
        <v>4.8894233416207911</v>
      </c>
      <c r="K28" s="54">
        <f t="shared" si="1"/>
        <v>0.38787610549800888</v>
      </c>
      <c r="L28" s="55">
        <f t="shared" si="2"/>
        <v>1.3463514038940971E-2</v>
      </c>
      <c r="N28" s="109">
        <f t="shared" si="6"/>
        <v>63.28</v>
      </c>
      <c r="O28" s="22">
        <v>6.3280000000000004E-5</v>
      </c>
      <c r="P28" s="100">
        <f t="shared" si="3"/>
        <v>1.9000000000000055E-6</v>
      </c>
      <c r="R28" s="54">
        <f>'Task 1 RPM Data'!J29</f>
        <v>0.68</v>
      </c>
      <c r="S28" s="22">
        <f t="shared" si="4"/>
        <v>-1.9999999999999907E-2</v>
      </c>
      <c r="T28" s="55">
        <f t="shared" si="7"/>
        <v>68000</v>
      </c>
      <c r="V28" s="54">
        <v>0</v>
      </c>
      <c r="W28" s="22">
        <f t="shared" si="5"/>
        <v>0</v>
      </c>
      <c r="X28" s="84">
        <f t="shared" si="8"/>
        <v>0</v>
      </c>
      <c r="Y28" s="22">
        <v>300.28965912279182</v>
      </c>
      <c r="Z28" s="100">
        <f t="shared" si="9"/>
        <v>0.12920000000000037</v>
      </c>
    </row>
    <row r="29" spans="2:26" x14ac:dyDescent="0.25">
      <c r="B29" s="30" t="s">
        <v>46</v>
      </c>
      <c r="C29" s="31">
        <v>14.7</v>
      </c>
      <c r="D29" s="31"/>
      <c r="E29" s="80"/>
      <c r="F29" s="32"/>
      <c r="H29" s="54">
        <v>-334</v>
      </c>
      <c r="I29" s="55">
        <f t="shared" si="0"/>
        <v>5.2772994471187999</v>
      </c>
      <c r="K29" s="54">
        <f t="shared" si="1"/>
        <v>0.40133961953694985</v>
      </c>
      <c r="L29" s="55">
        <f t="shared" si="2"/>
        <v>1.3268355871232096E-2</v>
      </c>
      <c r="N29" s="109">
        <f t="shared" si="6"/>
        <v>65.180000000000007</v>
      </c>
      <c r="O29" s="22">
        <v>6.518000000000001E-5</v>
      </c>
      <c r="P29" s="100">
        <f t="shared" si="3"/>
        <v>1.9699999999999964E-6</v>
      </c>
      <c r="R29" s="54">
        <f>'Task 1 RPM Data'!J30</f>
        <v>0.66600000000000004</v>
      </c>
      <c r="S29" s="22">
        <f t="shared" si="4"/>
        <v>-1.4000000000000012E-2</v>
      </c>
      <c r="T29" s="55">
        <f t="shared" si="7"/>
        <v>66600</v>
      </c>
      <c r="V29" s="54">
        <v>0</v>
      </c>
      <c r="W29" s="22">
        <f t="shared" si="5"/>
        <v>0</v>
      </c>
      <c r="X29" s="84">
        <f t="shared" si="8"/>
        <v>0</v>
      </c>
      <c r="Y29" s="22">
        <v>300.5303233937239</v>
      </c>
      <c r="Z29" s="100">
        <f t="shared" si="9"/>
        <v>0.13120199999999976</v>
      </c>
    </row>
    <row r="30" spans="2:26" x14ac:dyDescent="0.25">
      <c r="B30" s="30" t="s">
        <v>47</v>
      </c>
      <c r="C30" s="31">
        <v>3.1300000000000002E-5</v>
      </c>
      <c r="D30" s="69" t="s">
        <v>57</v>
      </c>
      <c r="E30" s="80"/>
      <c r="F30" s="32"/>
      <c r="H30" s="54">
        <v>-333</v>
      </c>
      <c r="I30" s="55">
        <f t="shared" si="0"/>
        <v>5.6786390666557498</v>
      </c>
      <c r="K30" s="54">
        <f t="shared" si="1"/>
        <v>0.41460797540818195</v>
      </c>
      <c r="L30" s="55">
        <f t="shared" si="2"/>
        <v>1.3067049053988811E-2</v>
      </c>
      <c r="N30" s="109">
        <f t="shared" si="6"/>
        <v>67.150000000000006</v>
      </c>
      <c r="O30" s="22">
        <v>6.7150000000000006E-5</v>
      </c>
      <c r="P30" s="100">
        <f t="shared" si="3"/>
        <v>2.0399999999999872E-6</v>
      </c>
      <c r="R30" s="54">
        <f>'Task 1 RPM Data'!J31</f>
        <v>0.65700000000000003</v>
      </c>
      <c r="S30" s="22">
        <f t="shared" si="4"/>
        <v>-9.000000000000008E-3</v>
      </c>
      <c r="T30" s="55">
        <f t="shared" si="7"/>
        <v>65700</v>
      </c>
      <c r="V30" s="54">
        <v>0</v>
      </c>
      <c r="W30" s="22">
        <f t="shared" si="5"/>
        <v>0</v>
      </c>
      <c r="X30" s="84">
        <f t="shared" si="8"/>
        <v>0</v>
      </c>
      <c r="Y30" s="22">
        <v>300.97912408048086</v>
      </c>
      <c r="Z30" s="100">
        <f t="shared" si="9"/>
        <v>0.13402799999999918</v>
      </c>
    </row>
    <row r="31" spans="2:26" x14ac:dyDescent="0.25">
      <c r="B31" s="30" t="s">
        <v>28</v>
      </c>
      <c r="C31" s="33">
        <v>44000000</v>
      </c>
      <c r="D31" s="69" t="s">
        <v>58</v>
      </c>
      <c r="E31" s="80"/>
      <c r="F31" s="32"/>
      <c r="H31" s="54">
        <v>-332</v>
      </c>
      <c r="I31" s="55">
        <f t="shared" si="0"/>
        <v>6.0932470420639318</v>
      </c>
      <c r="K31" s="54">
        <f t="shared" si="1"/>
        <v>0.42767502446217076</v>
      </c>
      <c r="L31" s="55">
        <f t="shared" si="2"/>
        <v>1.28597278392375E-2</v>
      </c>
      <c r="N31" s="109">
        <f t="shared" si="6"/>
        <v>69.19</v>
      </c>
      <c r="O31" s="22">
        <v>6.9189999999999993E-5</v>
      </c>
      <c r="P31" s="100">
        <f t="shared" si="3"/>
        <v>2.1000000000000104E-6</v>
      </c>
      <c r="R31" s="54">
        <f>'Task 1 RPM Data'!J32</f>
        <v>0.65700000000000003</v>
      </c>
      <c r="S31" s="22">
        <f t="shared" si="4"/>
        <v>0</v>
      </c>
      <c r="T31" s="55">
        <f t="shared" si="7"/>
        <v>65700</v>
      </c>
      <c r="V31" s="54">
        <v>0</v>
      </c>
      <c r="W31" s="22">
        <f t="shared" si="5"/>
        <v>0</v>
      </c>
      <c r="X31" s="84">
        <f t="shared" si="8"/>
        <v>0</v>
      </c>
      <c r="Y31" s="22">
        <v>301.8291227867233</v>
      </c>
      <c r="Z31" s="100">
        <f t="shared" si="9"/>
        <v>0.13797000000000068</v>
      </c>
    </row>
    <row r="32" spans="2:26" x14ac:dyDescent="0.25">
      <c r="B32" s="30" t="s">
        <v>48</v>
      </c>
      <c r="C32" s="31">
        <v>1.095</v>
      </c>
      <c r="D32" s="69" t="s">
        <v>59</v>
      </c>
      <c r="E32" s="80">
        <f>C32*100000</f>
        <v>109500</v>
      </c>
      <c r="F32" s="32" t="s">
        <v>83</v>
      </c>
      <c r="H32" s="54">
        <v>-331</v>
      </c>
      <c r="I32" s="55">
        <f t="shared" si="0"/>
        <v>6.5209220665261025</v>
      </c>
      <c r="K32" s="54">
        <f t="shared" si="1"/>
        <v>0.44053475230140826</v>
      </c>
      <c r="L32" s="55">
        <f t="shared" si="2"/>
        <v>1.2646531114268278E-2</v>
      </c>
      <c r="N32" s="109">
        <f t="shared" si="6"/>
        <v>71.290000000000006</v>
      </c>
      <c r="O32" s="22">
        <v>7.1290000000000004E-5</v>
      </c>
      <c r="P32" s="100">
        <f t="shared" si="3"/>
        <v>2.1599999999999929E-6</v>
      </c>
      <c r="R32" s="54">
        <f>'Task 1 RPM Data'!J33</f>
        <v>0.65900000000000003</v>
      </c>
      <c r="S32" s="22">
        <f t="shared" si="4"/>
        <v>2.0000000000000018E-3</v>
      </c>
      <c r="T32" s="55">
        <f t="shared" si="7"/>
        <v>65900</v>
      </c>
      <c r="V32" s="54">
        <v>0</v>
      </c>
      <c r="W32" s="22">
        <f t="shared" si="5"/>
        <v>0</v>
      </c>
      <c r="X32" s="84">
        <f t="shared" si="8"/>
        <v>0</v>
      </c>
      <c r="Y32" s="22">
        <v>302.79454496010408</v>
      </c>
      <c r="Z32" s="100">
        <f t="shared" si="9"/>
        <v>0.14234399999999953</v>
      </c>
    </row>
    <row r="33" spans="2:26" x14ac:dyDescent="0.25">
      <c r="B33" s="30" t="s">
        <v>49</v>
      </c>
      <c r="C33" s="31">
        <v>298</v>
      </c>
      <c r="D33" s="69" t="s">
        <v>60</v>
      </c>
      <c r="E33" s="80"/>
      <c r="F33" s="32"/>
      <c r="H33" s="54">
        <v>-330</v>
      </c>
      <c r="I33" s="55">
        <f t="shared" si="0"/>
        <v>6.9614568188275108</v>
      </c>
      <c r="K33" s="54">
        <f t="shared" si="1"/>
        <v>0.45318128341567654</v>
      </c>
      <c r="L33" s="55">
        <f t="shared" si="2"/>
        <v>1.2427602351622546E-2</v>
      </c>
      <c r="N33" s="109">
        <f t="shared" si="6"/>
        <v>73.45</v>
      </c>
      <c r="O33" s="22">
        <v>7.3449999999999996E-5</v>
      </c>
      <c r="P33" s="100">
        <f t="shared" si="3"/>
        <v>2.2200000000000025E-6</v>
      </c>
      <c r="R33" s="54">
        <f>'Task 1 RPM Data'!J34</f>
        <v>0.67400000000000004</v>
      </c>
      <c r="S33" s="22">
        <f t="shared" si="4"/>
        <v>1.5000000000000013E-2</v>
      </c>
      <c r="T33" s="55">
        <f t="shared" si="7"/>
        <v>67400</v>
      </c>
      <c r="V33" s="54">
        <v>0</v>
      </c>
      <c r="W33" s="22">
        <f t="shared" si="5"/>
        <v>0</v>
      </c>
      <c r="X33" s="84">
        <f t="shared" si="8"/>
        <v>0</v>
      </c>
      <c r="Y33" s="22">
        <v>304.39600751495561</v>
      </c>
      <c r="Z33" s="100">
        <f t="shared" si="9"/>
        <v>0.14962800000000018</v>
      </c>
    </row>
    <row r="34" spans="2:26" x14ac:dyDescent="0.25">
      <c r="B34" s="30" t="s">
        <v>50</v>
      </c>
      <c r="C34" s="31">
        <v>0.9</v>
      </c>
      <c r="D34" s="69"/>
      <c r="E34" s="80"/>
      <c r="F34" s="32"/>
      <c r="H34" s="54">
        <v>-329</v>
      </c>
      <c r="I34" s="55">
        <f t="shared" si="0"/>
        <v>7.4146381022431873</v>
      </c>
      <c r="K34" s="54">
        <f t="shared" si="1"/>
        <v>0.46560888576729909</v>
      </c>
      <c r="L34" s="55">
        <f t="shared" si="2"/>
        <v>1.2203089554268409E-2</v>
      </c>
      <c r="N34" s="109">
        <f t="shared" si="6"/>
        <v>75.67</v>
      </c>
      <c r="O34" s="22">
        <v>7.5669999999999999E-5</v>
      </c>
      <c r="P34" s="100">
        <f t="shared" si="3"/>
        <v>2.2899999999999933E-6</v>
      </c>
      <c r="R34" s="54">
        <f>'Task 1 RPM Data'!J35</f>
        <v>0.67300000000000004</v>
      </c>
      <c r="S34" s="22">
        <f t="shared" si="4"/>
        <v>-1.0000000000000009E-3</v>
      </c>
      <c r="T34" s="55">
        <f t="shared" si="7"/>
        <v>67300</v>
      </c>
      <c r="V34" s="54">
        <v>0</v>
      </c>
      <c r="W34" s="22">
        <f t="shared" si="5"/>
        <v>0</v>
      </c>
      <c r="X34" s="84">
        <f t="shared" si="8"/>
        <v>0</v>
      </c>
      <c r="Y34" s="22">
        <v>305.29695109545747</v>
      </c>
      <c r="Z34" s="100">
        <f t="shared" si="9"/>
        <v>0.15411699999999956</v>
      </c>
    </row>
    <row r="35" spans="2:26" x14ac:dyDescent="0.25">
      <c r="B35" s="30" t="s">
        <v>51</v>
      </c>
      <c r="C35" s="31">
        <v>0.9</v>
      </c>
      <c r="D35" s="69"/>
      <c r="E35" s="80"/>
      <c r="F35" s="32"/>
      <c r="H35" s="54">
        <v>-328</v>
      </c>
      <c r="I35" s="55">
        <f t="shared" si="0"/>
        <v>7.8802469880104864</v>
      </c>
      <c r="K35" s="54">
        <f t="shared" si="1"/>
        <v>0.47781197532156749</v>
      </c>
      <c r="L35" s="55">
        <f t="shared" si="2"/>
        <v>1.1973145193967305E-2</v>
      </c>
      <c r="N35" s="109">
        <f t="shared" si="6"/>
        <v>77.959999999999994</v>
      </c>
      <c r="O35" s="22">
        <v>7.7959999999999992E-5</v>
      </c>
      <c r="P35" s="100">
        <f t="shared" si="3"/>
        <v>2.3500000000000029E-6</v>
      </c>
      <c r="R35" s="54">
        <f>'Task 1 RPM Data'!J36</f>
        <v>0.67500000000000004</v>
      </c>
      <c r="S35" s="22">
        <f t="shared" si="4"/>
        <v>2.0000000000000018E-3</v>
      </c>
      <c r="T35" s="55">
        <f t="shared" si="7"/>
        <v>67500</v>
      </c>
      <c r="V35" s="54">
        <v>0</v>
      </c>
      <c r="W35" s="22">
        <f t="shared" si="5"/>
        <v>0</v>
      </c>
      <c r="X35" s="84">
        <f t="shared" si="8"/>
        <v>0</v>
      </c>
      <c r="Y35" s="22">
        <v>306.37323687482973</v>
      </c>
      <c r="Z35" s="100">
        <f t="shared" si="9"/>
        <v>0.15862500000000021</v>
      </c>
    </row>
    <row r="36" spans="2:26" x14ac:dyDescent="0.25">
      <c r="B36" s="30" t="s">
        <v>31</v>
      </c>
      <c r="C36" s="31">
        <v>1.4</v>
      </c>
      <c r="D36" s="69" t="s">
        <v>66</v>
      </c>
      <c r="E36" s="80"/>
      <c r="F36" s="32"/>
      <c r="H36" s="54">
        <v>-327</v>
      </c>
      <c r="I36" s="55">
        <f t="shared" si="0"/>
        <v>8.3580589633320539</v>
      </c>
      <c r="K36" s="54">
        <f t="shared" si="1"/>
        <v>0.4897851205155348</v>
      </c>
      <c r="L36" s="55">
        <f t="shared" si="2"/>
        <v>1.1737926144201438E-2</v>
      </c>
      <c r="N36" s="109">
        <f t="shared" si="6"/>
        <v>80.309999999999988</v>
      </c>
      <c r="O36" s="22">
        <v>8.0309999999999995E-5</v>
      </c>
      <c r="P36" s="100">
        <f t="shared" si="3"/>
        <v>2.3999999999999906E-6</v>
      </c>
      <c r="R36" s="54">
        <f>'Task 1 RPM Data'!J37</f>
        <v>0.67600000000000005</v>
      </c>
      <c r="S36" s="22">
        <f t="shared" si="4"/>
        <v>1.0000000000000009E-3</v>
      </c>
      <c r="T36" s="55">
        <f t="shared" si="7"/>
        <v>67600</v>
      </c>
      <c r="V36" s="54">
        <v>0</v>
      </c>
      <c r="W36" s="22">
        <f t="shared" si="5"/>
        <v>0</v>
      </c>
      <c r="X36" s="84">
        <f t="shared" si="8"/>
        <v>0</v>
      </c>
      <c r="Y36" s="22">
        <v>307.43016068468694</v>
      </c>
      <c r="Z36" s="100">
        <f t="shared" si="9"/>
        <v>0.16223999999999936</v>
      </c>
    </row>
    <row r="37" spans="2:26" x14ac:dyDescent="0.25">
      <c r="B37" s="30" t="s">
        <v>32</v>
      </c>
      <c r="C37" s="31">
        <v>286.89999999999998</v>
      </c>
      <c r="D37" s="69" t="s">
        <v>58</v>
      </c>
      <c r="E37" s="80"/>
      <c r="F37" s="32"/>
      <c r="H37" s="54">
        <v>-326</v>
      </c>
      <c r="I37" s="55">
        <f t="shared" si="0"/>
        <v>8.8478440838475887</v>
      </c>
      <c r="K37" s="54">
        <f t="shared" si="1"/>
        <v>0.50152304665973624</v>
      </c>
      <c r="L37" s="55">
        <f t="shared" si="2"/>
        <v>1.1497593605467316E-2</v>
      </c>
      <c r="N37" s="109">
        <f t="shared" si="6"/>
        <v>82.70999999999998</v>
      </c>
      <c r="O37" s="22">
        <v>8.2709999999999986E-5</v>
      </c>
      <c r="P37" s="100">
        <f t="shared" si="3"/>
        <v>2.4600000000000137E-6</v>
      </c>
      <c r="R37" s="54">
        <f>'Task 1 RPM Data'!J38</f>
        <v>0.67600000000000005</v>
      </c>
      <c r="S37" s="22">
        <f t="shared" si="4"/>
        <v>0</v>
      </c>
      <c r="T37" s="55">
        <f t="shared" si="7"/>
        <v>67600</v>
      </c>
      <c r="V37" s="54">
        <v>0</v>
      </c>
      <c r="W37" s="22">
        <f t="shared" si="5"/>
        <v>0</v>
      </c>
      <c r="X37" s="84">
        <f t="shared" si="8"/>
        <v>0</v>
      </c>
      <c r="Y37" s="22">
        <v>308.45907844889126</v>
      </c>
      <c r="Z37" s="100">
        <f t="shared" si="9"/>
        <v>0.16629600000000092</v>
      </c>
    </row>
    <row r="38" spans="2:26" ht="15.75" thickBot="1" x14ac:dyDescent="0.3">
      <c r="B38" s="34" t="s">
        <v>65</v>
      </c>
      <c r="C38" s="35">
        <v>1</v>
      </c>
      <c r="D38" s="70"/>
      <c r="E38" s="81"/>
      <c r="F38" s="36"/>
      <c r="H38" s="54">
        <v>-325</v>
      </c>
      <c r="I38" s="55">
        <f t="shared" si="0"/>
        <v>9.3493671305073249</v>
      </c>
      <c r="K38" s="54">
        <f t="shared" si="1"/>
        <v>0.51302064026520355</v>
      </c>
      <c r="L38" s="55">
        <f t="shared" si="2"/>
        <v>1.1252313025430283E-2</v>
      </c>
      <c r="N38" s="109">
        <f t="shared" si="6"/>
        <v>85.17</v>
      </c>
      <c r="O38" s="22">
        <v>8.5169999999999999E-5</v>
      </c>
      <c r="P38" s="100">
        <f t="shared" si="3"/>
        <v>2.5199999999999962E-6</v>
      </c>
      <c r="R38" s="54">
        <f>'Task 1 RPM Data'!J39</f>
        <v>0.66400000000000003</v>
      </c>
      <c r="S38" s="22">
        <f t="shared" si="4"/>
        <v>-1.2000000000000011E-2</v>
      </c>
      <c r="T38" s="55">
        <f t="shared" si="7"/>
        <v>66400</v>
      </c>
      <c r="V38" s="54">
        <v>0</v>
      </c>
      <c r="W38" s="22">
        <f t="shared" si="5"/>
        <v>0</v>
      </c>
      <c r="X38" s="84">
        <f t="shared" si="8"/>
        <v>0</v>
      </c>
      <c r="Y38" s="22">
        <v>308.86554662778292</v>
      </c>
      <c r="Z38" s="100">
        <f t="shared" si="9"/>
        <v>0.16732799999999975</v>
      </c>
    </row>
    <row r="39" spans="2:26" x14ac:dyDescent="0.25">
      <c r="H39" s="54">
        <v>-324</v>
      </c>
      <c r="I39" s="55">
        <f t="shared" si="0"/>
        <v>9.8623877707725285</v>
      </c>
      <c r="K39" s="54">
        <f t="shared" si="1"/>
        <v>0.52427295329063384</v>
      </c>
      <c r="L39" s="55">
        <f t="shared" si="2"/>
        <v>1.1002254008545265E-2</v>
      </c>
      <c r="N39" s="109">
        <f t="shared" si="6"/>
        <v>87.69</v>
      </c>
      <c r="O39" s="22">
        <v>8.7689999999999996E-5</v>
      </c>
      <c r="P39" s="100">
        <f t="shared" si="3"/>
        <v>2.570000000000011E-6</v>
      </c>
      <c r="R39" s="54">
        <f>'Task 1 RPM Data'!J40</f>
        <v>0.65300000000000002</v>
      </c>
      <c r="S39" s="22">
        <f t="shared" si="4"/>
        <v>-1.100000000000001E-2</v>
      </c>
      <c r="T39" s="55">
        <f t="shared" si="7"/>
        <v>65300</v>
      </c>
      <c r="V39" s="54">
        <v>0</v>
      </c>
      <c r="W39" s="22">
        <f t="shared" si="5"/>
        <v>0</v>
      </c>
      <c r="X39" s="84">
        <f t="shared" si="8"/>
        <v>0</v>
      </c>
      <c r="Y39" s="22">
        <v>309.31499419331175</v>
      </c>
      <c r="Z39" s="100">
        <f t="shared" si="9"/>
        <v>0.16782100000000072</v>
      </c>
    </row>
    <row r="40" spans="2:26" x14ac:dyDescent="0.25">
      <c r="H40" s="54">
        <v>-323</v>
      </c>
      <c r="I40" s="55">
        <f t="shared" si="0"/>
        <v>10.386660724063162</v>
      </c>
      <c r="K40" s="54">
        <f t="shared" si="1"/>
        <v>0.5352752072991791</v>
      </c>
      <c r="L40" s="55">
        <f t="shared" si="2"/>
        <v>1.0747590222182524E-2</v>
      </c>
      <c r="N40" s="109">
        <f t="shared" si="6"/>
        <v>90.26</v>
      </c>
      <c r="O40" s="22">
        <v>9.0260000000000007E-5</v>
      </c>
      <c r="P40" s="100">
        <f t="shared" si="3"/>
        <v>2.6299999999999935E-6</v>
      </c>
      <c r="R40" s="54">
        <f>'Task 1 RPM Data'!J41</f>
        <v>0.63700000000000001</v>
      </c>
      <c r="S40" s="22">
        <f t="shared" si="4"/>
        <v>-1.6000000000000014E-2</v>
      </c>
      <c r="T40" s="55">
        <f t="shared" si="7"/>
        <v>63700</v>
      </c>
      <c r="V40" s="54">
        <v>0</v>
      </c>
      <c r="W40" s="22">
        <f t="shared" si="5"/>
        <v>0</v>
      </c>
      <c r="X40" s="84">
        <f t="shared" si="8"/>
        <v>0</v>
      </c>
      <c r="Y40" s="22">
        <v>309.46342750366182</v>
      </c>
      <c r="Z40" s="100">
        <f t="shared" si="9"/>
        <v>0.1675309999999996</v>
      </c>
    </row>
    <row r="41" spans="2:26" x14ac:dyDescent="0.25">
      <c r="H41" s="54">
        <v>-322</v>
      </c>
      <c r="I41" s="55">
        <f t="shared" si="0"/>
        <v>10.921935931362341</v>
      </c>
      <c r="K41" s="54">
        <f t="shared" si="1"/>
        <v>0.54602279752136162</v>
      </c>
      <c r="L41" s="55">
        <f t="shared" si="2"/>
        <v>1.0488499290945086E-2</v>
      </c>
      <c r="N41" s="109">
        <f t="shared" si="6"/>
        <v>92.89</v>
      </c>
      <c r="O41" s="22">
        <v>9.289E-5</v>
      </c>
      <c r="P41" s="100">
        <f t="shared" si="3"/>
        <v>2.6799999999999947E-6</v>
      </c>
      <c r="R41" s="54">
        <f>'Task 1 RPM Data'!J42</f>
        <v>0.63100000000000001</v>
      </c>
      <c r="S41" s="22">
        <f t="shared" si="4"/>
        <v>-6.0000000000000053E-3</v>
      </c>
      <c r="T41" s="55">
        <f t="shared" si="7"/>
        <v>63100</v>
      </c>
      <c r="V41" s="54">
        <v>0</v>
      </c>
      <c r="W41" s="22">
        <f t="shared" si="5"/>
        <v>0</v>
      </c>
      <c r="X41" s="84">
        <f t="shared" si="8"/>
        <v>0</v>
      </c>
      <c r="Y41" s="22">
        <v>310.17243834737951</v>
      </c>
      <c r="Z41" s="100">
        <f t="shared" si="9"/>
        <v>0.16910799999999968</v>
      </c>
    </row>
    <row r="42" spans="2:26" x14ac:dyDescent="0.25">
      <c r="H42" s="54">
        <v>-321</v>
      </c>
      <c r="I42" s="55">
        <f t="shared" si="0"/>
        <v>11.467958728883703</v>
      </c>
      <c r="K42" s="54">
        <f t="shared" si="1"/>
        <v>0.55651129681230671</v>
      </c>
      <c r="L42" s="55">
        <f t="shared" si="2"/>
        <v>1.0225162685728151E-2</v>
      </c>
      <c r="N42" s="109">
        <f t="shared" si="6"/>
        <v>95.57</v>
      </c>
      <c r="O42" s="22">
        <v>9.5569999999999995E-5</v>
      </c>
      <c r="P42" s="100">
        <f t="shared" si="3"/>
        <v>2.7299999999999959E-6</v>
      </c>
      <c r="R42" s="54">
        <f>'Task 1 RPM Data'!J43</f>
        <v>0.624</v>
      </c>
      <c r="S42" s="22">
        <f t="shared" si="4"/>
        <v>-7.0000000000000062E-3</v>
      </c>
      <c r="T42" s="55">
        <f t="shared" si="7"/>
        <v>62400</v>
      </c>
      <c r="V42" s="54">
        <v>0</v>
      </c>
      <c r="W42" s="22">
        <f t="shared" si="5"/>
        <v>0</v>
      </c>
      <c r="X42" s="84">
        <f t="shared" si="8"/>
        <v>0</v>
      </c>
      <c r="Y42" s="22">
        <v>310.820642586541</v>
      </c>
      <c r="Z42" s="100">
        <f t="shared" si="9"/>
        <v>0.17035199999999975</v>
      </c>
    </row>
    <row r="43" spans="2:26" x14ac:dyDescent="0.25">
      <c r="H43" s="54">
        <v>-320</v>
      </c>
      <c r="I43" s="55">
        <f t="shared" si="0"/>
        <v>12.02447002569601</v>
      </c>
      <c r="K43" s="54">
        <f t="shared" si="1"/>
        <v>0.56673645949803486</v>
      </c>
      <c r="L43" s="55">
        <f t="shared" si="2"/>
        <v>9.9577656022535876E-3</v>
      </c>
      <c r="N43" s="109">
        <f t="shared" si="6"/>
        <v>98.3</v>
      </c>
      <c r="O43" s="22">
        <v>9.8299999999999991E-5</v>
      </c>
      <c r="P43" s="100">
        <f t="shared" si="3"/>
        <v>2.7900000000000055E-6</v>
      </c>
      <c r="R43" s="54">
        <f>'Task 1 RPM Data'!J44</f>
        <v>0.60899999999999999</v>
      </c>
      <c r="S43" s="22">
        <f t="shared" si="4"/>
        <v>-1.5000000000000013E-2</v>
      </c>
      <c r="T43" s="55">
        <f t="shared" si="7"/>
        <v>60900</v>
      </c>
      <c r="V43" s="54">
        <v>0</v>
      </c>
      <c r="W43" s="22">
        <f t="shared" si="5"/>
        <v>0</v>
      </c>
      <c r="X43" s="84">
        <f t="shared" si="8"/>
        <v>0</v>
      </c>
      <c r="Y43" s="22">
        <v>310.96588589667294</v>
      </c>
      <c r="Z43" s="100">
        <f t="shared" si="9"/>
        <v>0.16991100000000034</v>
      </c>
    </row>
    <row r="44" spans="2:26" x14ac:dyDescent="0.25">
      <c r="H44" s="54">
        <v>-319</v>
      </c>
      <c r="I44" s="55">
        <f t="shared" si="0"/>
        <v>12.591206485194045</v>
      </c>
      <c r="K44" s="54">
        <f t="shared" si="1"/>
        <v>0.57669422510028845</v>
      </c>
      <c r="L44" s="55">
        <f t="shared" si="2"/>
        <v>9.6864968320566902E-3</v>
      </c>
      <c r="N44" s="109">
        <f t="shared" si="6"/>
        <v>101.08999999999999</v>
      </c>
      <c r="O44" s="22">
        <v>1.0109E-4</v>
      </c>
      <c r="P44" s="100">
        <f t="shared" si="3"/>
        <v>2.8299999999999983E-6</v>
      </c>
      <c r="R44" s="54">
        <f>'Task 1 RPM Data'!J45</f>
        <v>0.60699999999999998</v>
      </c>
      <c r="S44" s="22">
        <f t="shared" si="4"/>
        <v>-2.0000000000000018E-3</v>
      </c>
      <c r="T44" s="55">
        <f t="shared" si="7"/>
        <v>60700</v>
      </c>
      <c r="V44" s="54">
        <v>0</v>
      </c>
      <c r="W44" s="22">
        <f t="shared" si="5"/>
        <v>0</v>
      </c>
      <c r="X44" s="84">
        <f t="shared" si="8"/>
        <v>0</v>
      </c>
      <c r="Y44" s="22">
        <v>311.91523122998797</v>
      </c>
      <c r="Z44" s="100">
        <f t="shared" si="9"/>
        <v>0.17178099999999991</v>
      </c>
    </row>
    <row r="45" spans="2:26" x14ac:dyDescent="0.25">
      <c r="H45" s="54">
        <v>-318</v>
      </c>
      <c r="I45" s="55">
        <f t="shared" si="0"/>
        <v>13.167900710294333</v>
      </c>
      <c r="K45" s="54">
        <f t="shared" si="1"/>
        <v>0.58638072193234514</v>
      </c>
      <c r="L45" s="55">
        <f t="shared" si="2"/>
        <v>9.4115486242163371E-3</v>
      </c>
      <c r="N45" s="109">
        <f t="shared" si="6"/>
        <v>103.91999999999999</v>
      </c>
      <c r="O45" s="22">
        <v>1.0391999999999999E-4</v>
      </c>
      <c r="P45" s="100">
        <f t="shared" si="3"/>
        <v>2.8799999999999995E-6</v>
      </c>
      <c r="R45" s="54">
        <f>'Task 1 RPM Data'!J46</f>
        <v>0.57299999999999995</v>
      </c>
      <c r="S45" s="22">
        <f t="shared" si="4"/>
        <v>-3.400000000000003E-2</v>
      </c>
      <c r="T45" s="55">
        <f t="shared" si="7"/>
        <v>57299.999999999993</v>
      </c>
      <c r="V45" s="54">
        <v>0</v>
      </c>
      <c r="W45" s="22">
        <f t="shared" si="5"/>
        <v>0</v>
      </c>
      <c r="X45" s="84">
        <f t="shared" si="8"/>
        <v>0</v>
      </c>
      <c r="Y45" s="22">
        <v>310.76386946138592</v>
      </c>
      <c r="Z45" s="100">
        <f t="shared" si="9"/>
        <v>0.16502399999999995</v>
      </c>
    </row>
    <row r="46" spans="2:26" x14ac:dyDescent="0.25">
      <c r="H46" s="54">
        <v>-317</v>
      </c>
      <c r="I46" s="55">
        <f t="shared" si="0"/>
        <v>13.754281432226678</v>
      </c>
      <c r="K46" s="54">
        <f t="shared" si="1"/>
        <v>0.59579227055656148</v>
      </c>
      <c r="L46" s="55">
        <f t="shared" si="2"/>
        <v>9.1331165373293999E-3</v>
      </c>
      <c r="N46" s="109">
        <f t="shared" si="6"/>
        <v>106.8</v>
      </c>
      <c r="O46" s="22">
        <v>1.0679999999999999E-4</v>
      </c>
      <c r="P46" s="100">
        <f t="shared" si="3"/>
        <v>2.9200000000000059E-6</v>
      </c>
      <c r="R46" s="54">
        <f>'Task 1 RPM Data'!J47</f>
        <v>0.54600000000000004</v>
      </c>
      <c r="S46" s="22">
        <f t="shared" si="4"/>
        <v>-2.6999999999999913E-2</v>
      </c>
      <c r="T46" s="55">
        <f t="shared" si="7"/>
        <v>54600.000000000007</v>
      </c>
      <c r="V46" s="54">
        <v>0</v>
      </c>
      <c r="W46" s="22">
        <f t="shared" si="5"/>
        <v>0</v>
      </c>
      <c r="X46" s="84">
        <f t="shared" si="8"/>
        <v>0</v>
      </c>
      <c r="Y46" s="22">
        <v>309.98167887111282</v>
      </c>
      <c r="Z46" s="100">
        <f t="shared" si="9"/>
        <v>0.15943200000000035</v>
      </c>
    </row>
    <row r="47" spans="2:26" x14ac:dyDescent="0.25">
      <c r="H47" s="54">
        <v>-316</v>
      </c>
      <c r="I47" s="55">
        <f t="shared" si="0"/>
        <v>14.35007370278324</v>
      </c>
      <c r="K47" s="54">
        <f t="shared" si="1"/>
        <v>0.60492538709389088</v>
      </c>
      <c r="L47" s="55">
        <f t="shared" si="2"/>
        <v>8.851399283443584E-3</v>
      </c>
      <c r="N47" s="109">
        <f t="shared" si="6"/>
        <v>109.72</v>
      </c>
      <c r="O47" s="22">
        <v>1.0972E-4</v>
      </c>
      <c r="P47" s="100">
        <f t="shared" si="3"/>
        <v>2.9699999999999936E-6</v>
      </c>
      <c r="R47" s="54">
        <f>'Task 1 RPM Data'!J48</f>
        <v>0.50900000000000001</v>
      </c>
      <c r="S47" s="22">
        <f t="shared" si="4"/>
        <v>-3.7000000000000033E-2</v>
      </c>
      <c r="T47" s="55">
        <f t="shared" si="7"/>
        <v>50900</v>
      </c>
      <c r="V47" s="54">
        <v>0</v>
      </c>
      <c r="W47" s="22">
        <f t="shared" si="5"/>
        <v>0</v>
      </c>
      <c r="X47" s="84">
        <f t="shared" si="8"/>
        <v>0</v>
      </c>
      <c r="Y47" s="22">
        <v>308.41818556339081</v>
      </c>
      <c r="Z47" s="100">
        <f t="shared" si="9"/>
        <v>0.15117299999999967</v>
      </c>
    </row>
    <row r="48" spans="2:26" x14ac:dyDescent="0.25">
      <c r="H48" s="54">
        <v>-315</v>
      </c>
      <c r="I48" s="55">
        <f t="shared" si="0"/>
        <v>14.954999089877131</v>
      </c>
      <c r="K48" s="54">
        <f t="shared" si="1"/>
        <v>0.61377678637733446</v>
      </c>
      <c r="L48" s="55">
        <f t="shared" si="2"/>
        <v>8.5665985607441542E-3</v>
      </c>
      <c r="N48" s="109">
        <f t="shared" si="6"/>
        <v>112.69</v>
      </c>
      <c r="O48" s="22">
        <v>1.1268999999999999E-4</v>
      </c>
      <c r="P48" s="100">
        <f t="shared" si="3"/>
        <v>3.01E-6</v>
      </c>
      <c r="R48" s="54">
        <f>'Task 1 RPM Data'!J49</f>
        <v>0.501</v>
      </c>
      <c r="S48" s="22">
        <f t="shared" si="4"/>
        <v>-8.0000000000000071E-3</v>
      </c>
      <c r="T48" s="55">
        <f t="shared" si="7"/>
        <v>50100</v>
      </c>
      <c r="V48" s="54">
        <v>0</v>
      </c>
      <c r="W48" s="22">
        <f t="shared" si="5"/>
        <v>0</v>
      </c>
      <c r="X48" s="84">
        <f t="shared" si="8"/>
        <v>0</v>
      </c>
      <c r="Y48" s="22">
        <v>308.80517761769011</v>
      </c>
      <c r="Z48" s="100">
        <f t="shared" si="9"/>
        <v>0.15080099999999999</v>
      </c>
    </row>
    <row r="49" spans="8:26" x14ac:dyDescent="0.25">
      <c r="H49" s="54">
        <v>-314</v>
      </c>
      <c r="I49" s="55">
        <f t="shared" si="0"/>
        <v>15.568775876254465</v>
      </c>
      <c r="K49" s="54">
        <f t="shared" si="1"/>
        <v>0.62234338493807861</v>
      </c>
      <c r="L49" s="55">
        <f t="shared" si="2"/>
        <v>8.2789188781422496E-3</v>
      </c>
      <c r="N49" s="109">
        <f t="shared" si="6"/>
        <v>115.69999999999999</v>
      </c>
      <c r="O49" s="22">
        <v>1.1569999999999999E-4</v>
      </c>
      <c r="P49" s="100">
        <f t="shared" si="3"/>
        <v>3.0600000000000012E-6</v>
      </c>
      <c r="R49" s="54">
        <f>'Task 1 RPM Data'!J50</f>
        <v>0.47199999999999998</v>
      </c>
      <c r="S49" s="22">
        <f t="shared" si="4"/>
        <v>-2.9000000000000026E-2</v>
      </c>
      <c r="T49" s="55">
        <f t="shared" si="7"/>
        <v>47200</v>
      </c>
      <c r="V49" s="54">
        <v>0</v>
      </c>
      <c r="W49" s="22">
        <f t="shared" si="5"/>
        <v>0</v>
      </c>
      <c r="X49" s="84">
        <f t="shared" si="8"/>
        <v>0</v>
      </c>
      <c r="Y49" s="22">
        <v>307.63363576818506</v>
      </c>
      <c r="Z49" s="100">
        <f t="shared" si="9"/>
        <v>0.14443200000000006</v>
      </c>
    </row>
    <row r="50" spans="8:26" x14ac:dyDescent="0.25">
      <c r="H50" s="54">
        <v>-313</v>
      </c>
      <c r="I50" s="55">
        <f t="shared" si="0"/>
        <v>16.191119261192544</v>
      </c>
      <c r="K50" s="54">
        <f t="shared" si="1"/>
        <v>0.63062230381622086</v>
      </c>
      <c r="L50" s="55">
        <f t="shared" si="2"/>
        <v>7.9885673694981563E-3</v>
      </c>
      <c r="N50" s="109">
        <f t="shared" si="6"/>
        <v>118.75999999999999</v>
      </c>
      <c r="O50" s="22">
        <v>1.1875999999999999E-4</v>
      </c>
      <c r="P50" s="100">
        <f t="shared" si="3"/>
        <v>3.0899999999999992E-6</v>
      </c>
      <c r="R50" s="54">
        <f>'Task 1 RPM Data'!J51</f>
        <v>0.443</v>
      </c>
      <c r="S50" s="22">
        <f t="shared" si="4"/>
        <v>-2.899999999999997E-2</v>
      </c>
      <c r="T50" s="55">
        <f t="shared" si="7"/>
        <v>44300</v>
      </c>
      <c r="V50" s="54">
        <v>0</v>
      </c>
      <c r="W50" s="22">
        <f t="shared" si="5"/>
        <v>0</v>
      </c>
      <c r="X50" s="84">
        <f t="shared" si="8"/>
        <v>0</v>
      </c>
      <c r="Y50" s="22">
        <v>306.36542359397731</v>
      </c>
      <c r="Z50" s="100">
        <f t="shared" si="9"/>
        <v>0.13688699999999995</v>
      </c>
    </row>
    <row r="51" spans="8:26" x14ac:dyDescent="0.25">
      <c r="H51" s="54">
        <v>-312</v>
      </c>
      <c r="I51" s="55">
        <f t="shared" si="0"/>
        <v>16.821741565008764</v>
      </c>
      <c r="K51" s="54">
        <f t="shared" si="1"/>
        <v>0.63861087118571902</v>
      </c>
      <c r="L51" s="55">
        <f t="shared" si="2"/>
        <v>7.6957535982948855E-3</v>
      </c>
      <c r="N51" s="109">
        <f t="shared" si="6"/>
        <v>121.85</v>
      </c>
      <c r="O51" s="22">
        <v>1.2184999999999999E-4</v>
      </c>
      <c r="P51" s="100">
        <f t="shared" si="3"/>
        <v>3.1399999999999869E-6</v>
      </c>
      <c r="R51" s="54">
        <f>'Task 1 RPM Data'!J52</f>
        <v>0.41599999999999998</v>
      </c>
      <c r="S51" s="22">
        <f t="shared" si="4"/>
        <v>-2.7000000000000024E-2</v>
      </c>
      <c r="T51" s="55">
        <f t="shared" si="7"/>
        <v>41600</v>
      </c>
      <c r="V51" s="54">
        <v>0</v>
      </c>
      <c r="W51" s="22">
        <f t="shared" si="5"/>
        <v>0</v>
      </c>
      <c r="X51" s="84">
        <f t="shared" si="8"/>
        <v>0</v>
      </c>
      <c r="Y51" s="22">
        <v>305.14708450469129</v>
      </c>
      <c r="Z51" s="100">
        <f t="shared" si="9"/>
        <v>0.13062399999999946</v>
      </c>
    </row>
    <row r="52" spans="8:26" x14ac:dyDescent="0.25">
      <c r="H52" s="54">
        <v>-311</v>
      </c>
      <c r="I52" s="55">
        <f t="shared" si="0"/>
        <v>17.460352436194484</v>
      </c>
      <c r="K52" s="54">
        <f t="shared" si="1"/>
        <v>0.64630662478401391</v>
      </c>
      <c r="L52" s="55">
        <f t="shared" si="2"/>
        <v>7.4006893523730355E-3</v>
      </c>
      <c r="N52" s="109">
        <f t="shared" si="6"/>
        <v>124.98999999999998</v>
      </c>
      <c r="O52" s="22">
        <v>1.2498999999999998E-4</v>
      </c>
      <c r="P52" s="100">
        <f t="shared" si="3"/>
        <v>3.170000000000012E-6</v>
      </c>
      <c r="R52" s="54">
        <f>'Task 1 RPM Data'!J53</f>
        <v>0.41199999999999998</v>
      </c>
      <c r="S52" s="22">
        <f t="shared" si="4"/>
        <v>-4.0000000000000036E-3</v>
      </c>
      <c r="T52" s="55">
        <f t="shared" si="7"/>
        <v>41200</v>
      </c>
      <c r="V52" s="54">
        <v>0</v>
      </c>
      <c r="W52" s="22">
        <f t="shared" si="5"/>
        <v>0</v>
      </c>
      <c r="X52" s="84">
        <f t="shared" si="8"/>
        <v>0</v>
      </c>
      <c r="Y52" s="22">
        <v>305.65842314801142</v>
      </c>
      <c r="Z52" s="100">
        <f t="shared" si="9"/>
        <v>0.1306040000000005</v>
      </c>
    </row>
    <row r="53" spans="8:26" x14ac:dyDescent="0.25">
      <c r="H53" s="54">
        <v>-310</v>
      </c>
      <c r="I53" s="55">
        <f t="shared" si="0"/>
        <v>18.106659060978497</v>
      </c>
      <c r="K53" s="54">
        <f t="shared" si="1"/>
        <v>0.65370731413638694</v>
      </c>
      <c r="L53" s="55">
        <f t="shared" si="2"/>
        <v>7.1035884292562912E-3</v>
      </c>
      <c r="N53" s="109">
        <f t="shared" si="6"/>
        <v>128.16</v>
      </c>
      <c r="O53" s="22">
        <v>1.2815999999999999E-4</v>
      </c>
      <c r="P53" s="100">
        <f t="shared" si="3"/>
        <v>3.2100000000000184E-6</v>
      </c>
      <c r="R53" s="54">
        <f>'Task 1 RPM Data'!J54</f>
        <v>0.41799999999999998</v>
      </c>
      <c r="S53" s="22">
        <f t="shared" si="4"/>
        <v>6.0000000000000053E-3</v>
      </c>
      <c r="T53" s="55">
        <f t="shared" si="7"/>
        <v>41800</v>
      </c>
      <c r="V53" s="54">
        <v>0</v>
      </c>
      <c r="W53" s="22">
        <f t="shared" si="5"/>
        <v>0</v>
      </c>
      <c r="X53" s="84">
        <f t="shared" si="8"/>
        <v>0</v>
      </c>
      <c r="Y53" s="22">
        <v>306.97437751236299</v>
      </c>
      <c r="Z53" s="100">
        <f t="shared" si="9"/>
        <v>0.13417800000000077</v>
      </c>
    </row>
    <row r="54" spans="8:26" x14ac:dyDescent="0.25">
      <c r="H54" s="54">
        <v>-309</v>
      </c>
      <c r="I54" s="55">
        <f t="shared" si="0"/>
        <v>18.760366375114884</v>
      </c>
      <c r="K54" s="54">
        <f t="shared" si="1"/>
        <v>0.66081090256564323</v>
      </c>
      <c r="L54" s="55">
        <f t="shared" si="2"/>
        <v>6.8046664122896061E-3</v>
      </c>
      <c r="N54" s="109">
        <f t="shared" si="6"/>
        <v>131.37</v>
      </c>
      <c r="O54" s="22">
        <v>1.3137000000000001E-4</v>
      </c>
      <c r="P54" s="100">
        <f t="shared" si="3"/>
        <v>3.2400000000000029E-6</v>
      </c>
      <c r="R54" s="54">
        <f>'Task 1 RPM Data'!J55</f>
        <v>0.41299999999999998</v>
      </c>
      <c r="S54" s="22">
        <f t="shared" si="4"/>
        <v>-5.0000000000000044E-3</v>
      </c>
      <c r="T54" s="55">
        <f t="shared" si="7"/>
        <v>41300</v>
      </c>
      <c r="V54" s="54">
        <v>0</v>
      </c>
      <c r="W54" s="22">
        <f t="shared" si="5"/>
        <v>0</v>
      </c>
      <c r="X54" s="84">
        <f t="shared" si="8"/>
        <v>0</v>
      </c>
      <c r="Y54" s="22">
        <v>307.40875660767642</v>
      </c>
      <c r="Z54" s="100">
        <f t="shared" si="9"/>
        <v>0.13381200000000013</v>
      </c>
    </row>
    <row r="55" spans="8:26" x14ac:dyDescent="0.25">
      <c r="H55" s="54">
        <v>-308</v>
      </c>
      <c r="I55" s="55">
        <f t="shared" si="0"/>
        <v>19.421177277680528</v>
      </c>
      <c r="K55" s="54">
        <f t="shared" si="1"/>
        <v>0.66761556897793284</v>
      </c>
      <c r="L55" s="55">
        <f t="shared" si="2"/>
        <v>6.5041404362062849E-3</v>
      </c>
      <c r="N55" s="109">
        <f t="shared" si="6"/>
        <v>134.61000000000001</v>
      </c>
      <c r="O55" s="22">
        <v>1.3461000000000001E-4</v>
      </c>
      <c r="P55" s="100">
        <f t="shared" si="3"/>
        <v>3.279999999999955E-6</v>
      </c>
      <c r="R55" s="54">
        <f>'Task 1 RPM Data'!J56</f>
        <v>0.41199999999999998</v>
      </c>
      <c r="S55" s="22">
        <f t="shared" si="4"/>
        <v>-1.0000000000000009E-3</v>
      </c>
      <c r="T55" s="55">
        <f t="shared" si="7"/>
        <v>41200</v>
      </c>
      <c r="V55" s="54">
        <v>0</v>
      </c>
      <c r="W55" s="22">
        <f t="shared" si="5"/>
        <v>0</v>
      </c>
      <c r="X55" s="84">
        <f t="shared" si="8"/>
        <v>0</v>
      </c>
      <c r="Y55" s="22">
        <v>308.17201648094903</v>
      </c>
      <c r="Z55" s="100">
        <f t="shared" si="9"/>
        <v>0.13513599999999815</v>
      </c>
    </row>
    <row r="56" spans="8:26" x14ac:dyDescent="0.25">
      <c r="H56" s="54">
        <v>-307</v>
      </c>
      <c r="I56" s="55">
        <f t="shared" si="0"/>
        <v>20.08879284665846</v>
      </c>
      <c r="K56" s="54">
        <f t="shared" si="1"/>
        <v>0.67411970941413912</v>
      </c>
      <c r="L56" s="55">
        <f t="shared" si="2"/>
        <v>6.202228945458188E-3</v>
      </c>
      <c r="N56" s="109">
        <f t="shared" si="6"/>
        <v>137.88999999999996</v>
      </c>
      <c r="O56" s="22">
        <v>1.3788999999999997E-4</v>
      </c>
      <c r="P56" s="100">
        <f t="shared" si="3"/>
        <v>3.300000000000026E-6</v>
      </c>
      <c r="R56" s="54">
        <f>'Task 1 RPM Data'!J57</f>
        <v>0.41799999999999998</v>
      </c>
      <c r="S56" s="22">
        <f t="shared" si="4"/>
        <v>6.0000000000000053E-3</v>
      </c>
      <c r="T56" s="55">
        <f t="shared" si="7"/>
        <v>41800</v>
      </c>
      <c r="V56" s="54">
        <v>0</v>
      </c>
      <c r="W56" s="22">
        <f t="shared" si="5"/>
        <v>0</v>
      </c>
      <c r="X56" s="84">
        <f t="shared" si="8"/>
        <v>0</v>
      </c>
      <c r="Y56" s="22">
        <v>309.55373685377447</v>
      </c>
      <c r="Z56" s="100">
        <f t="shared" si="9"/>
        <v>0.13794000000000109</v>
      </c>
    </row>
    <row r="57" spans="8:26" x14ac:dyDescent="0.25">
      <c r="H57" s="54">
        <v>-306</v>
      </c>
      <c r="I57" s="55">
        <f t="shared" si="0"/>
        <v>20.7629125560726</v>
      </c>
      <c r="K57" s="54">
        <f t="shared" si="1"/>
        <v>0.68032193835959731</v>
      </c>
      <c r="L57" s="55">
        <f t="shared" si="2"/>
        <v>5.8991514412767287E-3</v>
      </c>
      <c r="N57" s="109">
        <f t="shared" si="6"/>
        <v>141.19</v>
      </c>
      <c r="O57" s="22">
        <v>1.4118999999999999E-4</v>
      </c>
      <c r="P57" s="100">
        <f t="shared" si="3"/>
        <v>3.3400000000000053E-6</v>
      </c>
      <c r="R57" s="54">
        <f>'Task 1 RPM Data'!J58</f>
        <v>0.41599999999999998</v>
      </c>
      <c r="S57" s="22">
        <f t="shared" si="4"/>
        <v>-2.0000000000000018E-3</v>
      </c>
      <c r="T57" s="55">
        <f t="shared" si="7"/>
        <v>41600</v>
      </c>
      <c r="V57" s="54">
        <v>0</v>
      </c>
      <c r="W57" s="22">
        <f t="shared" si="5"/>
        <v>0</v>
      </c>
      <c r="X57" s="84">
        <f t="shared" si="8"/>
        <v>0</v>
      </c>
      <c r="Y57" s="22">
        <v>310.24946131487371</v>
      </c>
      <c r="Z57" s="100">
        <f t="shared" si="9"/>
        <v>0.13894400000000023</v>
      </c>
    </row>
    <row r="58" spans="8:26" x14ac:dyDescent="0.25">
      <c r="H58" s="54">
        <v>-305</v>
      </c>
      <c r="I58" s="55">
        <f t="shared" si="0"/>
        <v>21.443234494432197</v>
      </c>
      <c r="K58" s="54">
        <f t="shared" si="1"/>
        <v>0.68622108980087404</v>
      </c>
      <c r="L58" s="55">
        <f t="shared" si="2"/>
        <v>5.5951282222643783E-3</v>
      </c>
      <c r="N58" s="109">
        <f t="shared" si="6"/>
        <v>144.53</v>
      </c>
      <c r="O58" s="22">
        <v>1.4453E-4</v>
      </c>
      <c r="P58" s="100">
        <f t="shared" si="3"/>
        <v>3.3699999999999898E-6</v>
      </c>
      <c r="R58" s="54">
        <f>'Task 1 RPM Data'!J59</f>
        <v>0.41699999999999998</v>
      </c>
      <c r="S58" s="22">
        <f t="shared" si="4"/>
        <v>1.0000000000000009E-3</v>
      </c>
      <c r="T58" s="55">
        <f t="shared" si="7"/>
        <v>41700</v>
      </c>
      <c r="V58" s="54">
        <v>0</v>
      </c>
      <c r="W58" s="22">
        <f t="shared" si="5"/>
        <v>0</v>
      </c>
      <c r="X58" s="84">
        <f t="shared" si="8"/>
        <v>0</v>
      </c>
      <c r="Y58" s="22">
        <v>311.22229722633602</v>
      </c>
      <c r="Z58" s="100">
        <f t="shared" si="9"/>
        <v>0.14052899999999957</v>
      </c>
    </row>
    <row r="59" spans="8:26" x14ac:dyDescent="0.25">
      <c r="H59" s="54">
        <v>-304</v>
      </c>
      <c r="I59" s="55">
        <f t="shared" si="0"/>
        <v>22.129455584233071</v>
      </c>
      <c r="K59" s="54">
        <f t="shared" si="1"/>
        <v>0.69181621802313842</v>
      </c>
      <c r="L59" s="55">
        <f t="shared" si="2"/>
        <v>5.2903801154045027E-3</v>
      </c>
      <c r="N59" s="109">
        <f t="shared" si="6"/>
        <v>147.89999999999998</v>
      </c>
      <c r="O59" s="22">
        <v>1.4789999999999999E-4</v>
      </c>
      <c r="P59" s="100">
        <f t="shared" si="3"/>
        <v>3.4000000000000013E-6</v>
      </c>
      <c r="R59" s="54">
        <f>'Task 1 RPM Data'!J60</f>
        <v>0.40899999999999997</v>
      </c>
      <c r="S59" s="22">
        <f t="shared" si="4"/>
        <v>-8.0000000000000071E-3</v>
      </c>
      <c r="T59" s="55">
        <f t="shared" si="7"/>
        <v>40900</v>
      </c>
      <c r="V59" s="54">
        <v>0</v>
      </c>
      <c r="W59" s="22">
        <f t="shared" si="5"/>
        <v>0</v>
      </c>
      <c r="X59" s="84">
        <f t="shared" si="8"/>
        <v>0</v>
      </c>
      <c r="Y59" s="22">
        <v>311.36314556598848</v>
      </c>
      <c r="Z59" s="100">
        <f t="shared" si="9"/>
        <v>0.13906000000000004</v>
      </c>
    </row>
    <row r="60" spans="8:26" x14ac:dyDescent="0.25">
      <c r="H60" s="54">
        <v>-303</v>
      </c>
      <c r="I60" s="55">
        <f t="shared" si="0"/>
        <v>22.821271802256209</v>
      </c>
      <c r="K60" s="54">
        <f t="shared" si="1"/>
        <v>0.69710659813854292</v>
      </c>
      <c r="L60" s="55">
        <f t="shared" si="2"/>
        <v>4.9851281999622188E-3</v>
      </c>
      <c r="N60" s="109">
        <f t="shared" si="6"/>
        <v>151.29999999999998</v>
      </c>
      <c r="O60" s="22">
        <v>1.5129999999999999E-4</v>
      </c>
      <c r="P60" s="100">
        <f t="shared" si="3"/>
        <v>3.419999999999991E-6</v>
      </c>
      <c r="R60" s="54">
        <f>'Task 1 RPM Data'!J61</f>
        <v>0.39800000000000002</v>
      </c>
      <c r="S60" s="22">
        <f t="shared" si="4"/>
        <v>-1.0999999999999954E-2</v>
      </c>
      <c r="T60" s="55">
        <f t="shared" si="7"/>
        <v>39800</v>
      </c>
      <c r="V60" s="54">
        <v>0</v>
      </c>
      <c r="W60" s="22">
        <f t="shared" si="5"/>
        <v>0</v>
      </c>
      <c r="X60" s="84">
        <f t="shared" si="8"/>
        <v>0</v>
      </c>
      <c r="Y60" s="22">
        <v>311.18956642886894</v>
      </c>
      <c r="Z60" s="100">
        <f t="shared" si="9"/>
        <v>0.13611599999999965</v>
      </c>
    </row>
    <row r="61" spans="8:26" x14ac:dyDescent="0.25">
      <c r="H61" s="54">
        <v>-302</v>
      </c>
      <c r="I61" s="55">
        <f t="shared" si="0"/>
        <v>23.518378400394752</v>
      </c>
      <c r="K61" s="54">
        <f t="shared" si="1"/>
        <v>0.70209172633850514</v>
      </c>
      <c r="L61" s="55">
        <f t="shared" si="2"/>
        <v>4.6795935240133701E-3</v>
      </c>
      <c r="N61" s="109">
        <f t="shared" si="6"/>
        <v>154.71999999999997</v>
      </c>
      <c r="O61" s="22">
        <v>1.5471999999999998E-4</v>
      </c>
      <c r="P61" s="100">
        <f t="shared" si="3"/>
        <v>3.4400000000000077E-6</v>
      </c>
      <c r="R61" s="54">
        <f>'Task 1 RPM Data'!J62</f>
        <v>0.38300000000000001</v>
      </c>
      <c r="S61" s="22">
        <f t="shared" si="4"/>
        <v>-1.5000000000000013E-2</v>
      </c>
      <c r="T61" s="55">
        <f t="shared" si="7"/>
        <v>38300</v>
      </c>
      <c r="V61" s="54">
        <v>0</v>
      </c>
      <c r="W61" s="22">
        <f t="shared" si="5"/>
        <v>0</v>
      </c>
      <c r="X61" s="84">
        <f t="shared" si="8"/>
        <v>0</v>
      </c>
      <c r="Y61" s="22">
        <v>310.5809676596129</v>
      </c>
      <c r="Z61" s="100">
        <f t="shared" si="9"/>
        <v>0.13175200000000029</v>
      </c>
    </row>
    <row r="62" spans="8:26" x14ac:dyDescent="0.25">
      <c r="H62" s="54">
        <v>-301</v>
      </c>
      <c r="I62" s="55">
        <f t="shared" si="0"/>
        <v>24.220470126733257</v>
      </c>
      <c r="K62" s="54">
        <f t="shared" si="1"/>
        <v>0.70677131986251851</v>
      </c>
      <c r="L62" s="55">
        <f t="shared" si="2"/>
        <v>4.3739968133316154E-3</v>
      </c>
      <c r="N62" s="109">
        <f t="shared" si="6"/>
        <v>158.16</v>
      </c>
      <c r="O62" s="22">
        <v>1.5815999999999999E-4</v>
      </c>
      <c r="P62" s="100">
        <f t="shared" si="3"/>
        <v>3.4699999999999922E-6</v>
      </c>
      <c r="R62" s="54">
        <f>'Task 1 RPM Data'!J63</f>
        <v>0.376</v>
      </c>
      <c r="S62" s="22">
        <f t="shared" si="4"/>
        <v>-7.0000000000000062E-3</v>
      </c>
      <c r="T62" s="55">
        <f t="shared" si="7"/>
        <v>37600</v>
      </c>
      <c r="V62" s="54">
        <v>0</v>
      </c>
      <c r="W62" s="22">
        <f t="shared" si="5"/>
        <v>0</v>
      </c>
      <c r="X62" s="84">
        <f t="shared" si="8"/>
        <v>0</v>
      </c>
      <c r="Y62" s="22">
        <v>310.71440226118375</v>
      </c>
      <c r="Z62" s="100">
        <f t="shared" si="9"/>
        <v>0.1304719999999997</v>
      </c>
    </row>
    <row r="63" spans="8:26" x14ac:dyDescent="0.25">
      <c r="H63" s="54">
        <v>-300</v>
      </c>
      <c r="I63" s="55">
        <f t="shared" si="0"/>
        <v>24.927241446595776</v>
      </c>
      <c r="K63" s="54">
        <f t="shared" si="1"/>
        <v>0.71114531667585013</v>
      </c>
      <c r="L63" s="55">
        <f t="shared" si="2"/>
        <v>4.0685581759163369E-3</v>
      </c>
      <c r="N63" s="109">
        <f t="shared" si="6"/>
        <v>161.63</v>
      </c>
      <c r="O63" s="22">
        <v>1.6162999999999998E-4</v>
      </c>
      <c r="P63" s="100">
        <f t="shared" si="3"/>
        <v>3.4900000000000089E-6</v>
      </c>
      <c r="R63" s="54">
        <f>'Task 1 RPM Data'!J64</f>
        <v>0.36899999999999999</v>
      </c>
      <c r="S63" s="22">
        <f t="shared" si="4"/>
        <v>-7.0000000000000062E-3</v>
      </c>
      <c r="T63" s="55">
        <f t="shared" si="7"/>
        <v>36900</v>
      </c>
      <c r="V63" s="54">
        <v>0</v>
      </c>
      <c r="W63" s="22">
        <f t="shared" si="5"/>
        <v>0</v>
      </c>
      <c r="X63" s="84">
        <f t="shared" si="8"/>
        <v>0</v>
      </c>
      <c r="Y63" s="22">
        <v>310.82431457486365</v>
      </c>
      <c r="Z63" s="100">
        <f t="shared" si="9"/>
        <v>0.12878100000000034</v>
      </c>
    </row>
    <row r="64" spans="8:26" x14ac:dyDescent="0.25">
      <c r="H64" s="54">
        <v>-299</v>
      </c>
      <c r="I64" s="55">
        <f t="shared" si="0"/>
        <v>25.638386763271626</v>
      </c>
      <c r="K64" s="54">
        <f t="shared" si="1"/>
        <v>0.71521387485176646</v>
      </c>
      <c r="L64" s="55">
        <f t="shared" si="2"/>
        <v>3.7634967993689372E-3</v>
      </c>
      <c r="N64" s="109">
        <f t="shared" si="6"/>
        <v>165.12</v>
      </c>
      <c r="O64" s="22">
        <v>1.6511999999999999E-4</v>
      </c>
      <c r="P64" s="100">
        <f t="shared" si="3"/>
        <v>3.5099999999999986E-6</v>
      </c>
      <c r="R64" s="54">
        <f>'Task 1 RPM Data'!J65</f>
        <v>0.36799999999999999</v>
      </c>
      <c r="S64" s="22">
        <f t="shared" si="4"/>
        <v>-1.0000000000000009E-3</v>
      </c>
      <c r="T64" s="55">
        <f t="shared" si="7"/>
        <v>36800</v>
      </c>
      <c r="V64" s="54">
        <v>0</v>
      </c>
      <c r="W64" s="22">
        <f t="shared" si="5"/>
        <v>0</v>
      </c>
      <c r="X64" s="84">
        <f t="shared" si="8"/>
        <v>0</v>
      </c>
      <c r="Y64" s="22">
        <v>311.53631881838839</v>
      </c>
      <c r="Z64" s="100">
        <f t="shared" si="9"/>
        <v>0.12916799999999995</v>
      </c>
    </row>
    <row r="65" spans="8:26" x14ac:dyDescent="0.25">
      <c r="H65" s="54">
        <v>-298</v>
      </c>
      <c r="I65" s="55">
        <f t="shared" si="0"/>
        <v>26.353600638123392</v>
      </c>
      <c r="K65" s="54">
        <f t="shared" si="1"/>
        <v>0.7189773716511354</v>
      </c>
      <c r="L65" s="55">
        <f t="shared" si="2"/>
        <v>3.4590306444997054E-3</v>
      </c>
      <c r="N65" s="109">
        <f t="shared" si="6"/>
        <v>168.63</v>
      </c>
      <c r="O65" s="22">
        <v>1.6862999999999999E-4</v>
      </c>
      <c r="P65" s="100">
        <f t="shared" si="3"/>
        <v>3.5299999999999882E-6</v>
      </c>
      <c r="R65" s="54">
        <f>'Task 1 RPM Data'!J66</f>
        <v>0.371</v>
      </c>
      <c r="S65" s="22">
        <f t="shared" si="4"/>
        <v>3.0000000000000027E-3</v>
      </c>
      <c r="T65" s="55">
        <f t="shared" si="7"/>
        <v>37100</v>
      </c>
      <c r="V65" s="54">
        <v>0</v>
      </c>
      <c r="W65" s="22">
        <f t="shared" si="5"/>
        <v>0</v>
      </c>
      <c r="X65" s="84">
        <f t="shared" si="8"/>
        <v>0</v>
      </c>
      <c r="Y65" s="22">
        <v>312.67632849873894</v>
      </c>
      <c r="Z65" s="100">
        <f t="shared" si="9"/>
        <v>0.13096299999999955</v>
      </c>
    </row>
    <row r="66" spans="8:26" x14ac:dyDescent="0.25">
      <c r="H66" s="54">
        <v>-297</v>
      </c>
      <c r="I66" s="55">
        <f t="shared" si="0"/>
        <v>27.072578009774528</v>
      </c>
      <c r="K66" s="54">
        <f t="shared" si="1"/>
        <v>0.72243640229563511</v>
      </c>
      <c r="L66" s="55">
        <f t="shared" si="2"/>
        <v>3.1553761342095754E-3</v>
      </c>
      <c r="N66" s="109">
        <f t="shared" si="6"/>
        <v>172.15999999999997</v>
      </c>
      <c r="O66" s="22">
        <v>1.7215999999999998E-4</v>
      </c>
      <c r="P66" s="100">
        <f t="shared" si="3"/>
        <v>3.5400000000000102E-6</v>
      </c>
      <c r="R66" s="54">
        <f>'Task 1 RPM Data'!J67</f>
        <v>0.36899999999999999</v>
      </c>
      <c r="S66" s="22">
        <f t="shared" si="4"/>
        <v>-2.0000000000000018E-3</v>
      </c>
      <c r="T66" s="55">
        <f t="shared" si="7"/>
        <v>36900</v>
      </c>
      <c r="V66" s="54">
        <v>0</v>
      </c>
      <c r="W66" s="22">
        <f t="shared" si="5"/>
        <v>0</v>
      </c>
      <c r="X66" s="84">
        <f t="shared" si="8"/>
        <v>0</v>
      </c>
      <c r="Y66" s="22">
        <v>313.28852315293278</v>
      </c>
      <c r="Z66" s="100">
        <f t="shared" si="9"/>
        <v>0.13062600000000038</v>
      </c>
    </row>
    <row r="67" spans="8:26" x14ac:dyDescent="0.25">
      <c r="H67" s="54">
        <v>-296</v>
      </c>
      <c r="I67" s="55">
        <f t="shared" ref="I67:I130" si="10">($E$14+(0.5*$E$8)-((0.5*$E$8)*COS(RADIANS(H67))+(($E$14^2)-((0.5*$E$8)^2)*(SIN(RADIANS(H67))*(SIN(RADIANS(H67)))))^0.5))*1000</f>
        <v>27.795014412070163</v>
      </c>
      <c r="K67" s="54">
        <f t="shared" ref="K67:K130" si="11">I68-I67</f>
        <v>0.72559177842984468</v>
      </c>
      <c r="L67" s="55">
        <f t="shared" ref="L67:L130" si="12">K68-K67</f>
        <v>2.8527478403468365E-3</v>
      </c>
      <c r="N67" s="109">
        <f t="shared" si="6"/>
        <v>175.7</v>
      </c>
      <c r="O67" s="22">
        <v>1.7569999999999999E-4</v>
      </c>
      <c r="P67" s="100">
        <f t="shared" ref="P67:P130" si="13">O68-O67</f>
        <v>3.5599999999999998E-6</v>
      </c>
      <c r="R67" s="54">
        <f>'Task 1 RPM Data'!J68</f>
        <v>0.371</v>
      </c>
      <c r="S67" s="22">
        <f t="shared" ref="S67:S130" si="14">R67-R66</f>
        <v>2.0000000000000018E-3</v>
      </c>
      <c r="T67" s="55">
        <f t="shared" si="7"/>
        <v>37100</v>
      </c>
      <c r="V67" s="54">
        <v>0</v>
      </c>
      <c r="W67" s="22">
        <f t="shared" ref="W67:W130" si="15">V68-V67</f>
        <v>0</v>
      </c>
      <c r="X67" s="84">
        <f t="shared" si="8"/>
        <v>0</v>
      </c>
      <c r="Y67" s="22">
        <v>314.33980262840799</v>
      </c>
      <c r="Z67" s="100">
        <f t="shared" si="9"/>
        <v>0.132076</v>
      </c>
    </row>
    <row r="68" spans="8:26" x14ac:dyDescent="0.25">
      <c r="H68" s="54">
        <v>-295</v>
      </c>
      <c r="I68" s="55">
        <f t="shared" si="10"/>
        <v>28.520606190500008</v>
      </c>
      <c r="K68" s="54">
        <f t="shared" si="11"/>
        <v>0.72844452627019152</v>
      </c>
      <c r="L68" s="55">
        <f t="shared" si="12"/>
        <v>2.5513581667020446E-3</v>
      </c>
      <c r="N68" s="109">
        <f t="shared" ref="N68:N131" si="16">O68*10^6</f>
        <v>179.26</v>
      </c>
      <c r="O68" s="22">
        <v>1.7925999999999999E-4</v>
      </c>
      <c r="P68" s="100">
        <f t="shared" si="13"/>
        <v>3.5700000000000217E-6</v>
      </c>
      <c r="R68" s="54">
        <f>'Task 1 RPM Data'!J69</f>
        <v>0.372</v>
      </c>
      <c r="S68" s="22">
        <f t="shared" si="14"/>
        <v>1.0000000000000009E-3</v>
      </c>
      <c r="T68" s="55">
        <f t="shared" ref="T68:T131" si="17">R68*100000</f>
        <v>37200</v>
      </c>
      <c r="V68" s="54">
        <v>0</v>
      </c>
      <c r="W68" s="22">
        <f t="shared" si="15"/>
        <v>0</v>
      </c>
      <c r="X68" s="84">
        <f t="shared" ref="X68:X131" si="18">($C$30*W68)*$C$31*$C$34</f>
        <v>0</v>
      </c>
      <c r="Y68" s="22">
        <v>315.2911076238849</v>
      </c>
      <c r="Z68" s="100">
        <f t="shared" ref="Z68:Z131" si="19">T68*P68</f>
        <v>0.13280400000000081</v>
      </c>
    </row>
    <row r="69" spans="8:26" x14ac:dyDescent="0.25">
      <c r="H69" s="54">
        <v>-294</v>
      </c>
      <c r="I69" s="55">
        <f t="shared" si="10"/>
        <v>29.249050716770199</v>
      </c>
      <c r="K69" s="54">
        <f t="shared" si="11"/>
        <v>0.73099588443689356</v>
      </c>
      <c r="L69" s="55">
        <f t="shared" si="12"/>
        <v>2.2514170327276872E-3</v>
      </c>
      <c r="N69" s="109">
        <f t="shared" si="16"/>
        <v>182.83</v>
      </c>
      <c r="O69" s="22">
        <v>1.8283000000000001E-4</v>
      </c>
      <c r="P69" s="100">
        <f t="shared" si="13"/>
        <v>3.5899999999999572E-6</v>
      </c>
      <c r="R69" s="54">
        <f>'Task 1 RPM Data'!J70</f>
        <v>0.38</v>
      </c>
      <c r="S69" s="22">
        <f t="shared" si="14"/>
        <v>8.0000000000000071E-3</v>
      </c>
      <c r="T69" s="55">
        <f t="shared" si="17"/>
        <v>38000</v>
      </c>
      <c r="V69" s="54">
        <v>0</v>
      </c>
      <c r="W69" s="22">
        <f t="shared" si="15"/>
        <v>0</v>
      </c>
      <c r="X69" s="84">
        <f t="shared" si="18"/>
        <v>0</v>
      </c>
      <c r="Y69" s="22">
        <v>317.06094257593725</v>
      </c>
      <c r="Z69" s="100">
        <f t="shared" si="19"/>
        <v>0.13641999999999838</v>
      </c>
    </row>
    <row r="70" spans="8:26" x14ac:dyDescent="0.25">
      <c r="H70" s="54">
        <v>-293</v>
      </c>
      <c r="I70" s="55">
        <f t="shared" si="10"/>
        <v>29.980046601207093</v>
      </c>
      <c r="K70" s="54">
        <f t="shared" si="11"/>
        <v>0.73324730146962125</v>
      </c>
      <c r="L70" s="55">
        <f t="shared" si="12"/>
        <v>1.953131554376597E-3</v>
      </c>
      <c r="N70" s="109">
        <f t="shared" si="16"/>
        <v>186.41999999999996</v>
      </c>
      <c r="O70" s="22">
        <v>1.8641999999999997E-4</v>
      </c>
      <c r="P70" s="100">
        <f t="shared" si="13"/>
        <v>3.6000000000000333E-6</v>
      </c>
      <c r="R70" s="54">
        <f>'Task 1 RPM Data'!J71</f>
        <v>0.38500000000000001</v>
      </c>
      <c r="S70" s="22">
        <f t="shared" si="14"/>
        <v>5.0000000000000044E-3</v>
      </c>
      <c r="T70" s="55">
        <f t="shared" si="17"/>
        <v>38500</v>
      </c>
      <c r="V70" s="54">
        <v>0</v>
      </c>
      <c r="W70" s="22">
        <f t="shared" si="15"/>
        <v>0</v>
      </c>
      <c r="X70" s="84">
        <f t="shared" si="18"/>
        <v>0</v>
      </c>
      <c r="Y70" s="22">
        <v>318.51724426599048</v>
      </c>
      <c r="Z70" s="100">
        <f t="shared" si="19"/>
        <v>0.13860000000000128</v>
      </c>
    </row>
    <row r="71" spans="8:26" x14ac:dyDescent="0.25">
      <c r="H71" s="54">
        <v>-292</v>
      </c>
      <c r="I71" s="55">
        <f t="shared" si="10"/>
        <v>30.713293902676714</v>
      </c>
      <c r="K71" s="54">
        <f t="shared" si="11"/>
        <v>0.73520043302399785</v>
      </c>
      <c r="L71" s="55">
        <f t="shared" si="12"/>
        <v>1.6567057280774122E-3</v>
      </c>
      <c r="N71" s="109">
        <f t="shared" si="16"/>
        <v>190.02</v>
      </c>
      <c r="O71" s="22">
        <v>1.9002E-4</v>
      </c>
      <c r="P71" s="100">
        <f t="shared" si="13"/>
        <v>3.6000000000000062E-6</v>
      </c>
      <c r="R71" s="54">
        <f>'Task 1 RPM Data'!J72</f>
        <v>0.39</v>
      </c>
      <c r="S71" s="22">
        <f t="shared" si="14"/>
        <v>5.0000000000000044E-3</v>
      </c>
      <c r="T71" s="55">
        <f t="shared" si="17"/>
        <v>39000</v>
      </c>
      <c r="V71" s="54">
        <v>0</v>
      </c>
      <c r="W71" s="22">
        <f t="shared" si="15"/>
        <v>0</v>
      </c>
      <c r="X71" s="84">
        <f t="shared" si="18"/>
        <v>0</v>
      </c>
      <c r="Y71" s="22">
        <v>319.9987869120443</v>
      </c>
      <c r="Z71" s="100">
        <f t="shared" si="19"/>
        <v>0.14040000000000025</v>
      </c>
    </row>
    <row r="72" spans="8:26" x14ac:dyDescent="0.25">
      <c r="H72" s="54">
        <v>-291</v>
      </c>
      <c r="I72" s="55">
        <f t="shared" si="10"/>
        <v>31.448494335700712</v>
      </c>
      <c r="K72" s="54">
        <f t="shared" si="11"/>
        <v>0.73685713875207526</v>
      </c>
      <c r="L72" s="55">
        <f t="shared" si="12"/>
        <v>1.3623401145430591E-3</v>
      </c>
      <c r="N72" s="109">
        <f t="shared" si="16"/>
        <v>193.62</v>
      </c>
      <c r="O72" s="22">
        <v>1.9362000000000001E-4</v>
      </c>
      <c r="P72" s="100">
        <f t="shared" si="13"/>
        <v>3.6199999999999958E-6</v>
      </c>
      <c r="R72" s="54">
        <f>'Task 1 RPM Data'!J73</f>
        <v>0.39800000000000002</v>
      </c>
      <c r="S72" s="22">
        <f t="shared" si="14"/>
        <v>8.0000000000000071E-3</v>
      </c>
      <c r="T72" s="55">
        <f t="shared" si="17"/>
        <v>39800</v>
      </c>
      <c r="V72" s="54">
        <v>0</v>
      </c>
      <c r="W72" s="22">
        <f t="shared" si="15"/>
        <v>0</v>
      </c>
      <c r="X72" s="84">
        <f t="shared" si="18"/>
        <v>0</v>
      </c>
      <c r="Y72" s="22">
        <v>321.87153900831203</v>
      </c>
      <c r="Z72" s="100">
        <f t="shared" si="19"/>
        <v>0.14407599999999984</v>
      </c>
    </row>
    <row r="73" spans="8:26" x14ac:dyDescent="0.25">
      <c r="H73" s="54">
        <v>-290</v>
      </c>
      <c r="I73" s="55">
        <f t="shared" si="10"/>
        <v>32.185351474452787</v>
      </c>
      <c r="K73" s="54">
        <f t="shared" si="11"/>
        <v>0.73821947886661832</v>
      </c>
      <c r="L73" s="55">
        <f t="shared" si="12"/>
        <v>1.0702315259649708E-3</v>
      </c>
      <c r="N73" s="109">
        <f t="shared" si="16"/>
        <v>197.24</v>
      </c>
      <c r="O73" s="22">
        <v>1.9724E-4</v>
      </c>
      <c r="P73" s="100">
        <f t="shared" si="13"/>
        <v>3.6199999999999958E-6</v>
      </c>
      <c r="R73" s="54">
        <f>'Task 1 RPM Data'!J74</f>
        <v>0.39800000000000002</v>
      </c>
      <c r="S73" s="22">
        <f t="shared" si="14"/>
        <v>0</v>
      </c>
      <c r="T73" s="55">
        <f t="shared" si="17"/>
        <v>39800</v>
      </c>
      <c r="V73" s="54">
        <v>0</v>
      </c>
      <c r="W73" s="22">
        <f t="shared" si="15"/>
        <v>0</v>
      </c>
      <c r="X73" s="84">
        <f t="shared" si="18"/>
        <v>0</v>
      </c>
      <c r="Y73" s="22">
        <v>322.78526161553282</v>
      </c>
      <c r="Z73" s="100">
        <f t="shared" si="19"/>
        <v>0.14407599999999984</v>
      </c>
    </row>
    <row r="74" spans="8:26" x14ac:dyDescent="0.25">
      <c r="H74" s="54">
        <v>-289</v>
      </c>
      <c r="I74" s="55">
        <f t="shared" si="10"/>
        <v>32.923570953319405</v>
      </c>
      <c r="K74" s="54">
        <f t="shared" si="11"/>
        <v>0.73928971039258329</v>
      </c>
      <c r="L74" s="55">
        <f t="shared" si="12"/>
        <v>7.8057271763043445E-4</v>
      </c>
      <c r="N74" s="109">
        <f t="shared" si="16"/>
        <v>200.85999999999999</v>
      </c>
      <c r="O74" s="22">
        <v>2.0086E-4</v>
      </c>
      <c r="P74" s="100">
        <f t="shared" si="13"/>
        <v>3.6299999999999907E-6</v>
      </c>
      <c r="R74" s="54">
        <f>'Task 1 RPM Data'!J75</f>
        <v>0.39800000000000002</v>
      </c>
      <c r="S74" s="22">
        <f t="shared" si="14"/>
        <v>0</v>
      </c>
      <c r="T74" s="55">
        <f t="shared" si="17"/>
        <v>39800</v>
      </c>
      <c r="V74" s="54">
        <v>0</v>
      </c>
      <c r="W74" s="22">
        <f t="shared" si="15"/>
        <v>0</v>
      </c>
      <c r="X74" s="84">
        <f t="shared" si="18"/>
        <v>0</v>
      </c>
      <c r="Y74" s="22">
        <v>323.69898422275361</v>
      </c>
      <c r="Z74" s="100">
        <f t="shared" si="19"/>
        <v>0.14447399999999963</v>
      </c>
    </row>
    <row r="75" spans="8:26" x14ac:dyDescent="0.25">
      <c r="H75" s="54">
        <v>-288</v>
      </c>
      <c r="I75" s="55">
        <f t="shared" si="10"/>
        <v>33.662860663711989</v>
      </c>
      <c r="K75" s="54">
        <f t="shared" si="11"/>
        <v>0.74007028311021372</v>
      </c>
      <c r="L75" s="55">
        <f t="shared" si="12"/>
        <v>4.9355208306423037E-4</v>
      </c>
      <c r="N75" s="109">
        <f t="shared" si="16"/>
        <v>204.48999999999998</v>
      </c>
      <c r="O75" s="22">
        <v>2.0448999999999999E-4</v>
      </c>
      <c r="P75" s="100">
        <f t="shared" si="13"/>
        <v>3.6300000000000178E-6</v>
      </c>
      <c r="R75" s="54">
        <f>'Task 1 RPM Data'!J76</f>
        <v>0.40100000000000002</v>
      </c>
      <c r="S75" s="22">
        <f t="shared" si="14"/>
        <v>3.0000000000000027E-3</v>
      </c>
      <c r="T75" s="55">
        <f t="shared" si="17"/>
        <v>40100</v>
      </c>
      <c r="V75" s="54">
        <v>0</v>
      </c>
      <c r="W75" s="22">
        <f t="shared" si="15"/>
        <v>0</v>
      </c>
      <c r="X75" s="84">
        <f t="shared" si="18"/>
        <v>0</v>
      </c>
      <c r="Y75" s="22">
        <v>325.00429045516421</v>
      </c>
      <c r="Z75" s="100">
        <f t="shared" si="19"/>
        <v>0.14556300000000072</v>
      </c>
    </row>
    <row r="76" spans="8:26" x14ac:dyDescent="0.25">
      <c r="H76" s="54">
        <v>-287</v>
      </c>
      <c r="I76" s="55">
        <f t="shared" si="10"/>
        <v>34.402930946822202</v>
      </c>
      <c r="K76" s="54">
        <f t="shared" si="11"/>
        <v>0.74056383519327795</v>
      </c>
      <c r="L76" s="55">
        <f t="shared" si="12"/>
        <v>2.0935335648175624E-4</v>
      </c>
      <c r="N76" s="109">
        <f t="shared" si="16"/>
        <v>208.12</v>
      </c>
      <c r="O76" s="22">
        <v>2.0812000000000001E-4</v>
      </c>
      <c r="P76" s="100">
        <f t="shared" si="13"/>
        <v>3.6299999999999907E-6</v>
      </c>
      <c r="R76" s="54">
        <f>'Task 1 RPM Data'!J77</f>
        <v>0.4</v>
      </c>
      <c r="S76" s="22">
        <f t="shared" si="14"/>
        <v>-1.0000000000000009E-3</v>
      </c>
      <c r="T76" s="55">
        <f t="shared" si="17"/>
        <v>40000</v>
      </c>
      <c r="V76" s="54">
        <v>0</v>
      </c>
      <c r="W76" s="22">
        <f t="shared" si="15"/>
        <v>0</v>
      </c>
      <c r="X76" s="84">
        <f t="shared" si="18"/>
        <v>0</v>
      </c>
      <c r="Y76" s="22">
        <v>325.79545490290985</v>
      </c>
      <c r="Z76" s="100">
        <f t="shared" si="19"/>
        <v>0.14519999999999963</v>
      </c>
    </row>
    <row r="77" spans="8:26" x14ac:dyDescent="0.25">
      <c r="H77" s="54">
        <v>-286</v>
      </c>
      <c r="I77" s="55">
        <f t="shared" si="10"/>
        <v>35.14349478201548</v>
      </c>
      <c r="K77" s="54">
        <f t="shared" si="11"/>
        <v>0.74077318854975971</v>
      </c>
      <c r="L77" s="55">
        <f t="shared" si="12"/>
        <v>-7.1844678295462927E-5</v>
      </c>
      <c r="N77" s="109">
        <f t="shared" si="16"/>
        <v>211.75</v>
      </c>
      <c r="O77" s="22">
        <v>2.1175E-4</v>
      </c>
      <c r="P77" s="100">
        <f t="shared" si="13"/>
        <v>3.6299999999999907E-6</v>
      </c>
      <c r="R77" s="54">
        <f>'Task 1 RPM Data'!J78</f>
        <v>0.39200000000000002</v>
      </c>
      <c r="S77" s="22">
        <f t="shared" si="14"/>
        <v>-8.0000000000000071E-3</v>
      </c>
      <c r="T77" s="55">
        <f t="shared" si="17"/>
        <v>39200</v>
      </c>
      <c r="V77" s="54">
        <v>0</v>
      </c>
      <c r="W77" s="22">
        <f t="shared" si="15"/>
        <v>0</v>
      </c>
      <c r="X77" s="84">
        <f t="shared" si="18"/>
        <v>0</v>
      </c>
      <c r="Y77" s="22">
        <v>325.64197974330835</v>
      </c>
      <c r="Z77" s="100">
        <f t="shared" si="19"/>
        <v>0.14229599999999964</v>
      </c>
    </row>
    <row r="78" spans="8:26" x14ac:dyDescent="0.25">
      <c r="H78" s="54">
        <v>-285</v>
      </c>
      <c r="I78" s="55">
        <f t="shared" si="10"/>
        <v>35.88426797056524</v>
      </c>
      <c r="K78" s="54">
        <f t="shared" si="11"/>
        <v>0.74070134387146425</v>
      </c>
      <c r="L78" s="55">
        <f t="shared" si="12"/>
        <v>-3.4986847007445476E-4</v>
      </c>
      <c r="N78" s="109">
        <f t="shared" si="16"/>
        <v>215.38</v>
      </c>
      <c r="O78" s="22">
        <v>2.1537999999999999E-4</v>
      </c>
      <c r="P78" s="100">
        <f t="shared" si="13"/>
        <v>3.6400000000000126E-6</v>
      </c>
      <c r="R78" s="54">
        <f>'Task 1 RPM Data'!J79</f>
        <v>0.378</v>
      </c>
      <c r="S78" s="22">
        <f t="shared" si="14"/>
        <v>-1.4000000000000012E-2</v>
      </c>
      <c r="T78" s="55">
        <f t="shared" si="17"/>
        <v>37800</v>
      </c>
      <c r="V78" s="54">
        <v>0</v>
      </c>
      <c r="W78" s="22">
        <f t="shared" si="15"/>
        <v>0</v>
      </c>
      <c r="X78" s="84">
        <f t="shared" si="18"/>
        <v>0</v>
      </c>
      <c r="Y78" s="22">
        <v>324.63211319313064</v>
      </c>
      <c r="Z78" s="100">
        <f t="shared" si="19"/>
        <v>0.13759200000000046</v>
      </c>
    </row>
    <row r="79" spans="8:26" x14ac:dyDescent="0.25">
      <c r="H79" s="54">
        <v>-284</v>
      </c>
      <c r="I79" s="55">
        <f t="shared" si="10"/>
        <v>36.624969314436704</v>
      </c>
      <c r="K79" s="54">
        <f t="shared" si="11"/>
        <v>0.74035147540138979</v>
      </c>
      <c r="L79" s="55">
        <f t="shared" si="12"/>
        <v>-6.2454997429739478E-4</v>
      </c>
      <c r="N79" s="109">
        <f t="shared" si="16"/>
        <v>219.02</v>
      </c>
      <c r="O79" s="22">
        <v>2.1902E-4</v>
      </c>
      <c r="P79" s="100">
        <f t="shared" si="13"/>
        <v>3.6299999999999907E-6</v>
      </c>
      <c r="R79" s="54">
        <f>'Task 1 RPM Data'!J80</f>
        <v>0.36299999999999999</v>
      </c>
      <c r="S79" s="22">
        <f t="shared" si="14"/>
        <v>-1.5000000000000013E-2</v>
      </c>
      <c r="T79" s="55">
        <f t="shared" si="17"/>
        <v>36300</v>
      </c>
      <c r="V79" s="54">
        <v>0</v>
      </c>
      <c r="W79" s="22">
        <f t="shared" si="15"/>
        <v>0</v>
      </c>
      <c r="X79" s="84">
        <f t="shared" si="18"/>
        <v>0</v>
      </c>
      <c r="Y79" s="22">
        <v>323.42119418387495</v>
      </c>
      <c r="Z79" s="100">
        <f t="shared" si="19"/>
        <v>0.13176899999999966</v>
      </c>
    </row>
    <row r="80" spans="8:26" x14ac:dyDescent="0.25">
      <c r="H80" s="54">
        <v>-283</v>
      </c>
      <c r="I80" s="55">
        <f t="shared" si="10"/>
        <v>37.365320789838094</v>
      </c>
      <c r="K80" s="54">
        <f t="shared" si="11"/>
        <v>0.7397269254270924</v>
      </c>
      <c r="L80" s="55">
        <f t="shared" si="12"/>
        <v>-8.9572691508976732E-4</v>
      </c>
      <c r="N80" s="109">
        <f t="shared" si="16"/>
        <v>222.64999999999998</v>
      </c>
      <c r="O80" s="22">
        <v>2.2264999999999999E-4</v>
      </c>
      <c r="P80" s="100">
        <f t="shared" si="13"/>
        <v>3.6199999999999958E-6</v>
      </c>
      <c r="R80" s="54">
        <f>'Task 1 RPM Data'!J81</f>
        <v>0.35399999999999998</v>
      </c>
      <c r="S80" s="22">
        <f t="shared" si="14"/>
        <v>-9.000000000000008E-3</v>
      </c>
      <c r="T80" s="55">
        <f t="shared" si="17"/>
        <v>35400</v>
      </c>
      <c r="V80" s="54">
        <v>0</v>
      </c>
      <c r="W80" s="22">
        <f t="shared" si="15"/>
        <v>0</v>
      </c>
      <c r="X80" s="84">
        <f t="shared" si="18"/>
        <v>0</v>
      </c>
      <c r="Y80" s="22">
        <v>322.98603502886601</v>
      </c>
      <c r="Z80" s="100">
        <f t="shared" si="19"/>
        <v>0.12814799999999985</v>
      </c>
    </row>
    <row r="81" spans="8:26" x14ac:dyDescent="0.25">
      <c r="H81" s="54">
        <v>-282</v>
      </c>
      <c r="I81" s="55">
        <f t="shared" si="10"/>
        <v>38.105047715265187</v>
      </c>
      <c r="K81" s="54">
        <f t="shared" si="11"/>
        <v>0.73883119851200263</v>
      </c>
      <c r="L81" s="55">
        <f t="shared" si="12"/>
        <v>-1.1632430371619762E-3</v>
      </c>
      <c r="N81" s="109">
        <f t="shared" si="16"/>
        <v>226.26999999999998</v>
      </c>
      <c r="O81" s="22">
        <v>2.2626999999999999E-4</v>
      </c>
      <c r="P81" s="100">
        <f t="shared" si="13"/>
        <v>3.6300000000000178E-6</v>
      </c>
      <c r="R81" s="54">
        <f>'Task 1 RPM Data'!J82</f>
        <v>0.35299999999999998</v>
      </c>
      <c r="S81" s="22">
        <f t="shared" si="14"/>
        <v>-1.0000000000000009E-3</v>
      </c>
      <c r="T81" s="55">
        <f t="shared" si="17"/>
        <v>35300</v>
      </c>
      <c r="V81" s="54">
        <v>0</v>
      </c>
      <c r="W81" s="22">
        <f t="shared" si="15"/>
        <v>0</v>
      </c>
      <c r="X81" s="84">
        <f t="shared" si="18"/>
        <v>0</v>
      </c>
      <c r="Y81" s="22">
        <v>323.65524380226719</v>
      </c>
      <c r="Z81" s="100">
        <f t="shared" si="19"/>
        <v>0.12813900000000061</v>
      </c>
    </row>
    <row r="82" spans="8:26" x14ac:dyDescent="0.25">
      <c r="H82" s="54">
        <v>-281</v>
      </c>
      <c r="I82" s="55">
        <f t="shared" si="10"/>
        <v>38.843878913777189</v>
      </c>
      <c r="K82" s="54">
        <f t="shared" si="11"/>
        <v>0.73766795547484065</v>
      </c>
      <c r="L82" s="55">
        <f t="shared" si="12"/>
        <v>-1.4269483442745923E-3</v>
      </c>
      <c r="N82" s="109">
        <f t="shared" si="16"/>
        <v>229.9</v>
      </c>
      <c r="O82" s="22">
        <v>2.299E-4</v>
      </c>
      <c r="P82" s="100">
        <f t="shared" si="13"/>
        <v>3.6099999999999739E-6</v>
      </c>
      <c r="R82" s="54">
        <f>'Task 1 RPM Data'!J83</f>
        <v>0.35599999999999998</v>
      </c>
      <c r="S82" s="22">
        <f t="shared" si="14"/>
        <v>3.0000000000000027E-3</v>
      </c>
      <c r="T82" s="55">
        <f t="shared" si="17"/>
        <v>35600</v>
      </c>
      <c r="V82" s="54">
        <v>0</v>
      </c>
      <c r="W82" s="22">
        <f t="shared" si="15"/>
        <v>0</v>
      </c>
      <c r="X82" s="84">
        <f t="shared" si="18"/>
        <v>0</v>
      </c>
      <c r="Y82" s="22">
        <v>324.90529897722126</v>
      </c>
      <c r="Z82" s="100">
        <f t="shared" si="19"/>
        <v>0.12851599999999908</v>
      </c>
    </row>
    <row r="83" spans="8:26" x14ac:dyDescent="0.25">
      <c r="H83" s="54">
        <v>-280</v>
      </c>
      <c r="I83" s="55">
        <f t="shared" si="10"/>
        <v>39.58154686925203</v>
      </c>
      <c r="K83" s="54">
        <f t="shared" si="11"/>
        <v>0.73624100713056606</v>
      </c>
      <c r="L83" s="55">
        <f t="shared" si="12"/>
        <v>-1.686699324451979E-3</v>
      </c>
      <c r="N83" s="109">
        <f t="shared" si="16"/>
        <v>233.51</v>
      </c>
      <c r="O83" s="22">
        <v>2.3350999999999998E-4</v>
      </c>
      <c r="P83" s="100">
        <f t="shared" si="13"/>
        <v>3.6100000000000281E-6</v>
      </c>
      <c r="R83" s="54">
        <f>'Task 1 RPM Data'!J84</f>
        <v>0.35399999999999998</v>
      </c>
      <c r="S83" s="22">
        <f t="shared" si="14"/>
        <v>-2.0000000000000018E-3</v>
      </c>
      <c r="T83" s="55">
        <f t="shared" si="17"/>
        <v>35400</v>
      </c>
      <c r="V83" s="54">
        <v>0</v>
      </c>
      <c r="W83" s="22">
        <f t="shared" si="15"/>
        <v>0</v>
      </c>
      <c r="X83" s="84">
        <f t="shared" si="18"/>
        <v>0</v>
      </c>
      <c r="Y83" s="22">
        <v>325.42415917175163</v>
      </c>
      <c r="Z83" s="100">
        <f t="shared" si="19"/>
        <v>0.12779400000000099</v>
      </c>
    </row>
    <row r="84" spans="8:26" x14ac:dyDescent="0.25">
      <c r="H84" s="54">
        <v>-279</v>
      </c>
      <c r="I84" s="55">
        <f t="shared" si="10"/>
        <v>40.317787876382596</v>
      </c>
      <c r="K84" s="54">
        <f t="shared" si="11"/>
        <v>0.73455430780611408</v>
      </c>
      <c r="L84" s="55">
        <f t="shared" si="12"/>
        <v>-1.9423591614540214E-3</v>
      </c>
      <c r="N84" s="109">
        <f t="shared" si="16"/>
        <v>237.12</v>
      </c>
      <c r="O84" s="22">
        <v>2.3712000000000001E-4</v>
      </c>
      <c r="P84" s="100">
        <f t="shared" si="13"/>
        <v>3.6099999999999739E-6</v>
      </c>
      <c r="R84" s="54">
        <f>'Task 1 RPM Data'!J85</f>
        <v>0.35299999999999998</v>
      </c>
      <c r="S84" s="22">
        <f t="shared" si="14"/>
        <v>-1.0000000000000009E-3</v>
      </c>
      <c r="T84" s="55">
        <f t="shared" si="17"/>
        <v>35300</v>
      </c>
      <c r="V84" s="54">
        <v>0</v>
      </c>
      <c r="W84" s="22">
        <f t="shared" si="15"/>
        <v>0</v>
      </c>
      <c r="X84" s="84">
        <f t="shared" si="18"/>
        <v>0</v>
      </c>
      <c r="Y84" s="22">
        <v>326.08424188091038</v>
      </c>
      <c r="Z84" s="100">
        <f t="shared" si="19"/>
        <v>0.12743299999999907</v>
      </c>
    </row>
    <row r="85" spans="8:26" x14ac:dyDescent="0.25">
      <c r="H85" s="54">
        <v>-278</v>
      </c>
      <c r="I85" s="55">
        <f t="shared" si="10"/>
        <v>41.05234218418871</v>
      </c>
      <c r="K85" s="54">
        <f t="shared" si="11"/>
        <v>0.73261194864466006</v>
      </c>
      <c r="L85" s="55">
        <f t="shared" si="12"/>
        <v>-2.1937979294577303E-3</v>
      </c>
      <c r="N85" s="109">
        <f t="shared" si="16"/>
        <v>240.73</v>
      </c>
      <c r="O85" s="22">
        <v>2.4072999999999998E-4</v>
      </c>
      <c r="P85" s="100">
        <f t="shared" si="13"/>
        <v>3.5899999999999843E-6</v>
      </c>
      <c r="R85" s="54">
        <f>'Task 1 RPM Data'!J86</f>
        <v>0.35099999999999998</v>
      </c>
      <c r="S85" s="22">
        <f t="shared" si="14"/>
        <v>-2.0000000000000018E-3</v>
      </c>
      <c r="T85" s="55">
        <f t="shared" si="17"/>
        <v>35100</v>
      </c>
      <c r="V85" s="54">
        <v>0</v>
      </c>
      <c r="W85" s="22">
        <f t="shared" si="15"/>
        <v>0</v>
      </c>
      <c r="X85" s="84">
        <f t="shared" si="18"/>
        <v>0</v>
      </c>
      <c r="Y85" s="22">
        <v>326.58707597096503</v>
      </c>
      <c r="Z85" s="100">
        <f t="shared" si="19"/>
        <v>0.12600899999999945</v>
      </c>
    </row>
    <row r="86" spans="8:26" x14ac:dyDescent="0.25">
      <c r="H86" s="54">
        <v>-277</v>
      </c>
      <c r="I86" s="55">
        <f t="shared" si="10"/>
        <v>41.78495413283337</v>
      </c>
      <c r="K86" s="54">
        <f t="shared" si="11"/>
        <v>0.73041815071520233</v>
      </c>
      <c r="L86" s="55">
        <f t="shared" si="12"/>
        <v>-2.4408927733787777E-3</v>
      </c>
      <c r="N86" s="109">
        <f t="shared" si="16"/>
        <v>244.31999999999996</v>
      </c>
      <c r="O86" s="22">
        <v>2.4431999999999996E-4</v>
      </c>
      <c r="P86" s="100">
        <f t="shared" si="13"/>
        <v>3.5800000000000437E-6</v>
      </c>
      <c r="R86" s="54">
        <f>'Task 1 RPM Data'!J87</f>
        <v>0.35799999999999998</v>
      </c>
      <c r="S86" s="22">
        <f t="shared" si="14"/>
        <v>7.0000000000000062E-3</v>
      </c>
      <c r="T86" s="55">
        <f t="shared" si="17"/>
        <v>35800</v>
      </c>
      <c r="V86" s="54">
        <v>0</v>
      </c>
      <c r="W86" s="22">
        <f t="shared" si="15"/>
        <v>0</v>
      </c>
      <c r="X86" s="84">
        <f t="shared" si="18"/>
        <v>0</v>
      </c>
      <c r="Y86" s="22">
        <v>328.47084403220083</v>
      </c>
      <c r="Z86" s="100">
        <f t="shared" si="19"/>
        <v>0.12816400000000155</v>
      </c>
    </row>
    <row r="87" spans="8:26" x14ac:dyDescent="0.25">
      <c r="H87" s="54">
        <v>-276</v>
      </c>
      <c r="I87" s="55">
        <f t="shared" si="10"/>
        <v>42.515372283548572</v>
      </c>
      <c r="K87" s="54">
        <f t="shared" si="11"/>
        <v>0.72797725794182355</v>
      </c>
      <c r="L87" s="55">
        <f t="shared" si="12"/>
        <v>-2.6835280703139119E-3</v>
      </c>
      <c r="N87" s="109">
        <f t="shared" si="16"/>
        <v>247.9</v>
      </c>
      <c r="O87" s="22">
        <v>2.4790000000000001E-4</v>
      </c>
      <c r="P87" s="100">
        <f t="shared" si="13"/>
        <v>3.5699999999999946E-6</v>
      </c>
      <c r="R87" s="54">
        <f>'Task 1 RPM Data'!J88</f>
        <v>0.36799999999999999</v>
      </c>
      <c r="S87" s="22">
        <f t="shared" si="14"/>
        <v>1.0000000000000009E-2</v>
      </c>
      <c r="T87" s="55">
        <f t="shared" si="17"/>
        <v>36800</v>
      </c>
      <c r="V87" s="54">
        <v>0</v>
      </c>
      <c r="W87" s="22">
        <f t="shared" si="15"/>
        <v>0</v>
      </c>
      <c r="X87" s="84">
        <f t="shared" si="18"/>
        <v>0</v>
      </c>
      <c r="Y87" s="22">
        <v>330.85582264461294</v>
      </c>
      <c r="Z87" s="100">
        <f t="shared" si="19"/>
        <v>0.1313759999999998</v>
      </c>
    </row>
    <row r="88" spans="8:26" x14ac:dyDescent="0.25">
      <c r="H88" s="54">
        <v>-275</v>
      </c>
      <c r="I88" s="55">
        <f t="shared" si="10"/>
        <v>43.243349541490396</v>
      </c>
      <c r="K88" s="54">
        <f t="shared" si="11"/>
        <v>0.72529372987150964</v>
      </c>
      <c r="L88" s="55">
        <f t="shared" si="12"/>
        <v>-2.9215955758772338E-3</v>
      </c>
      <c r="N88" s="109">
        <f t="shared" si="16"/>
        <v>251.47</v>
      </c>
      <c r="O88" s="22">
        <v>2.5147E-4</v>
      </c>
      <c r="P88" s="100">
        <f t="shared" si="13"/>
        <v>3.5599999999999998E-6</v>
      </c>
      <c r="R88" s="54">
        <f>'Task 1 RPM Data'!J89</f>
        <v>0.38400000000000001</v>
      </c>
      <c r="S88" s="22">
        <f t="shared" si="14"/>
        <v>1.6000000000000014E-2</v>
      </c>
      <c r="T88" s="55">
        <f t="shared" si="17"/>
        <v>38400</v>
      </c>
      <c r="V88" s="54">
        <v>0</v>
      </c>
      <c r="W88" s="22">
        <f t="shared" si="15"/>
        <v>0</v>
      </c>
      <c r="X88" s="84">
        <f t="shared" si="18"/>
        <v>0</v>
      </c>
      <c r="Y88" s="22">
        <v>334.2406982637774</v>
      </c>
      <c r="Z88" s="100">
        <f t="shared" si="19"/>
        <v>0.13670399999999999</v>
      </c>
    </row>
    <row r="89" spans="8:26" x14ac:dyDescent="0.25">
      <c r="H89" s="54">
        <v>-274</v>
      </c>
      <c r="I89" s="55">
        <f t="shared" si="10"/>
        <v>43.968643271361906</v>
      </c>
      <c r="K89" s="54">
        <f t="shared" si="11"/>
        <v>0.72237213429563241</v>
      </c>
      <c r="L89" s="55">
        <f t="shared" si="12"/>
        <v>-3.1549945495115139E-3</v>
      </c>
      <c r="N89" s="109">
        <f t="shared" si="16"/>
        <v>255.03</v>
      </c>
      <c r="O89" s="22">
        <v>2.5503E-4</v>
      </c>
      <c r="P89" s="100">
        <f t="shared" si="13"/>
        <v>3.5399999999999559E-6</v>
      </c>
      <c r="R89" s="54">
        <f>'Task 1 RPM Data'!J90</f>
        <v>0.39900000000000002</v>
      </c>
      <c r="S89" s="22">
        <f t="shared" si="14"/>
        <v>1.5000000000000013E-2</v>
      </c>
      <c r="T89" s="55">
        <f t="shared" si="17"/>
        <v>39900</v>
      </c>
      <c r="V89" s="54">
        <v>0</v>
      </c>
      <c r="W89" s="22">
        <f t="shared" si="15"/>
        <v>0</v>
      </c>
      <c r="X89" s="84">
        <f t="shared" si="18"/>
        <v>0</v>
      </c>
      <c r="Y89" s="22">
        <v>337.53374880707946</v>
      </c>
      <c r="Z89" s="100">
        <f t="shared" si="19"/>
        <v>0.14124599999999823</v>
      </c>
    </row>
    <row r="90" spans="8:26" x14ac:dyDescent="0.25">
      <c r="H90" s="54">
        <v>-273</v>
      </c>
      <c r="I90" s="55">
        <f t="shared" si="10"/>
        <v>44.691015405657538</v>
      </c>
      <c r="K90" s="54">
        <f t="shared" si="11"/>
        <v>0.71921713974612089</v>
      </c>
      <c r="L90" s="55">
        <f t="shared" si="12"/>
        <v>-3.3836318638833518E-3</v>
      </c>
      <c r="N90" s="109">
        <f t="shared" si="16"/>
        <v>258.56999999999994</v>
      </c>
      <c r="O90" s="22">
        <v>2.5856999999999996E-4</v>
      </c>
      <c r="P90" s="100">
        <f t="shared" si="13"/>
        <v>3.5200000000000205E-6</v>
      </c>
      <c r="R90" s="54">
        <f>'Task 1 RPM Data'!J91</f>
        <v>0.41499999999999998</v>
      </c>
      <c r="S90" s="22">
        <f t="shared" si="14"/>
        <v>1.5999999999999959E-2</v>
      </c>
      <c r="T90" s="55">
        <f t="shared" si="17"/>
        <v>41500</v>
      </c>
      <c r="V90" s="54">
        <v>0</v>
      </c>
      <c r="W90" s="22">
        <f t="shared" si="15"/>
        <v>0</v>
      </c>
      <c r="X90" s="84">
        <f t="shared" si="18"/>
        <v>0</v>
      </c>
      <c r="Y90" s="22">
        <v>341.05326399807609</v>
      </c>
      <c r="Z90" s="100">
        <f t="shared" si="19"/>
        <v>0.14608000000000085</v>
      </c>
    </row>
    <row r="91" spans="8:26" x14ac:dyDescent="0.25">
      <c r="H91" s="54">
        <v>-272</v>
      </c>
      <c r="I91" s="55">
        <f t="shared" si="10"/>
        <v>45.410232545403659</v>
      </c>
      <c r="K91" s="54">
        <f t="shared" si="11"/>
        <v>0.71583350788223754</v>
      </c>
      <c r="L91" s="55">
        <f t="shared" si="12"/>
        <v>-3.607422093381274E-3</v>
      </c>
      <c r="N91" s="109">
        <f t="shared" si="16"/>
        <v>262.08999999999997</v>
      </c>
      <c r="O91" s="22">
        <v>2.6208999999999998E-4</v>
      </c>
      <c r="P91" s="100">
        <f t="shared" si="13"/>
        <v>3.5100000000000257E-6</v>
      </c>
      <c r="R91" s="54">
        <f>'Task 1 RPM Data'!J92</f>
        <v>0.43</v>
      </c>
      <c r="S91" s="22">
        <f t="shared" si="14"/>
        <v>1.5000000000000013E-2</v>
      </c>
      <c r="T91" s="55">
        <f t="shared" si="17"/>
        <v>43000</v>
      </c>
      <c r="V91" s="54">
        <v>0</v>
      </c>
      <c r="W91" s="22">
        <f t="shared" si="15"/>
        <v>0</v>
      </c>
      <c r="X91" s="84">
        <f t="shared" si="18"/>
        <v>0</v>
      </c>
      <c r="Y91" s="22">
        <v>344.47293788999815</v>
      </c>
      <c r="Z91" s="100">
        <f t="shared" si="19"/>
        <v>0.15093000000000109</v>
      </c>
    </row>
    <row r="92" spans="8:26" x14ac:dyDescent="0.25">
      <c r="H92" s="54">
        <v>-271</v>
      </c>
      <c r="I92" s="55">
        <f t="shared" si="10"/>
        <v>46.126066053285896</v>
      </c>
      <c r="K92" s="54">
        <f t="shared" si="11"/>
        <v>0.71222608578885627</v>
      </c>
      <c r="L92" s="55">
        <f t="shared" si="12"/>
        <v>-3.826287582853638E-3</v>
      </c>
      <c r="N92" s="109">
        <f t="shared" si="16"/>
        <v>265.60000000000002</v>
      </c>
      <c r="O92" s="22">
        <v>2.656E-4</v>
      </c>
      <c r="P92" s="100">
        <f t="shared" si="13"/>
        <v>3.4899999999999818E-6</v>
      </c>
      <c r="R92" s="54">
        <f>'Task 1 RPM Data'!J93</f>
        <v>0.44400000000000001</v>
      </c>
      <c r="S92" s="22">
        <f t="shared" si="14"/>
        <v>1.4000000000000012E-2</v>
      </c>
      <c r="T92" s="55">
        <f t="shared" si="17"/>
        <v>44400</v>
      </c>
      <c r="V92" s="54">
        <v>0</v>
      </c>
      <c r="W92" s="22">
        <f t="shared" si="15"/>
        <v>0</v>
      </c>
      <c r="X92" s="84">
        <f t="shared" si="18"/>
        <v>0</v>
      </c>
      <c r="Y92" s="22">
        <v>347.78831843482737</v>
      </c>
      <c r="Z92" s="100">
        <f t="shared" si="19"/>
        <v>0.15495599999999921</v>
      </c>
    </row>
    <row r="93" spans="8:26" x14ac:dyDescent="0.25">
      <c r="H93" s="54">
        <v>-270</v>
      </c>
      <c r="I93" s="55">
        <f t="shared" si="10"/>
        <v>46.838292139074753</v>
      </c>
      <c r="K93" s="54">
        <f t="shared" si="11"/>
        <v>0.70839979820600263</v>
      </c>
      <c r="L93" s="55">
        <f t="shared" si="12"/>
        <v>-4.0401584995066742E-3</v>
      </c>
      <c r="N93" s="109">
        <f t="shared" si="16"/>
        <v>269.08999999999997</v>
      </c>
      <c r="O93" s="22">
        <v>2.6908999999999999E-4</v>
      </c>
      <c r="P93" s="100">
        <f t="shared" si="13"/>
        <v>3.479999999999987E-6</v>
      </c>
      <c r="R93" s="54">
        <f>'Task 1 RPM Data'!J94</f>
        <v>0.45600000000000002</v>
      </c>
      <c r="S93" s="22">
        <f t="shared" si="14"/>
        <v>1.2000000000000011E-2</v>
      </c>
      <c r="T93" s="55">
        <f t="shared" si="17"/>
        <v>45600</v>
      </c>
      <c r="V93" s="54">
        <v>0</v>
      </c>
      <c r="W93" s="22">
        <f t="shared" si="15"/>
        <v>0</v>
      </c>
      <c r="X93" s="84">
        <f t="shared" si="18"/>
        <v>0</v>
      </c>
      <c r="Y93" s="22">
        <v>350.81890742936469</v>
      </c>
      <c r="Z93" s="100">
        <f t="shared" si="19"/>
        <v>0.15868799999999941</v>
      </c>
    </row>
    <row r="94" spans="8:26" x14ac:dyDescent="0.25">
      <c r="H94" s="54">
        <v>-269</v>
      </c>
      <c r="I94" s="55">
        <f t="shared" si="10"/>
        <v>47.546691937280755</v>
      </c>
      <c r="K94" s="54">
        <f t="shared" si="11"/>
        <v>0.70435963970649595</v>
      </c>
      <c r="L94" s="55">
        <f t="shared" si="12"/>
        <v>-4.248972860551703E-3</v>
      </c>
      <c r="N94" s="109">
        <f t="shared" si="16"/>
        <v>272.57</v>
      </c>
      <c r="O94" s="22">
        <v>2.7256999999999997E-4</v>
      </c>
      <c r="P94" s="100">
        <f t="shared" si="13"/>
        <v>3.4500000000000025E-6</v>
      </c>
      <c r="R94" s="54">
        <f>'Task 1 RPM Data'!J95</f>
        <v>0.46500000000000002</v>
      </c>
      <c r="S94" s="22">
        <f t="shared" si="14"/>
        <v>9.000000000000008E-3</v>
      </c>
      <c r="T94" s="55">
        <f t="shared" si="17"/>
        <v>46500</v>
      </c>
      <c r="V94" s="54">
        <v>0</v>
      </c>
      <c r="W94" s="22">
        <f t="shared" si="15"/>
        <v>0</v>
      </c>
      <c r="X94" s="84">
        <f t="shared" si="18"/>
        <v>0</v>
      </c>
      <c r="Y94" s="22">
        <v>353.38106106383401</v>
      </c>
      <c r="Z94" s="100">
        <f t="shared" si="19"/>
        <v>0.16042500000000012</v>
      </c>
    </row>
    <row r="95" spans="8:26" x14ac:dyDescent="0.25">
      <c r="H95" s="54">
        <v>-268</v>
      </c>
      <c r="I95" s="55">
        <f t="shared" si="10"/>
        <v>48.251051576987251</v>
      </c>
      <c r="K95" s="54">
        <f t="shared" si="11"/>
        <v>0.70011066684594425</v>
      </c>
      <c r="L95" s="55">
        <f t="shared" si="12"/>
        <v>-4.4526765454193651E-3</v>
      </c>
      <c r="N95" s="109">
        <f t="shared" si="16"/>
        <v>276.02</v>
      </c>
      <c r="O95" s="22">
        <v>2.7601999999999998E-4</v>
      </c>
      <c r="P95" s="100">
        <f t="shared" si="13"/>
        <v>3.4300000000000129E-6</v>
      </c>
      <c r="R95" s="54">
        <f>'Task 1 RPM Data'!J96</f>
        <v>0.48099999999999998</v>
      </c>
      <c r="S95" s="22">
        <f t="shared" si="14"/>
        <v>1.5999999999999959E-2</v>
      </c>
      <c r="T95" s="55">
        <f t="shared" si="17"/>
        <v>48100</v>
      </c>
      <c r="V95" s="54">
        <v>0</v>
      </c>
      <c r="W95" s="22">
        <f t="shared" si="15"/>
        <v>0</v>
      </c>
      <c r="X95" s="84">
        <f t="shared" si="18"/>
        <v>0</v>
      </c>
      <c r="Y95" s="22">
        <v>357.19927569871788</v>
      </c>
      <c r="Z95" s="100">
        <f t="shared" si="19"/>
        <v>0.16498300000000063</v>
      </c>
    </row>
    <row r="96" spans="8:26" x14ac:dyDescent="0.25">
      <c r="H96" s="54">
        <v>-267</v>
      </c>
      <c r="I96" s="55">
        <f t="shared" si="10"/>
        <v>48.951162243833195</v>
      </c>
      <c r="K96" s="54">
        <f t="shared" si="11"/>
        <v>0.69565799030052489</v>
      </c>
      <c r="L96" s="55">
        <f t="shared" si="12"/>
        <v>-4.6512232844975188E-3</v>
      </c>
      <c r="N96" s="109">
        <f t="shared" si="16"/>
        <v>279.45</v>
      </c>
      <c r="O96" s="22">
        <v>2.7944999999999999E-4</v>
      </c>
      <c r="P96" s="100">
        <f t="shared" si="13"/>
        <v>3.4100000000000233E-6</v>
      </c>
      <c r="R96" s="54">
        <f>'Task 1 RPM Data'!J97</f>
        <v>0.48899999999999999</v>
      </c>
      <c r="S96" s="22">
        <f t="shared" si="14"/>
        <v>8.0000000000000071E-3</v>
      </c>
      <c r="T96" s="55">
        <f t="shared" si="17"/>
        <v>48900</v>
      </c>
      <c r="V96" s="54">
        <v>0</v>
      </c>
      <c r="W96" s="22">
        <f t="shared" si="15"/>
        <v>0</v>
      </c>
      <c r="X96" s="84">
        <f t="shared" si="18"/>
        <v>0</v>
      </c>
      <c r="Y96" s="22">
        <v>359.66339548950458</v>
      </c>
      <c r="Z96" s="100">
        <f t="shared" si="19"/>
        <v>0.16674900000000115</v>
      </c>
    </row>
    <row r="97" spans="8:26" x14ac:dyDescent="0.25">
      <c r="H97" s="54">
        <v>-266</v>
      </c>
      <c r="I97" s="55">
        <f t="shared" si="10"/>
        <v>49.64682023413372</v>
      </c>
      <c r="K97" s="54">
        <f t="shared" si="11"/>
        <v>0.69100676701602737</v>
      </c>
      <c r="L97" s="55">
        <f t="shared" si="12"/>
        <v>-4.8445746302334669E-3</v>
      </c>
      <c r="N97" s="109">
        <f t="shared" si="16"/>
        <v>282.86</v>
      </c>
      <c r="O97" s="22">
        <v>2.8286000000000001E-4</v>
      </c>
      <c r="P97" s="100">
        <f t="shared" si="13"/>
        <v>3.3799999999999846E-6</v>
      </c>
      <c r="R97" s="54">
        <f>'Task 1 RPM Data'!J98</f>
        <v>0.48599999999999999</v>
      </c>
      <c r="S97" s="22">
        <f t="shared" si="14"/>
        <v>-3.0000000000000027E-3</v>
      </c>
      <c r="T97" s="55">
        <f t="shared" si="17"/>
        <v>48600</v>
      </c>
      <c r="V97" s="54">
        <v>0</v>
      </c>
      <c r="W97" s="22">
        <f t="shared" si="15"/>
        <v>0</v>
      </c>
      <c r="X97" s="84">
        <f t="shared" si="18"/>
        <v>0</v>
      </c>
      <c r="Y97" s="22">
        <v>360.18274401408826</v>
      </c>
      <c r="Z97" s="100">
        <f t="shared" si="19"/>
        <v>0.16426799999999925</v>
      </c>
    </row>
    <row r="98" spans="8:26" x14ac:dyDescent="0.25">
      <c r="H98" s="54">
        <v>-265</v>
      </c>
      <c r="I98" s="55">
        <f t="shared" si="10"/>
        <v>50.337827001149748</v>
      </c>
      <c r="K98" s="54">
        <f t="shared" si="11"/>
        <v>0.6861621923857939</v>
      </c>
      <c r="L98" s="55">
        <f t="shared" si="12"/>
        <v>-5.0326999089520541E-3</v>
      </c>
      <c r="N98" s="109">
        <f t="shared" si="16"/>
        <v>286.24</v>
      </c>
      <c r="O98" s="22">
        <v>2.8624E-4</v>
      </c>
      <c r="P98" s="100">
        <f t="shared" si="13"/>
        <v>3.3699999999999898E-6</v>
      </c>
      <c r="R98" s="54">
        <f>'Task 1 RPM Data'!J99</f>
        <v>0.48</v>
      </c>
      <c r="S98" s="22">
        <f t="shared" si="14"/>
        <v>-6.0000000000000053E-3</v>
      </c>
      <c r="T98" s="55">
        <f t="shared" si="17"/>
        <v>48000</v>
      </c>
      <c r="V98" s="54">
        <v>0</v>
      </c>
      <c r="W98" s="22">
        <f t="shared" si="15"/>
        <v>0</v>
      </c>
      <c r="X98" s="84">
        <f t="shared" si="18"/>
        <v>0</v>
      </c>
      <c r="Y98" s="22">
        <v>360.13533160527913</v>
      </c>
      <c r="Z98" s="100">
        <f t="shared" si="19"/>
        <v>0.16175999999999952</v>
      </c>
    </row>
    <row r="99" spans="8:26" x14ac:dyDescent="0.25">
      <c r="H99" s="54">
        <v>-264</v>
      </c>
      <c r="I99" s="55">
        <f t="shared" si="10"/>
        <v>51.023989193535542</v>
      </c>
      <c r="K99" s="54">
        <f t="shared" si="11"/>
        <v>0.68112949247684185</v>
      </c>
      <c r="L99" s="55">
        <f t="shared" si="12"/>
        <v>-5.2155761511656351E-3</v>
      </c>
      <c r="N99" s="109">
        <f t="shared" si="16"/>
        <v>289.61</v>
      </c>
      <c r="O99" s="22">
        <v>2.8960999999999999E-4</v>
      </c>
      <c r="P99" s="100">
        <f t="shared" si="13"/>
        <v>3.3400000000000053E-6</v>
      </c>
      <c r="R99" s="54">
        <f>'Task 1 RPM Data'!J100</f>
        <v>0.47299999999999998</v>
      </c>
      <c r="S99" s="22">
        <f t="shared" si="14"/>
        <v>-7.0000000000000062E-3</v>
      </c>
      <c r="T99" s="55">
        <f t="shared" si="17"/>
        <v>47300</v>
      </c>
      <c r="V99" s="54">
        <v>0</v>
      </c>
      <c r="W99" s="22">
        <f t="shared" si="15"/>
        <v>0</v>
      </c>
      <c r="X99" s="84">
        <f t="shared" si="18"/>
        <v>0</v>
      </c>
      <c r="Y99" s="22">
        <v>359.87552099108933</v>
      </c>
      <c r="Z99" s="100">
        <f t="shared" si="19"/>
        <v>0.15798200000000026</v>
      </c>
    </row>
    <row r="100" spans="8:26" x14ac:dyDescent="0.25">
      <c r="H100" s="54">
        <v>-263</v>
      </c>
      <c r="I100" s="55">
        <f t="shared" si="10"/>
        <v>51.705118686012383</v>
      </c>
      <c r="K100" s="54">
        <f t="shared" si="11"/>
        <v>0.67591391632567621</v>
      </c>
      <c r="L100" s="55">
        <f t="shared" si="12"/>
        <v>-5.3931880063444737E-3</v>
      </c>
      <c r="N100" s="109">
        <f t="shared" si="16"/>
        <v>292.95</v>
      </c>
      <c r="O100" s="22">
        <v>2.9294999999999999E-4</v>
      </c>
      <c r="P100" s="100">
        <f t="shared" si="13"/>
        <v>3.3099999999999666E-6</v>
      </c>
      <c r="R100" s="54">
        <f>'Task 1 RPM Data'!J101</f>
        <v>0.47299999999999998</v>
      </c>
      <c r="S100" s="22">
        <f t="shared" si="14"/>
        <v>0</v>
      </c>
      <c r="T100" s="55">
        <f t="shared" si="17"/>
        <v>47300</v>
      </c>
      <c r="V100" s="54">
        <v>0</v>
      </c>
      <c r="W100" s="22">
        <f t="shared" si="15"/>
        <v>0</v>
      </c>
      <c r="X100" s="84">
        <f t="shared" si="18"/>
        <v>0</v>
      </c>
      <c r="Y100" s="22">
        <v>360.87743473754227</v>
      </c>
      <c r="Z100" s="100">
        <f t="shared" si="19"/>
        <v>0.15656299999999843</v>
      </c>
    </row>
    <row r="101" spans="8:26" x14ac:dyDescent="0.25">
      <c r="H101" s="54">
        <v>-262</v>
      </c>
      <c r="I101" s="55">
        <f t="shared" si="10"/>
        <v>52.38103260233806</v>
      </c>
      <c r="K101" s="54">
        <f t="shared" si="11"/>
        <v>0.67052072831933174</v>
      </c>
      <c r="L101" s="55">
        <f t="shared" si="12"/>
        <v>-5.5655276365769168E-3</v>
      </c>
      <c r="N101" s="109">
        <f t="shared" si="16"/>
        <v>296.25999999999993</v>
      </c>
      <c r="O101" s="22">
        <v>2.9625999999999996E-4</v>
      </c>
      <c r="P101" s="100">
        <f t="shared" si="13"/>
        <v>3.2800000000000364E-6</v>
      </c>
      <c r="R101" s="54">
        <f>'Task 1 RPM Data'!J102</f>
        <v>0.47699999999999998</v>
      </c>
      <c r="S101" s="22">
        <f t="shared" si="14"/>
        <v>4.0000000000000036E-3</v>
      </c>
      <c r="T101" s="55">
        <f t="shared" si="17"/>
        <v>47700</v>
      </c>
      <c r="V101" s="54">
        <v>0</v>
      </c>
      <c r="W101" s="22">
        <f t="shared" si="15"/>
        <v>0</v>
      </c>
      <c r="X101" s="84">
        <f t="shared" si="18"/>
        <v>0</v>
      </c>
      <c r="Y101" s="22">
        <v>362.62189555267037</v>
      </c>
      <c r="Z101" s="100">
        <f t="shared" si="19"/>
        <v>0.15645600000000173</v>
      </c>
    </row>
    <row r="102" spans="8:26" x14ac:dyDescent="0.25">
      <c r="H102" s="54">
        <v>-261</v>
      </c>
      <c r="I102" s="55">
        <f t="shared" si="10"/>
        <v>53.051553330657391</v>
      </c>
      <c r="K102" s="54">
        <f t="shared" si="11"/>
        <v>0.66495520068275482</v>
      </c>
      <c r="L102" s="55">
        <f t="shared" si="12"/>
        <v>-5.7325945949600055E-3</v>
      </c>
      <c r="N102" s="109">
        <f t="shared" si="16"/>
        <v>299.54000000000002</v>
      </c>
      <c r="O102" s="22">
        <v>2.9954E-4</v>
      </c>
      <c r="P102" s="100">
        <f t="shared" si="13"/>
        <v>3.2599999999999925E-6</v>
      </c>
      <c r="R102" s="54">
        <f>'Task 1 RPM Data'!J103</f>
        <v>0.48</v>
      </c>
      <c r="S102" s="22">
        <f t="shared" si="14"/>
        <v>3.0000000000000027E-3</v>
      </c>
      <c r="T102" s="55">
        <f t="shared" si="17"/>
        <v>48000</v>
      </c>
      <c r="V102" s="54">
        <v>0</v>
      </c>
      <c r="W102" s="22">
        <f t="shared" si="15"/>
        <v>0</v>
      </c>
      <c r="X102" s="84">
        <f t="shared" si="18"/>
        <v>0</v>
      </c>
      <c r="Y102" s="22">
        <v>364.18403168336124</v>
      </c>
      <c r="Z102" s="100">
        <f t="shared" si="19"/>
        <v>0.15647999999999965</v>
      </c>
    </row>
    <row r="103" spans="8:26" x14ac:dyDescent="0.25">
      <c r="H103" s="54">
        <v>-260</v>
      </c>
      <c r="I103" s="55">
        <f t="shared" si="10"/>
        <v>53.716508531340146</v>
      </c>
      <c r="K103" s="54">
        <f t="shared" si="11"/>
        <v>0.65922260608779482</v>
      </c>
      <c r="L103" s="55">
        <f t="shared" si="12"/>
        <v>-5.8943956849120127E-3</v>
      </c>
      <c r="N103" s="109">
        <f t="shared" si="16"/>
        <v>302.8</v>
      </c>
      <c r="O103" s="22">
        <v>3.0279999999999999E-4</v>
      </c>
      <c r="P103" s="100">
        <f t="shared" si="13"/>
        <v>3.2299999999999538E-6</v>
      </c>
      <c r="R103" s="54">
        <f>'Task 1 RPM Data'!J104</f>
        <v>0.49</v>
      </c>
      <c r="S103" s="22">
        <f t="shared" si="14"/>
        <v>1.0000000000000009E-2</v>
      </c>
      <c r="T103" s="55">
        <f t="shared" si="17"/>
        <v>49000</v>
      </c>
      <c r="V103" s="54">
        <v>0</v>
      </c>
      <c r="W103" s="22">
        <f t="shared" si="15"/>
        <v>0</v>
      </c>
      <c r="X103" s="84">
        <f t="shared" si="18"/>
        <v>0</v>
      </c>
      <c r="Y103" s="22">
        <v>367.09676190244261</v>
      </c>
      <c r="Z103" s="100">
        <f t="shared" si="19"/>
        <v>0.15826999999999775</v>
      </c>
    </row>
    <row r="104" spans="8:26" x14ac:dyDescent="0.25">
      <c r="H104" s="54">
        <v>-259</v>
      </c>
      <c r="I104" s="55">
        <f t="shared" si="10"/>
        <v>54.375731137427941</v>
      </c>
      <c r="K104" s="54">
        <f t="shared" si="11"/>
        <v>0.6533282104028828</v>
      </c>
      <c r="L104" s="55">
        <f t="shared" si="12"/>
        <v>-6.0509448049899106E-3</v>
      </c>
      <c r="N104" s="109">
        <f t="shared" si="16"/>
        <v>306.02999999999992</v>
      </c>
      <c r="O104" s="22">
        <v>3.0602999999999994E-4</v>
      </c>
      <c r="P104" s="100">
        <f t="shared" si="13"/>
        <v>3.2000000000000778E-6</v>
      </c>
      <c r="R104" s="54">
        <f>'Task 1 RPM Data'!J105</f>
        <v>0.499</v>
      </c>
      <c r="S104" s="22">
        <f t="shared" si="14"/>
        <v>9.000000000000008E-3</v>
      </c>
      <c r="T104" s="55">
        <f t="shared" si="17"/>
        <v>49900</v>
      </c>
      <c r="V104" s="54">
        <v>0</v>
      </c>
      <c r="W104" s="22">
        <f t="shared" si="15"/>
        <v>0</v>
      </c>
      <c r="X104" s="84">
        <f t="shared" si="18"/>
        <v>0</v>
      </c>
      <c r="Y104" s="22">
        <v>369.84724604680969</v>
      </c>
      <c r="Z104" s="100">
        <f t="shared" si="19"/>
        <v>0.15968000000000387</v>
      </c>
    </row>
    <row r="105" spans="8:26" x14ac:dyDescent="0.25">
      <c r="H105" s="54">
        <v>-258</v>
      </c>
      <c r="I105" s="55">
        <f t="shared" si="10"/>
        <v>55.029059347830824</v>
      </c>
      <c r="K105" s="54">
        <f t="shared" si="11"/>
        <v>0.64727726559789289</v>
      </c>
      <c r="L105" s="55">
        <f t="shared" si="12"/>
        <v>-6.2022627769522387E-3</v>
      </c>
      <c r="N105" s="109">
        <f t="shared" si="16"/>
        <v>309.23</v>
      </c>
      <c r="O105" s="22">
        <v>3.0923000000000002E-4</v>
      </c>
      <c r="P105" s="100">
        <f t="shared" si="13"/>
        <v>3.1699999999999307E-6</v>
      </c>
      <c r="R105" s="54">
        <f>'Task 1 RPM Data'!J106</f>
        <v>0.501</v>
      </c>
      <c r="S105" s="22">
        <f t="shared" si="14"/>
        <v>2.0000000000000018E-3</v>
      </c>
      <c r="T105" s="55">
        <f t="shared" si="17"/>
        <v>50100</v>
      </c>
      <c r="V105" s="54">
        <v>0</v>
      </c>
      <c r="W105" s="22">
        <f t="shared" si="15"/>
        <v>0</v>
      </c>
      <c r="X105" s="84">
        <f t="shared" si="18"/>
        <v>0</v>
      </c>
      <c r="Y105" s="22">
        <v>371.25215258424265</v>
      </c>
      <c r="Z105" s="100">
        <f t="shared" si="19"/>
        <v>0.15881699999999652</v>
      </c>
    </row>
    <row r="106" spans="8:26" x14ac:dyDescent="0.25">
      <c r="H106" s="54">
        <v>-257</v>
      </c>
      <c r="I106" s="55">
        <f t="shared" si="10"/>
        <v>55.676336613428717</v>
      </c>
      <c r="K106" s="54">
        <f t="shared" si="11"/>
        <v>0.64107500282094065</v>
      </c>
      <c r="L106" s="55">
        <f t="shared" si="12"/>
        <v>-6.3483771601937633E-3</v>
      </c>
      <c r="N106" s="109">
        <f t="shared" si="16"/>
        <v>312.39999999999998</v>
      </c>
      <c r="O106" s="22">
        <v>3.1239999999999995E-4</v>
      </c>
      <c r="P106" s="100">
        <f t="shared" si="13"/>
        <v>3.1400000000000546E-6</v>
      </c>
      <c r="R106" s="54">
        <f>'Task 1 RPM Data'!J107</f>
        <v>0.498</v>
      </c>
      <c r="S106" s="22">
        <f t="shared" si="14"/>
        <v>-3.0000000000000027E-3</v>
      </c>
      <c r="T106" s="55">
        <f t="shared" si="17"/>
        <v>49800</v>
      </c>
      <c r="V106" s="54">
        <v>0</v>
      </c>
      <c r="W106" s="22">
        <f t="shared" si="15"/>
        <v>0</v>
      </c>
      <c r="X106" s="84">
        <f t="shared" si="18"/>
        <v>0</v>
      </c>
      <c r="Y106" s="22">
        <v>371.66499442162188</v>
      </c>
      <c r="Z106" s="100">
        <f t="shared" si="19"/>
        <v>0.15637200000000273</v>
      </c>
    </row>
    <row r="107" spans="8:26" x14ac:dyDescent="0.25">
      <c r="H107" s="54">
        <v>-256</v>
      </c>
      <c r="I107" s="55">
        <f t="shared" si="10"/>
        <v>56.317411616249657</v>
      </c>
      <c r="K107" s="54">
        <f t="shared" si="11"/>
        <v>0.63472662566074689</v>
      </c>
      <c r="L107" s="55">
        <f t="shared" si="12"/>
        <v>-6.4893220519479655E-3</v>
      </c>
      <c r="N107" s="109">
        <f t="shared" si="16"/>
        <v>315.54000000000002</v>
      </c>
      <c r="O107" s="22">
        <v>3.1554E-4</v>
      </c>
      <c r="P107" s="100">
        <f t="shared" si="13"/>
        <v>3.1099999999999618E-6</v>
      </c>
      <c r="R107" s="54">
        <f>'Task 1 RPM Data'!J108</f>
        <v>0.498</v>
      </c>
      <c r="S107" s="22">
        <f t="shared" si="14"/>
        <v>0</v>
      </c>
      <c r="T107" s="55">
        <f t="shared" si="17"/>
        <v>49800</v>
      </c>
      <c r="V107" s="54">
        <v>0</v>
      </c>
      <c r="W107" s="22">
        <f t="shared" si="15"/>
        <v>0</v>
      </c>
      <c r="X107" s="84">
        <f t="shared" si="18"/>
        <v>0</v>
      </c>
      <c r="Y107" s="22">
        <v>372.65669763059725</v>
      </c>
      <c r="Z107" s="100">
        <f t="shared" si="19"/>
        <v>0.1548779999999981</v>
      </c>
    </row>
    <row r="108" spans="8:26" x14ac:dyDescent="0.25">
      <c r="H108" s="54">
        <v>-255</v>
      </c>
      <c r="I108" s="55">
        <f t="shared" si="10"/>
        <v>56.952138241910404</v>
      </c>
      <c r="K108" s="54">
        <f t="shared" si="11"/>
        <v>0.62823730360879892</v>
      </c>
      <c r="L108" s="55">
        <f t="shared" si="12"/>
        <v>-6.6251378750052936E-3</v>
      </c>
      <c r="N108" s="109">
        <f t="shared" si="16"/>
        <v>318.64999999999998</v>
      </c>
      <c r="O108" s="22">
        <v>3.1864999999999997E-4</v>
      </c>
      <c r="P108" s="100">
        <f t="shared" si="13"/>
        <v>3.0800000000000315E-6</v>
      </c>
      <c r="R108" s="54">
        <f>'Task 1 RPM Data'!J109</f>
        <v>0.51600000000000001</v>
      </c>
      <c r="S108" s="22">
        <f t="shared" si="14"/>
        <v>1.8000000000000016E-2</v>
      </c>
      <c r="T108" s="55">
        <f t="shared" si="17"/>
        <v>51600</v>
      </c>
      <c r="V108" s="54">
        <v>0</v>
      </c>
      <c r="W108" s="22">
        <f t="shared" si="15"/>
        <v>0</v>
      </c>
      <c r="X108" s="84">
        <f t="shared" si="18"/>
        <v>0</v>
      </c>
      <c r="Y108" s="22">
        <v>377.27647750916663</v>
      </c>
      <c r="Z108" s="100">
        <f t="shared" si="19"/>
        <v>0.15892800000000162</v>
      </c>
    </row>
    <row r="109" spans="8:26" x14ac:dyDescent="0.25">
      <c r="H109" s="54">
        <v>-254</v>
      </c>
      <c r="I109" s="55">
        <f t="shared" si="10"/>
        <v>57.580375545519203</v>
      </c>
      <c r="K109" s="54">
        <f t="shared" si="11"/>
        <v>0.62161216573379363</v>
      </c>
      <c r="L109" s="55">
        <f t="shared" si="12"/>
        <v>-6.755871154105364E-3</v>
      </c>
      <c r="N109" s="109">
        <f t="shared" si="16"/>
        <v>321.73</v>
      </c>
      <c r="O109" s="22">
        <v>3.2173E-4</v>
      </c>
      <c r="P109" s="100">
        <f t="shared" si="13"/>
        <v>3.0399999999999438E-6</v>
      </c>
      <c r="R109" s="54">
        <f>'Task 1 RPM Data'!J110</f>
        <v>0.53400000000000003</v>
      </c>
      <c r="S109" s="22">
        <f t="shared" si="14"/>
        <v>1.8000000000000016E-2</v>
      </c>
      <c r="T109" s="55">
        <f t="shared" si="17"/>
        <v>53400</v>
      </c>
      <c r="V109" s="54">
        <v>0</v>
      </c>
      <c r="W109" s="22">
        <f t="shared" si="15"/>
        <v>0</v>
      </c>
      <c r="X109" s="84">
        <f t="shared" si="18"/>
        <v>0</v>
      </c>
      <c r="Y109" s="22">
        <v>381.95710204398472</v>
      </c>
      <c r="Z109" s="100">
        <f t="shared" si="19"/>
        <v>0.16233599999999701</v>
      </c>
    </row>
    <row r="110" spans="8:26" x14ac:dyDescent="0.25">
      <c r="H110" s="54">
        <v>-253</v>
      </c>
      <c r="I110" s="55">
        <f t="shared" si="10"/>
        <v>58.201987711252997</v>
      </c>
      <c r="K110" s="54">
        <f t="shared" si="11"/>
        <v>0.61485629457968827</v>
      </c>
      <c r="L110" s="55">
        <f t="shared" si="12"/>
        <v>-6.881574280420466E-3</v>
      </c>
      <c r="N110" s="109">
        <f t="shared" si="16"/>
        <v>324.76999999999992</v>
      </c>
      <c r="O110" s="22">
        <v>3.2476999999999994E-4</v>
      </c>
      <c r="P110" s="100">
        <f t="shared" si="13"/>
        <v>3.0200000000000626E-6</v>
      </c>
      <c r="R110" s="54">
        <f>'Task 1 RPM Data'!J111</f>
        <v>0.55200000000000005</v>
      </c>
      <c r="S110" s="22">
        <f t="shared" si="14"/>
        <v>1.8000000000000016E-2</v>
      </c>
      <c r="T110" s="55">
        <f t="shared" si="17"/>
        <v>55200.000000000007</v>
      </c>
      <c r="V110" s="54">
        <v>0</v>
      </c>
      <c r="W110" s="22">
        <f t="shared" si="15"/>
        <v>0</v>
      </c>
      <c r="X110" s="84">
        <f t="shared" si="18"/>
        <v>0</v>
      </c>
      <c r="Y110" s="22">
        <v>386.6940430836483</v>
      </c>
      <c r="Z110" s="100">
        <f t="shared" si="19"/>
        <v>0.16670400000000349</v>
      </c>
    </row>
    <row r="111" spans="8:26" x14ac:dyDescent="0.25">
      <c r="H111" s="54">
        <v>-252</v>
      </c>
      <c r="I111" s="55">
        <f t="shared" si="10"/>
        <v>58.816844005832685</v>
      </c>
      <c r="K111" s="54">
        <f t="shared" si="11"/>
        <v>0.6079747202992678</v>
      </c>
      <c r="L111" s="55">
        <f t="shared" si="12"/>
        <v>-7.0023052690046939E-3</v>
      </c>
      <c r="N111" s="109">
        <f t="shared" si="16"/>
        <v>327.79</v>
      </c>
      <c r="O111" s="22">
        <v>3.2779E-4</v>
      </c>
      <c r="P111" s="100">
        <f t="shared" si="13"/>
        <v>2.96999999999998E-6</v>
      </c>
      <c r="R111" s="54">
        <f>'Task 1 RPM Data'!J112</f>
        <v>0.56799999999999995</v>
      </c>
      <c r="S111" s="22">
        <f t="shared" si="14"/>
        <v>1.5999999999999903E-2</v>
      </c>
      <c r="T111" s="55">
        <f t="shared" si="17"/>
        <v>56799.999999999993</v>
      </c>
      <c r="V111" s="54">
        <v>0</v>
      </c>
      <c r="W111" s="22">
        <f t="shared" si="15"/>
        <v>0</v>
      </c>
      <c r="X111" s="84">
        <f t="shared" si="18"/>
        <v>0</v>
      </c>
      <c r="Y111" s="22">
        <v>391.07739511304652</v>
      </c>
      <c r="Z111" s="100">
        <f t="shared" si="19"/>
        <v>0.16869599999999885</v>
      </c>
    </row>
    <row r="112" spans="8:26" x14ac:dyDescent="0.25">
      <c r="H112" s="54">
        <v>-251</v>
      </c>
      <c r="I112" s="55">
        <f t="shared" si="10"/>
        <v>59.424818726131953</v>
      </c>
      <c r="K112" s="54">
        <f t="shared" si="11"/>
        <v>0.60097241503026311</v>
      </c>
      <c r="L112" s="55">
        <f t="shared" si="12"/>
        <v>-7.1181275042988545E-3</v>
      </c>
      <c r="N112" s="109">
        <f t="shared" si="16"/>
        <v>330.76</v>
      </c>
      <c r="O112" s="22">
        <v>3.3075999999999998E-4</v>
      </c>
      <c r="P112" s="100">
        <f t="shared" si="13"/>
        <v>2.9499999999999904E-6</v>
      </c>
      <c r="R112" s="54">
        <f>'Task 1 RPM Data'!J113</f>
        <v>0.58599999999999997</v>
      </c>
      <c r="S112" s="22">
        <f t="shared" si="14"/>
        <v>1.8000000000000016E-2</v>
      </c>
      <c r="T112" s="55">
        <f t="shared" si="17"/>
        <v>58600</v>
      </c>
      <c r="V112" s="54">
        <v>0</v>
      </c>
      <c r="W112" s="22">
        <f t="shared" si="15"/>
        <v>0</v>
      </c>
      <c r="X112" s="84">
        <f t="shared" si="18"/>
        <v>0</v>
      </c>
      <c r="Y112" s="22">
        <v>395.92304983807736</v>
      </c>
      <c r="Z112" s="100">
        <f t="shared" si="19"/>
        <v>0.17286999999999944</v>
      </c>
    </row>
    <row r="113" spans="8:26" x14ac:dyDescent="0.25">
      <c r="H113" s="54">
        <v>-250</v>
      </c>
      <c r="I113" s="55">
        <f t="shared" si="10"/>
        <v>60.025791141162216</v>
      </c>
      <c r="K113" s="54">
        <f t="shared" si="11"/>
        <v>0.59385428752596425</v>
      </c>
      <c r="L113" s="55">
        <f t="shared" si="12"/>
        <v>-7.2291094821963497E-3</v>
      </c>
      <c r="N113" s="109">
        <f t="shared" si="16"/>
        <v>333.71</v>
      </c>
      <c r="O113" s="22">
        <v>3.3370999999999997E-4</v>
      </c>
      <c r="P113" s="100">
        <f t="shared" si="13"/>
        <v>2.9000000000000163E-6</v>
      </c>
      <c r="R113" s="54">
        <f>'Task 1 RPM Data'!J114</f>
        <v>0.60299999999999998</v>
      </c>
      <c r="S113" s="22">
        <f t="shared" si="14"/>
        <v>1.7000000000000015E-2</v>
      </c>
      <c r="T113" s="55">
        <f t="shared" si="17"/>
        <v>60300</v>
      </c>
      <c r="V113" s="54">
        <v>0</v>
      </c>
      <c r="W113" s="22">
        <f t="shared" si="15"/>
        <v>0</v>
      </c>
      <c r="X113" s="84">
        <f t="shared" si="18"/>
        <v>0</v>
      </c>
      <c r="Y113" s="22">
        <v>400.61721443346357</v>
      </c>
      <c r="Z113" s="100">
        <f t="shared" si="19"/>
        <v>0.17487000000000097</v>
      </c>
    </row>
    <row r="114" spans="8:26" x14ac:dyDescent="0.25">
      <c r="H114" s="54">
        <v>-249</v>
      </c>
      <c r="I114" s="55">
        <f t="shared" si="10"/>
        <v>60.61964542868818</v>
      </c>
      <c r="K114" s="54">
        <f t="shared" si="11"/>
        <v>0.5866251780437679</v>
      </c>
      <c r="L114" s="55">
        <f t="shared" si="12"/>
        <v>-7.335324541749344E-3</v>
      </c>
      <c r="N114" s="109">
        <f t="shared" si="16"/>
        <v>336.61</v>
      </c>
      <c r="O114" s="22">
        <v>3.3660999999999999E-4</v>
      </c>
      <c r="P114" s="100">
        <f t="shared" si="13"/>
        <v>2.8800000000000266E-6</v>
      </c>
      <c r="R114" s="54">
        <f>'Task 1 RPM Data'!J115</f>
        <v>0.61699999999999999</v>
      </c>
      <c r="S114" s="22">
        <f t="shared" si="14"/>
        <v>1.4000000000000012E-2</v>
      </c>
      <c r="T114" s="55">
        <f t="shared" si="17"/>
        <v>61700</v>
      </c>
      <c r="V114" s="54">
        <v>0</v>
      </c>
      <c r="W114" s="22">
        <f t="shared" si="15"/>
        <v>0</v>
      </c>
      <c r="X114" s="84">
        <f t="shared" si="18"/>
        <v>0</v>
      </c>
      <c r="Y114" s="22">
        <v>404.71489972364327</v>
      </c>
      <c r="Z114" s="100">
        <f t="shared" si="19"/>
        <v>0.17769600000000163</v>
      </c>
    </row>
    <row r="115" spans="8:26" x14ac:dyDescent="0.25">
      <c r="H115" s="54">
        <v>-248</v>
      </c>
      <c r="I115" s="55">
        <f t="shared" si="10"/>
        <v>61.206270606731948</v>
      </c>
      <c r="K115" s="54">
        <f t="shared" si="11"/>
        <v>0.57928985350201856</v>
      </c>
      <c r="L115" s="55">
        <f t="shared" si="12"/>
        <v>-7.4368505956812214E-3</v>
      </c>
      <c r="N115" s="109">
        <f t="shared" si="16"/>
        <v>339.49</v>
      </c>
      <c r="O115" s="22">
        <v>3.3949000000000002E-4</v>
      </c>
      <c r="P115" s="100">
        <f t="shared" si="13"/>
        <v>2.8299999999999441E-6</v>
      </c>
      <c r="R115" s="54">
        <f>'Task 1 RPM Data'!J116</f>
        <v>0.62</v>
      </c>
      <c r="S115" s="22">
        <f t="shared" si="14"/>
        <v>3.0000000000000027E-3</v>
      </c>
      <c r="T115" s="55">
        <f t="shared" si="17"/>
        <v>62000</v>
      </c>
      <c r="V115" s="54">
        <v>0</v>
      </c>
      <c r="W115" s="22">
        <f t="shared" si="15"/>
        <v>0</v>
      </c>
      <c r="X115" s="84">
        <f t="shared" si="18"/>
        <v>0</v>
      </c>
      <c r="Y115" s="22">
        <v>406.48774710134893</v>
      </c>
      <c r="Z115" s="100">
        <f t="shared" si="19"/>
        <v>0.17545999999999654</v>
      </c>
    </row>
    <row r="116" spans="8:26" x14ac:dyDescent="0.25">
      <c r="H116" s="54">
        <v>-247</v>
      </c>
      <c r="I116" s="55">
        <f t="shared" si="10"/>
        <v>61.785560460233967</v>
      </c>
      <c r="K116" s="54">
        <f t="shared" si="11"/>
        <v>0.57185300290633734</v>
      </c>
      <c r="L116" s="55">
        <f t="shared" si="12"/>
        <v>-7.5337698537083497E-3</v>
      </c>
      <c r="N116" s="109">
        <f t="shared" si="16"/>
        <v>342.31999999999994</v>
      </c>
      <c r="O116" s="22">
        <v>3.4231999999999996E-4</v>
      </c>
      <c r="P116" s="100">
        <f t="shared" si="13"/>
        <v>2.8000000000000138E-6</v>
      </c>
      <c r="R116" s="54">
        <f>'Task 1 RPM Data'!J117</f>
        <v>0.61699999999999999</v>
      </c>
      <c r="S116" s="22">
        <f t="shared" si="14"/>
        <v>-3.0000000000000027E-3</v>
      </c>
      <c r="T116" s="55">
        <f t="shared" si="17"/>
        <v>61700</v>
      </c>
      <c r="V116" s="54">
        <v>0</v>
      </c>
      <c r="W116" s="22">
        <f t="shared" si="15"/>
        <v>0</v>
      </c>
      <c r="X116" s="84">
        <f t="shared" si="18"/>
        <v>0</v>
      </c>
      <c r="Y116" s="22">
        <v>406.94921265974733</v>
      </c>
      <c r="Z116" s="100">
        <f t="shared" si="19"/>
        <v>0.17276000000000086</v>
      </c>
    </row>
    <row r="117" spans="8:26" x14ac:dyDescent="0.25">
      <c r="H117" s="54">
        <v>-246</v>
      </c>
      <c r="I117" s="55">
        <f t="shared" si="10"/>
        <v>62.357413463140304</v>
      </c>
      <c r="K117" s="54">
        <f t="shared" si="11"/>
        <v>0.56431923305262899</v>
      </c>
      <c r="L117" s="55">
        <f t="shared" si="12"/>
        <v>-7.6261685444833915E-3</v>
      </c>
      <c r="N117" s="109">
        <f t="shared" si="16"/>
        <v>345.11999999999995</v>
      </c>
      <c r="O117" s="22">
        <v>3.4511999999999998E-4</v>
      </c>
      <c r="P117" s="100">
        <f t="shared" si="13"/>
        <v>2.7699999999999752E-6</v>
      </c>
      <c r="R117" s="54">
        <f>'Task 1 RPM Data'!J118</f>
        <v>0.60699999999999998</v>
      </c>
      <c r="S117" s="22">
        <f t="shared" si="14"/>
        <v>-1.0000000000000009E-2</v>
      </c>
      <c r="T117" s="55">
        <f t="shared" si="17"/>
        <v>60700</v>
      </c>
      <c r="V117" s="54">
        <v>0</v>
      </c>
      <c r="W117" s="22">
        <f t="shared" si="15"/>
        <v>0</v>
      </c>
      <c r="X117" s="84">
        <f t="shared" si="18"/>
        <v>0</v>
      </c>
      <c r="Y117" s="22">
        <v>405.85611437425518</v>
      </c>
      <c r="Z117" s="100">
        <f t="shared" si="19"/>
        <v>0.16813899999999848</v>
      </c>
    </row>
    <row r="118" spans="8:26" x14ac:dyDescent="0.25">
      <c r="H118" s="54">
        <v>-245</v>
      </c>
      <c r="I118" s="55">
        <f t="shared" si="10"/>
        <v>62.921732696192933</v>
      </c>
      <c r="K118" s="54">
        <f t="shared" si="11"/>
        <v>0.5566930645081456</v>
      </c>
      <c r="L118" s="55">
        <f t="shared" si="12"/>
        <v>-7.7141366355704122E-3</v>
      </c>
      <c r="N118" s="109">
        <f t="shared" si="16"/>
        <v>347.88999999999993</v>
      </c>
      <c r="O118" s="22">
        <v>3.4788999999999995E-4</v>
      </c>
      <c r="P118" s="100">
        <f t="shared" si="13"/>
        <v>2.7200000000000553E-6</v>
      </c>
      <c r="R118" s="54">
        <f>'Task 1 RPM Data'!J119</f>
        <v>0.59899999999999998</v>
      </c>
      <c r="S118" s="22">
        <f t="shared" si="14"/>
        <v>-8.0000000000000071E-3</v>
      </c>
      <c r="T118" s="55">
        <f t="shared" si="17"/>
        <v>59900</v>
      </c>
      <c r="V118" s="54">
        <v>0</v>
      </c>
      <c r="W118" s="22">
        <f t="shared" si="15"/>
        <v>0</v>
      </c>
      <c r="X118" s="84">
        <f t="shared" si="18"/>
        <v>0</v>
      </c>
      <c r="Y118" s="22">
        <v>405.15740285529751</v>
      </c>
      <c r="Z118" s="100">
        <f t="shared" si="19"/>
        <v>0.16292800000000332</v>
      </c>
    </row>
    <row r="119" spans="8:26" x14ac:dyDescent="0.25">
      <c r="H119" s="54">
        <v>-244</v>
      </c>
      <c r="I119" s="55">
        <f t="shared" si="10"/>
        <v>63.478425760701079</v>
      </c>
      <c r="K119" s="54">
        <f t="shared" si="11"/>
        <v>0.54897892787257518</v>
      </c>
      <c r="L119" s="55">
        <f t="shared" si="12"/>
        <v>-7.7977675513452027E-3</v>
      </c>
      <c r="N119" s="109">
        <f t="shared" si="16"/>
        <v>350.61</v>
      </c>
      <c r="O119" s="22">
        <v>3.5061000000000001E-4</v>
      </c>
      <c r="P119" s="100">
        <f t="shared" si="13"/>
        <v>2.6900000000000166E-6</v>
      </c>
      <c r="R119" s="54">
        <f>'Task 1 RPM Data'!J120</f>
        <v>0.59499999999999997</v>
      </c>
      <c r="S119" s="22">
        <f t="shared" si="14"/>
        <v>-4.0000000000000036E-3</v>
      </c>
      <c r="T119" s="55">
        <f t="shared" si="17"/>
        <v>59500</v>
      </c>
      <c r="V119" s="54">
        <v>0</v>
      </c>
      <c r="W119" s="22">
        <f t="shared" si="15"/>
        <v>0</v>
      </c>
      <c r="X119" s="84">
        <f t="shared" si="18"/>
        <v>0</v>
      </c>
      <c r="Y119" s="22">
        <v>405.30126362060332</v>
      </c>
      <c r="Z119" s="100">
        <f t="shared" si="19"/>
        <v>0.16005500000000097</v>
      </c>
    </row>
    <row r="120" spans="8:26" x14ac:dyDescent="0.25">
      <c r="H120" s="54">
        <v>-243</v>
      </c>
      <c r="I120" s="55">
        <f t="shared" si="10"/>
        <v>64.027404688573654</v>
      </c>
      <c r="K120" s="54">
        <f t="shared" si="11"/>
        <v>0.54118116032122998</v>
      </c>
      <c r="L120" s="55">
        <f t="shared" si="12"/>
        <v>-7.8771578926506436E-3</v>
      </c>
      <c r="N120" s="109">
        <f t="shared" si="16"/>
        <v>353.3</v>
      </c>
      <c r="O120" s="22">
        <v>3.5330000000000002E-4</v>
      </c>
      <c r="P120" s="100">
        <f t="shared" si="13"/>
        <v>2.6499999999999289E-6</v>
      </c>
      <c r="R120" s="54">
        <f>'Task 1 RPM Data'!J121</f>
        <v>0.59799999999999998</v>
      </c>
      <c r="S120" s="22">
        <f t="shared" si="14"/>
        <v>3.0000000000000027E-3</v>
      </c>
      <c r="T120" s="55">
        <f t="shared" si="17"/>
        <v>59800</v>
      </c>
      <c r="V120" s="54">
        <v>0</v>
      </c>
      <c r="W120" s="22">
        <f t="shared" si="15"/>
        <v>0</v>
      </c>
      <c r="X120" s="84">
        <f t="shared" si="18"/>
        <v>0</v>
      </c>
      <c r="Y120" s="22">
        <v>406.98850737416433</v>
      </c>
      <c r="Z120" s="100">
        <f t="shared" si="19"/>
        <v>0.15846999999999575</v>
      </c>
    </row>
    <row r="121" spans="8:26" x14ac:dyDescent="0.25">
      <c r="H121" s="54">
        <v>-242</v>
      </c>
      <c r="I121" s="55">
        <f t="shared" si="10"/>
        <v>64.568585848894884</v>
      </c>
      <c r="K121" s="54">
        <f t="shared" si="11"/>
        <v>0.53330400242857934</v>
      </c>
      <c r="L121" s="55">
        <f t="shared" si="12"/>
        <v>-7.9524071562389054E-3</v>
      </c>
      <c r="N121" s="109">
        <f t="shared" si="16"/>
        <v>355.94999999999993</v>
      </c>
      <c r="O121" s="22">
        <v>3.5594999999999995E-4</v>
      </c>
      <c r="P121" s="100">
        <f t="shared" si="13"/>
        <v>2.610000000000058E-6</v>
      </c>
      <c r="R121" s="54">
        <f>'Task 1 RPM Data'!J122</f>
        <v>0.59799999999999998</v>
      </c>
      <c r="S121" s="22">
        <f t="shared" si="14"/>
        <v>0</v>
      </c>
      <c r="T121" s="55">
        <f t="shared" si="17"/>
        <v>59800</v>
      </c>
      <c r="V121" s="54">
        <v>0</v>
      </c>
      <c r="W121" s="22">
        <f t="shared" si="15"/>
        <v>0</v>
      </c>
      <c r="X121" s="84">
        <f t="shared" si="18"/>
        <v>0</v>
      </c>
      <c r="Y121" s="22">
        <v>407.99351599160428</v>
      </c>
      <c r="Z121" s="100">
        <f t="shared" si="19"/>
        <v>0.15607800000000346</v>
      </c>
    </row>
    <row r="122" spans="8:26" x14ac:dyDescent="0.25">
      <c r="H122" s="54">
        <v>-241</v>
      </c>
      <c r="I122" s="55">
        <f t="shared" si="10"/>
        <v>65.101889851323463</v>
      </c>
      <c r="K122" s="54">
        <f t="shared" si="11"/>
        <v>0.52535159527234043</v>
      </c>
      <c r="L122" s="55">
        <f t="shared" si="12"/>
        <v>-8.0236174564589646E-3</v>
      </c>
      <c r="N122" s="109">
        <f t="shared" si="16"/>
        <v>358.56</v>
      </c>
      <c r="O122" s="22">
        <v>3.5856000000000001E-4</v>
      </c>
      <c r="P122" s="100">
        <f t="shared" si="13"/>
        <v>2.5699999999999703E-6</v>
      </c>
      <c r="R122" s="54">
        <f>'Task 1 RPM Data'!J123</f>
        <v>0.6</v>
      </c>
      <c r="S122" s="22">
        <f t="shared" si="14"/>
        <v>2.0000000000000018E-3</v>
      </c>
      <c r="T122" s="55">
        <f t="shared" si="17"/>
        <v>60000</v>
      </c>
      <c r="V122" s="54">
        <v>0</v>
      </c>
      <c r="W122" s="22">
        <f t="shared" si="15"/>
        <v>0</v>
      </c>
      <c r="X122" s="84">
        <f t="shared" si="18"/>
        <v>0</v>
      </c>
      <c r="Y122" s="22">
        <v>409.43814849596879</v>
      </c>
      <c r="Z122" s="100">
        <f t="shared" si="19"/>
        <v>0.15419999999999823</v>
      </c>
    </row>
    <row r="123" spans="8:26" x14ac:dyDescent="0.25">
      <c r="H123" s="54">
        <v>-240</v>
      </c>
      <c r="I123" s="55">
        <f t="shared" si="10"/>
        <v>65.627241446595804</v>
      </c>
      <c r="K123" s="54">
        <f t="shared" si="11"/>
        <v>0.51732797781588147</v>
      </c>
      <c r="L123" s="55">
        <f t="shared" si="12"/>
        <v>-8.0908932499426101E-3</v>
      </c>
      <c r="N123" s="109">
        <f t="shared" si="16"/>
        <v>361.13</v>
      </c>
      <c r="O123" s="22">
        <v>3.6112999999999998E-4</v>
      </c>
      <c r="P123" s="100">
        <f t="shared" si="13"/>
        <v>2.5300000000000452E-6</v>
      </c>
      <c r="R123" s="54">
        <f>'Task 1 RPM Data'!J124</f>
        <v>0.60499999999999998</v>
      </c>
      <c r="S123" s="22">
        <f t="shared" si="14"/>
        <v>5.0000000000000044E-3</v>
      </c>
      <c r="T123" s="55">
        <f t="shared" si="17"/>
        <v>60500</v>
      </c>
      <c r="V123" s="54">
        <v>0</v>
      </c>
      <c r="W123" s="22">
        <f t="shared" si="15"/>
        <v>0</v>
      </c>
      <c r="X123" s="84">
        <f t="shared" si="18"/>
        <v>0</v>
      </c>
      <c r="Y123" s="22">
        <v>411.56121096720807</v>
      </c>
      <c r="Z123" s="100">
        <f t="shared" si="19"/>
        <v>0.15306500000000273</v>
      </c>
    </row>
    <row r="124" spans="8:26" x14ac:dyDescent="0.25">
      <c r="H124" s="54">
        <v>-239</v>
      </c>
      <c r="I124" s="55">
        <f t="shared" si="10"/>
        <v>66.144569424411685</v>
      </c>
      <c r="K124" s="54">
        <f t="shared" si="11"/>
        <v>0.50923708456593886</v>
      </c>
      <c r="L124" s="55">
        <f t="shared" si="12"/>
        <v>-8.154341064170012E-3</v>
      </c>
      <c r="N124" s="109">
        <f t="shared" si="16"/>
        <v>363.66</v>
      </c>
      <c r="O124" s="22">
        <v>3.6366000000000002E-4</v>
      </c>
      <c r="P124" s="100">
        <f t="shared" si="13"/>
        <v>2.5000000000000066E-6</v>
      </c>
      <c r="R124" s="54">
        <f>'Task 1 RPM Data'!J125</f>
        <v>0.61299999999999999</v>
      </c>
      <c r="S124" s="22">
        <f t="shared" si="14"/>
        <v>8.0000000000000071E-3</v>
      </c>
      <c r="T124" s="55">
        <f t="shared" si="17"/>
        <v>61300</v>
      </c>
      <c r="V124" s="54">
        <v>0</v>
      </c>
      <c r="W124" s="22">
        <f t="shared" si="15"/>
        <v>0</v>
      </c>
      <c r="X124" s="84">
        <f t="shared" si="18"/>
        <v>0</v>
      </c>
      <c r="Y124" s="22">
        <v>414.37699181584202</v>
      </c>
      <c r="Z124" s="100">
        <f t="shared" si="19"/>
        <v>0.15325000000000041</v>
      </c>
    </row>
    <row r="125" spans="8:26" x14ac:dyDescent="0.25">
      <c r="H125" s="54">
        <v>-238</v>
      </c>
      <c r="I125" s="55">
        <f t="shared" si="10"/>
        <v>66.653806508977624</v>
      </c>
      <c r="K125" s="54">
        <f t="shared" si="11"/>
        <v>0.50108274350176885</v>
      </c>
      <c r="L125" s="55">
        <f t="shared" si="12"/>
        <v>-8.2140692292966833E-3</v>
      </c>
      <c r="N125" s="109">
        <f t="shared" si="16"/>
        <v>366.16</v>
      </c>
      <c r="O125" s="22">
        <v>3.6616000000000003E-4</v>
      </c>
      <c r="P125" s="100">
        <f t="shared" si="13"/>
        <v>2.4499999999999782E-6</v>
      </c>
      <c r="R125" s="54">
        <f>'Task 1 RPM Data'!J126</f>
        <v>0.621</v>
      </c>
      <c r="S125" s="22">
        <f t="shared" si="14"/>
        <v>8.0000000000000071E-3</v>
      </c>
      <c r="T125" s="55">
        <f t="shared" si="17"/>
        <v>62100</v>
      </c>
      <c r="V125" s="54">
        <v>0</v>
      </c>
      <c r="W125" s="22">
        <f t="shared" si="15"/>
        <v>0</v>
      </c>
      <c r="X125" s="84">
        <f t="shared" si="18"/>
        <v>0</v>
      </c>
      <c r="Y125" s="22">
        <v>417.20662982248132</v>
      </c>
      <c r="Z125" s="100">
        <f t="shared" si="19"/>
        <v>0.15214499999999864</v>
      </c>
    </row>
    <row r="126" spans="8:26" x14ac:dyDescent="0.25">
      <c r="H126" s="54">
        <v>-237</v>
      </c>
      <c r="I126" s="55">
        <f t="shared" si="10"/>
        <v>67.154889252479393</v>
      </c>
      <c r="K126" s="54">
        <f t="shared" si="11"/>
        <v>0.49286867427247216</v>
      </c>
      <c r="L126" s="55">
        <f t="shared" si="12"/>
        <v>-8.27018761697218E-3</v>
      </c>
      <c r="N126" s="109">
        <f t="shared" si="16"/>
        <v>368.61</v>
      </c>
      <c r="O126" s="22">
        <v>3.6861000000000001E-4</v>
      </c>
      <c r="P126" s="100">
        <f t="shared" si="13"/>
        <v>2.4099999999999447E-6</v>
      </c>
      <c r="R126" s="54">
        <f>'Task 1 RPM Data'!J127</f>
        <v>0.63200000000000001</v>
      </c>
      <c r="S126" s="22">
        <f t="shared" si="14"/>
        <v>1.100000000000001E-2</v>
      </c>
      <c r="T126" s="55">
        <f t="shared" si="17"/>
        <v>63200</v>
      </c>
      <c r="V126" s="54">
        <v>0</v>
      </c>
      <c r="W126" s="22">
        <f t="shared" si="15"/>
        <v>0</v>
      </c>
      <c r="X126" s="84">
        <f t="shared" si="18"/>
        <v>0</v>
      </c>
      <c r="Y126" s="22">
        <v>420.74300191323914</v>
      </c>
      <c r="Z126" s="100">
        <f t="shared" si="19"/>
        <v>0.15231199999999651</v>
      </c>
    </row>
    <row r="127" spans="8:26" x14ac:dyDescent="0.25">
      <c r="H127" s="54">
        <v>-236</v>
      </c>
      <c r="I127" s="55">
        <f t="shared" si="10"/>
        <v>67.647757926751865</v>
      </c>
      <c r="K127" s="54">
        <f t="shared" si="11"/>
        <v>0.48459848665549998</v>
      </c>
      <c r="L127" s="55">
        <f t="shared" si="12"/>
        <v>-8.3228073829388904E-3</v>
      </c>
      <c r="N127" s="109">
        <f t="shared" si="16"/>
        <v>371.02</v>
      </c>
      <c r="O127" s="22">
        <v>3.7101999999999995E-4</v>
      </c>
      <c r="P127" s="100">
        <f t="shared" si="13"/>
        <v>2.3700000000000197E-6</v>
      </c>
      <c r="R127" s="54">
        <f>'Task 1 RPM Data'!J128</f>
        <v>0.64500000000000002</v>
      </c>
      <c r="S127" s="22">
        <f t="shared" si="14"/>
        <v>1.3000000000000012E-2</v>
      </c>
      <c r="T127" s="55">
        <f t="shared" si="17"/>
        <v>64500</v>
      </c>
      <c r="V127" s="54">
        <v>0</v>
      </c>
      <c r="W127" s="22">
        <f t="shared" si="15"/>
        <v>0</v>
      </c>
      <c r="X127" s="84">
        <f t="shared" si="18"/>
        <v>0</v>
      </c>
      <c r="Y127" s="22">
        <v>424.76784358014675</v>
      </c>
      <c r="Z127" s="100">
        <f t="shared" si="19"/>
        <v>0.15286500000000128</v>
      </c>
    </row>
    <row r="128" spans="8:26" x14ac:dyDescent="0.25">
      <c r="H128" s="54">
        <v>-235</v>
      </c>
      <c r="I128" s="55">
        <f t="shared" si="10"/>
        <v>68.132356413407365</v>
      </c>
      <c r="K128" s="54">
        <f t="shared" si="11"/>
        <v>0.47627567927256109</v>
      </c>
      <c r="L128" s="55">
        <f t="shared" si="12"/>
        <v>-8.3720407173046851E-3</v>
      </c>
      <c r="N128" s="109">
        <f t="shared" si="16"/>
        <v>373.39</v>
      </c>
      <c r="O128" s="22">
        <v>3.7338999999999997E-4</v>
      </c>
      <c r="P128" s="100">
        <f t="shared" si="13"/>
        <v>2.3300000000000404E-6</v>
      </c>
      <c r="R128" s="54">
        <f>'Task 1 RPM Data'!J129</f>
        <v>0.65700000000000003</v>
      </c>
      <c r="S128" s="22">
        <f t="shared" si="14"/>
        <v>1.2000000000000011E-2</v>
      </c>
      <c r="T128" s="55">
        <f t="shared" si="17"/>
        <v>65700</v>
      </c>
      <c r="V128" s="54">
        <v>0</v>
      </c>
      <c r="W128" s="22">
        <f t="shared" si="15"/>
        <v>0</v>
      </c>
      <c r="X128" s="84">
        <f t="shared" si="18"/>
        <v>0</v>
      </c>
      <c r="Y128" s="22">
        <v>428.57892986464253</v>
      </c>
      <c r="Z128" s="100">
        <f t="shared" si="19"/>
        <v>0.15308100000000266</v>
      </c>
    </row>
    <row r="129" spans="8:26" x14ac:dyDescent="0.25">
      <c r="H129" s="54">
        <v>-234</v>
      </c>
      <c r="I129" s="55">
        <f t="shared" si="10"/>
        <v>68.608632092679926</v>
      </c>
      <c r="K129" s="54">
        <f t="shared" si="11"/>
        <v>0.46790363855525641</v>
      </c>
      <c r="L129" s="55">
        <f t="shared" si="12"/>
        <v>-8.4180006013099273E-3</v>
      </c>
      <c r="N129" s="109">
        <f t="shared" si="16"/>
        <v>375.72</v>
      </c>
      <c r="O129" s="22">
        <v>3.7572000000000001E-4</v>
      </c>
      <c r="P129" s="100">
        <f t="shared" si="13"/>
        <v>2.2899999999999527E-6</v>
      </c>
      <c r="R129" s="54">
        <f>'Task 1 RPM Data'!J130</f>
        <v>0.66800000000000004</v>
      </c>
      <c r="S129" s="22">
        <f t="shared" si="14"/>
        <v>1.100000000000001E-2</v>
      </c>
      <c r="T129" s="55">
        <f t="shared" si="17"/>
        <v>66800</v>
      </c>
      <c r="V129" s="54">
        <v>0</v>
      </c>
      <c r="W129" s="22">
        <f t="shared" si="15"/>
        <v>0</v>
      </c>
      <c r="X129" s="84">
        <f t="shared" si="18"/>
        <v>0</v>
      </c>
      <c r="Y129" s="22">
        <v>432.17083840055045</v>
      </c>
      <c r="Z129" s="100">
        <f t="shared" si="19"/>
        <v>0.15297199999999683</v>
      </c>
    </row>
    <row r="130" spans="8:26" x14ac:dyDescent="0.25">
      <c r="H130" s="54">
        <v>-233</v>
      </c>
      <c r="I130" s="55">
        <f t="shared" si="10"/>
        <v>69.076535731235182</v>
      </c>
      <c r="K130" s="54">
        <f t="shared" si="11"/>
        <v>0.45948563795394648</v>
      </c>
      <c r="L130" s="55">
        <f t="shared" si="12"/>
        <v>-8.4608005714272849E-3</v>
      </c>
      <c r="N130" s="109">
        <f t="shared" si="16"/>
        <v>378.01</v>
      </c>
      <c r="O130" s="22">
        <v>3.7800999999999997E-4</v>
      </c>
      <c r="P130" s="100">
        <f t="shared" si="13"/>
        <v>2.2500000000000276E-6</v>
      </c>
      <c r="R130" s="54">
        <f>'Task 1 RPM Data'!J131</f>
        <v>0.68500000000000005</v>
      </c>
      <c r="S130" s="22">
        <f t="shared" si="14"/>
        <v>1.7000000000000015E-2</v>
      </c>
      <c r="T130" s="55">
        <f t="shared" si="17"/>
        <v>68500</v>
      </c>
      <c r="V130" s="54">
        <v>0</v>
      </c>
      <c r="W130" s="22">
        <f t="shared" si="15"/>
        <v>0</v>
      </c>
      <c r="X130" s="84">
        <f t="shared" si="18"/>
        <v>0</v>
      </c>
      <c r="Y130" s="22">
        <v>437.21642305973154</v>
      </c>
      <c r="Z130" s="100">
        <f t="shared" si="19"/>
        <v>0.1541250000000019</v>
      </c>
    </row>
    <row r="131" spans="8:26" x14ac:dyDescent="0.25">
      <c r="H131" s="54">
        <v>-232</v>
      </c>
      <c r="I131" s="55">
        <f t="shared" ref="I131:I179" si="20">($E$14+(0.5*$E$8)-((0.5*$E$8)*COS(RADIANS(H131))+(($E$14^2)-((0.5*$E$8)^2)*(SIN(RADIANS(H131))*(SIN(RADIANS(H131)))))^0.5))*1000</f>
        <v>69.536021369189129</v>
      </c>
      <c r="K131" s="54">
        <f t="shared" ref="K131:K194" si="21">I132-I131</f>
        <v>0.45102483738251919</v>
      </c>
      <c r="L131" s="55">
        <f t="shared" ref="L131:L194" si="22">K132-K131</f>
        <v>-8.5005544913769882E-3</v>
      </c>
      <c r="N131" s="109">
        <f t="shared" si="16"/>
        <v>380.26</v>
      </c>
      <c r="O131" s="22">
        <v>3.8025999999999999E-4</v>
      </c>
      <c r="P131" s="100">
        <f t="shared" ref="P131:P194" si="23">O132-O131</f>
        <v>2.2099999999999941E-6</v>
      </c>
      <c r="R131" s="54">
        <f>'Task 1 RPM Data'!J132</f>
        <v>0.70299999999999996</v>
      </c>
      <c r="S131" s="22">
        <f t="shared" ref="S131:S194" si="24">R131-R130</f>
        <v>1.7999999999999905E-2</v>
      </c>
      <c r="T131" s="55">
        <f t="shared" si="17"/>
        <v>70300</v>
      </c>
      <c r="V131" s="54">
        <v>0</v>
      </c>
      <c r="W131" s="22">
        <f t="shared" ref="W131:W182" si="25">V132-V131</f>
        <v>0</v>
      </c>
      <c r="X131" s="84">
        <f t="shared" si="18"/>
        <v>0</v>
      </c>
      <c r="Y131" s="22">
        <v>442.53473688269378</v>
      </c>
      <c r="Z131" s="100">
        <f t="shared" si="19"/>
        <v>0.15536299999999958</v>
      </c>
    </row>
    <row r="132" spans="8:26" x14ac:dyDescent="0.25">
      <c r="H132" s="54">
        <v>-231</v>
      </c>
      <c r="I132" s="55">
        <f t="shared" si="20"/>
        <v>69.987046206571648</v>
      </c>
      <c r="K132" s="54">
        <f t="shared" si="21"/>
        <v>0.44252428289114221</v>
      </c>
      <c r="L132" s="55">
        <f t="shared" si="22"/>
        <v>-8.5373763321854312E-3</v>
      </c>
      <c r="N132" s="109">
        <f t="shared" ref="N132:N195" si="26">O132*10^6</f>
        <v>382.46999999999997</v>
      </c>
      <c r="O132" s="22">
        <v>3.8246999999999999E-4</v>
      </c>
      <c r="P132" s="100">
        <f t="shared" si="23"/>
        <v>2.1599999999999658E-6</v>
      </c>
      <c r="R132" s="54">
        <f>'Task 1 RPM Data'!J133</f>
        <v>0.72499999999999998</v>
      </c>
      <c r="S132" s="22">
        <f t="shared" si="24"/>
        <v>2.200000000000002E-2</v>
      </c>
      <c r="T132" s="55">
        <f t="shared" ref="T132:T195" si="27">R132*100000</f>
        <v>72500</v>
      </c>
      <c r="V132" s="54">
        <v>0</v>
      </c>
      <c r="W132" s="22">
        <f t="shared" si="25"/>
        <v>0</v>
      </c>
      <c r="X132" s="84">
        <f t="shared" ref="X132:X195" si="28">($C$30*W132)*$C$31*$C$34</f>
        <v>0</v>
      </c>
      <c r="Y132" s="22">
        <v>448.85637236473008</v>
      </c>
      <c r="Z132" s="100">
        <f t="shared" ref="Z132:Z195" si="29">T132*P132</f>
        <v>0.15659999999999752</v>
      </c>
    </row>
    <row r="133" spans="8:26" x14ac:dyDescent="0.25">
      <c r="H133" s="54">
        <v>-230</v>
      </c>
      <c r="I133" s="55">
        <f t="shared" si="20"/>
        <v>70.42957048946279</v>
      </c>
      <c r="K133" s="54">
        <f t="shared" si="21"/>
        <v>0.43398690655895678</v>
      </c>
      <c r="L133" s="55">
        <f t="shared" si="22"/>
        <v>-8.5713799609123953E-3</v>
      </c>
      <c r="N133" s="109">
        <f t="shared" si="26"/>
        <v>384.62999999999994</v>
      </c>
      <c r="O133" s="22">
        <v>3.8462999999999995E-4</v>
      </c>
      <c r="P133" s="100">
        <f t="shared" si="23"/>
        <v>2.1300000000000355E-6</v>
      </c>
      <c r="R133" s="54">
        <f>'Task 1 RPM Data'!J134</f>
        <v>0.74099999999999999</v>
      </c>
      <c r="S133" s="22">
        <f t="shared" si="24"/>
        <v>1.6000000000000014E-2</v>
      </c>
      <c r="T133" s="55">
        <f t="shared" si="27"/>
        <v>74100</v>
      </c>
      <c r="V133" s="54">
        <v>0</v>
      </c>
      <c r="W133" s="22">
        <f t="shared" si="25"/>
        <v>0</v>
      </c>
      <c r="X133" s="84">
        <f t="shared" si="28"/>
        <v>0</v>
      </c>
      <c r="Y133" s="22">
        <v>453.75240753058216</v>
      </c>
      <c r="Z133" s="100">
        <f t="shared" si="29"/>
        <v>0.15783300000000264</v>
      </c>
    </row>
    <row r="134" spans="8:26" x14ac:dyDescent="0.25">
      <c r="H134" s="54">
        <v>-229</v>
      </c>
      <c r="I134" s="55">
        <f t="shared" si="20"/>
        <v>70.863557396021747</v>
      </c>
      <c r="K134" s="54">
        <f t="shared" si="21"/>
        <v>0.42541552659804438</v>
      </c>
      <c r="L134" s="55">
        <f t="shared" si="22"/>
        <v>-8.602678937918995E-3</v>
      </c>
      <c r="N134" s="109">
        <f t="shared" si="26"/>
        <v>386.76</v>
      </c>
      <c r="O134" s="22">
        <v>3.8675999999999999E-4</v>
      </c>
      <c r="P134" s="100">
        <f t="shared" si="23"/>
        <v>2.079999999999953E-6</v>
      </c>
      <c r="R134" s="54">
        <f>'Task 1 RPM Data'!J135</f>
        <v>0.749</v>
      </c>
      <c r="S134" s="22">
        <f t="shared" si="24"/>
        <v>8.0000000000000071E-3</v>
      </c>
      <c r="T134" s="55">
        <f t="shared" si="27"/>
        <v>74900</v>
      </c>
      <c r="V134" s="54">
        <v>0</v>
      </c>
      <c r="W134" s="22">
        <f t="shared" si="25"/>
        <v>0</v>
      </c>
      <c r="X134" s="84">
        <f t="shared" si="28"/>
        <v>0</v>
      </c>
      <c r="Y134" s="22">
        <v>456.71562600361341</v>
      </c>
      <c r="Z134" s="100">
        <f t="shared" si="29"/>
        <v>0.15579199999999649</v>
      </c>
    </row>
    <row r="135" spans="8:26" x14ac:dyDescent="0.25">
      <c r="H135" s="54">
        <v>-228</v>
      </c>
      <c r="I135" s="55">
        <f t="shared" si="20"/>
        <v>71.288972922619791</v>
      </c>
      <c r="K135" s="54">
        <f t="shared" si="21"/>
        <v>0.41681284766012539</v>
      </c>
      <c r="L135" s="55">
        <f t="shared" si="22"/>
        <v>-8.6313863231879395E-3</v>
      </c>
      <c r="N135" s="109">
        <f t="shared" si="26"/>
        <v>388.83999999999992</v>
      </c>
      <c r="O135" s="22">
        <v>3.8883999999999994E-4</v>
      </c>
      <c r="P135" s="100">
        <f t="shared" si="23"/>
        <v>2.0400000000000279E-6</v>
      </c>
      <c r="R135" s="54">
        <f>'Task 1 RPM Data'!J136</f>
        <v>0.75900000000000001</v>
      </c>
      <c r="S135" s="22">
        <f t="shared" si="24"/>
        <v>1.0000000000000009E-2</v>
      </c>
      <c r="T135" s="55">
        <f t="shared" si="27"/>
        <v>75900</v>
      </c>
      <c r="V135" s="54">
        <v>0</v>
      </c>
      <c r="W135" s="22">
        <f t="shared" si="25"/>
        <v>0</v>
      </c>
      <c r="X135" s="84">
        <f t="shared" si="28"/>
        <v>0</v>
      </c>
      <c r="Y135" s="22">
        <v>460.16965423188094</v>
      </c>
      <c r="Z135" s="100">
        <f t="shared" si="29"/>
        <v>0.15483600000000211</v>
      </c>
    </row>
    <row r="136" spans="8:26" x14ac:dyDescent="0.25">
      <c r="H136" s="54">
        <v>-227</v>
      </c>
      <c r="I136" s="55">
        <f t="shared" si="20"/>
        <v>71.705785770279917</v>
      </c>
      <c r="K136" s="54">
        <f t="shared" si="21"/>
        <v>0.40818146133693745</v>
      </c>
      <c r="L136" s="55">
        <f t="shared" si="22"/>
        <v>-8.6576144917103193E-3</v>
      </c>
      <c r="N136" s="109">
        <f t="shared" si="26"/>
        <v>390.88</v>
      </c>
      <c r="O136" s="22">
        <v>3.9087999999999997E-4</v>
      </c>
      <c r="P136" s="100">
        <f t="shared" si="23"/>
        <v>1.9899999999999996E-6</v>
      </c>
      <c r="R136" s="54">
        <f>'Task 1 RPM Data'!J137</f>
        <v>0.76200000000000001</v>
      </c>
      <c r="S136" s="22">
        <f t="shared" si="24"/>
        <v>3.0000000000000027E-3</v>
      </c>
      <c r="T136" s="55">
        <f t="shared" si="27"/>
        <v>76200</v>
      </c>
      <c r="V136" s="54">
        <v>0</v>
      </c>
      <c r="W136" s="22">
        <f t="shared" si="25"/>
        <v>0</v>
      </c>
      <c r="X136" s="84">
        <f t="shared" si="28"/>
        <v>0</v>
      </c>
      <c r="Y136" s="22">
        <v>461.89529848508607</v>
      </c>
      <c r="Z136" s="100">
        <f t="shared" si="29"/>
        <v>0.15163799999999997</v>
      </c>
    </row>
    <row r="137" spans="8:26" x14ac:dyDescent="0.25">
      <c r="H137" s="54">
        <v>-226</v>
      </c>
      <c r="I137" s="55">
        <f t="shared" si="20"/>
        <v>72.113967231616854</v>
      </c>
      <c r="K137" s="54">
        <f t="shared" si="21"/>
        <v>0.39952384684522713</v>
      </c>
      <c r="L137" s="55">
        <f t="shared" si="22"/>
        <v>-8.6814749578820738E-3</v>
      </c>
      <c r="N137" s="109">
        <f t="shared" si="26"/>
        <v>392.86999999999995</v>
      </c>
      <c r="O137" s="22">
        <v>3.9286999999999997E-4</v>
      </c>
      <c r="P137" s="100">
        <f t="shared" si="23"/>
        <v>1.9600000000000151E-6</v>
      </c>
      <c r="R137" s="54">
        <f>'Task 1 RPM Data'!J138</f>
        <v>0.755</v>
      </c>
      <c r="S137" s="22">
        <f t="shared" si="24"/>
        <v>-7.0000000000000062E-3</v>
      </c>
      <c r="T137" s="55">
        <f t="shared" si="27"/>
        <v>75500</v>
      </c>
      <c r="V137" s="54">
        <v>0</v>
      </c>
      <c r="W137" s="22">
        <f t="shared" si="25"/>
        <v>0</v>
      </c>
      <c r="X137" s="84">
        <f t="shared" si="28"/>
        <v>0</v>
      </c>
      <c r="Y137" s="22">
        <v>461.11288592660696</v>
      </c>
      <c r="Z137" s="100">
        <f t="shared" si="29"/>
        <v>0.14798000000000114</v>
      </c>
    </row>
    <row r="138" spans="8:26" x14ac:dyDescent="0.25">
      <c r="H138" s="54">
        <v>-225</v>
      </c>
      <c r="I138" s="55">
        <f t="shared" si="20"/>
        <v>72.513491078462081</v>
      </c>
      <c r="K138" s="54">
        <f t="shared" si="21"/>
        <v>0.39084237188734505</v>
      </c>
      <c r="L138" s="55">
        <f t="shared" si="22"/>
        <v>-8.703078209606474E-3</v>
      </c>
      <c r="N138" s="109">
        <f t="shared" si="26"/>
        <v>394.83</v>
      </c>
      <c r="O138" s="22">
        <v>3.9482999999999999E-4</v>
      </c>
      <c r="P138" s="100">
        <f t="shared" si="23"/>
        <v>1.9099999999999868E-6</v>
      </c>
      <c r="R138" s="54">
        <f>'Task 1 RPM Data'!J139</f>
        <v>0.74099999999999999</v>
      </c>
      <c r="S138" s="22">
        <f t="shared" si="24"/>
        <v>-1.4000000000000012E-2</v>
      </c>
      <c r="T138" s="55">
        <f t="shared" si="27"/>
        <v>74100</v>
      </c>
      <c r="V138" s="54">
        <v>0</v>
      </c>
      <c r="W138" s="22">
        <f t="shared" si="25"/>
        <v>0</v>
      </c>
      <c r="X138" s="84">
        <f t="shared" si="28"/>
        <v>0</v>
      </c>
      <c r="Y138" s="22">
        <v>458.54577923016859</v>
      </c>
      <c r="Z138" s="100">
        <f t="shared" si="29"/>
        <v>0.14153099999999902</v>
      </c>
    </row>
    <row r="139" spans="8:26" x14ac:dyDescent="0.25">
      <c r="H139" s="54">
        <v>-224</v>
      </c>
      <c r="I139" s="55">
        <f t="shared" si="20"/>
        <v>72.904333450349426</v>
      </c>
      <c r="K139" s="54">
        <f t="shared" si="21"/>
        <v>0.38213929367773858</v>
      </c>
      <c r="L139" s="55">
        <f t="shared" si="22"/>
        <v>-8.7225335506673218E-3</v>
      </c>
      <c r="N139" s="109">
        <f t="shared" si="26"/>
        <v>396.73999999999995</v>
      </c>
      <c r="O139" s="22">
        <v>3.9673999999999997E-4</v>
      </c>
      <c r="P139" s="100">
        <f t="shared" si="23"/>
        <v>1.8700000000000075E-6</v>
      </c>
      <c r="R139" s="54">
        <f>'Task 1 RPM Data'!J140</f>
        <v>0.73099999999999998</v>
      </c>
      <c r="S139" s="22">
        <f t="shared" si="24"/>
        <v>-1.0000000000000009E-2</v>
      </c>
      <c r="T139" s="55">
        <f t="shared" si="27"/>
        <v>73100</v>
      </c>
      <c r="V139" s="54">
        <v>0</v>
      </c>
      <c r="W139" s="22">
        <f t="shared" si="25"/>
        <v>0</v>
      </c>
      <c r="X139" s="84">
        <f t="shared" si="28"/>
        <v>0</v>
      </c>
      <c r="Y139" s="22">
        <v>456.92725683319611</v>
      </c>
      <c r="Z139" s="100">
        <f t="shared" si="29"/>
        <v>0.13669700000000054</v>
      </c>
    </row>
    <row r="140" spans="8:26" x14ac:dyDescent="0.25">
      <c r="H140" s="54">
        <v>-223</v>
      </c>
      <c r="I140" s="55">
        <f t="shared" si="20"/>
        <v>73.286472744027165</v>
      </c>
      <c r="K140" s="54">
        <f t="shared" si="21"/>
        <v>0.37341676012707126</v>
      </c>
      <c r="L140" s="55">
        <f t="shared" si="22"/>
        <v>-8.7399489536181818E-3</v>
      </c>
      <c r="N140" s="109">
        <f t="shared" si="26"/>
        <v>398.60999999999996</v>
      </c>
      <c r="O140" s="22">
        <v>3.9860999999999998E-4</v>
      </c>
      <c r="P140" s="100">
        <f t="shared" si="23"/>
        <v>1.8200000000000334E-6</v>
      </c>
      <c r="R140" s="54">
        <f>'Task 1 RPM Data'!J141</f>
        <v>0.72699999999999998</v>
      </c>
      <c r="S140" s="22">
        <f t="shared" si="24"/>
        <v>-4.0000000000000036E-3</v>
      </c>
      <c r="T140" s="55">
        <f t="shared" si="27"/>
        <v>72700</v>
      </c>
      <c r="V140" s="54">
        <v>0</v>
      </c>
      <c r="W140" s="22">
        <f t="shared" si="25"/>
        <v>0</v>
      </c>
      <c r="X140" s="84">
        <f t="shared" si="28"/>
        <v>0</v>
      </c>
      <c r="Y140" s="22">
        <v>456.78299652511947</v>
      </c>
      <c r="Z140" s="100">
        <f t="shared" si="29"/>
        <v>0.13231400000000243</v>
      </c>
    </row>
    <row r="141" spans="8:26" x14ac:dyDescent="0.25">
      <c r="H141" s="54">
        <v>-222</v>
      </c>
      <c r="I141" s="55">
        <f t="shared" si="20"/>
        <v>73.659889504154236</v>
      </c>
      <c r="K141" s="54">
        <f t="shared" si="21"/>
        <v>0.36467681117345307</v>
      </c>
      <c r="L141" s="55">
        <f t="shared" si="22"/>
        <v>-8.7554309203312641E-3</v>
      </c>
      <c r="N141" s="109">
        <f t="shared" si="26"/>
        <v>400.43</v>
      </c>
      <c r="O141" s="22">
        <v>4.0043000000000001E-4</v>
      </c>
      <c r="P141" s="100">
        <f t="shared" si="23"/>
        <v>1.7899999999999947E-6</v>
      </c>
      <c r="R141" s="54">
        <f>'Task 1 RPM Data'!J142</f>
        <v>0.72799999999999998</v>
      </c>
      <c r="S141" s="22">
        <f t="shared" si="24"/>
        <v>1.0000000000000009E-3</v>
      </c>
      <c r="T141" s="55">
        <f t="shared" si="27"/>
        <v>72800</v>
      </c>
      <c r="V141" s="54">
        <v>0</v>
      </c>
      <c r="W141" s="22">
        <f t="shared" si="25"/>
        <v>0</v>
      </c>
      <c r="X141" s="84">
        <f t="shared" si="28"/>
        <v>0</v>
      </c>
      <c r="Y141" s="22">
        <v>457.87607578476548</v>
      </c>
      <c r="Z141" s="100">
        <f t="shared" si="29"/>
        <v>0.13031199999999962</v>
      </c>
    </row>
    <row r="142" spans="8:26" x14ac:dyDescent="0.25">
      <c r="H142" s="54">
        <v>-221</v>
      </c>
      <c r="I142" s="55">
        <f t="shared" si="20"/>
        <v>74.024566315327689</v>
      </c>
      <c r="K142" s="54">
        <f t="shared" si="21"/>
        <v>0.35592138025312181</v>
      </c>
      <c r="L142" s="55">
        <f t="shared" si="22"/>
        <v>-8.7690843528207552E-3</v>
      </c>
      <c r="N142" s="109">
        <f t="shared" si="26"/>
        <v>402.22</v>
      </c>
      <c r="O142" s="22">
        <v>4.0222000000000001E-4</v>
      </c>
      <c r="P142" s="100">
        <f t="shared" si="23"/>
        <v>1.7399999999999664E-6</v>
      </c>
      <c r="R142" s="54">
        <f>'Task 1 RPM Data'!J143</f>
        <v>0.73399999999999999</v>
      </c>
      <c r="S142" s="22">
        <f t="shared" si="24"/>
        <v>6.0000000000000053E-3</v>
      </c>
      <c r="T142" s="55">
        <f t="shared" si="27"/>
        <v>73400</v>
      </c>
      <c r="V142" s="54">
        <v>0</v>
      </c>
      <c r="W142" s="22">
        <f t="shared" si="25"/>
        <v>0</v>
      </c>
      <c r="X142" s="84">
        <f t="shared" si="28"/>
        <v>0</v>
      </c>
      <c r="Y142" s="22">
        <v>460.2330229837296</v>
      </c>
      <c r="Z142" s="100">
        <f t="shared" si="29"/>
        <v>0.12771599999999753</v>
      </c>
    </row>
    <row r="143" spans="8:26" x14ac:dyDescent="0.25">
      <c r="H143" s="54">
        <v>-220</v>
      </c>
      <c r="I143" s="55">
        <f t="shared" si="20"/>
        <v>74.380487695580811</v>
      </c>
      <c r="K143" s="54">
        <f t="shared" si="21"/>
        <v>0.34715229590030106</v>
      </c>
      <c r="L143" s="55">
        <f t="shared" si="22"/>
        <v>-8.781012431896329E-3</v>
      </c>
      <c r="N143" s="109">
        <f t="shared" si="26"/>
        <v>403.96</v>
      </c>
      <c r="O143" s="22">
        <v>4.0395999999999997E-4</v>
      </c>
      <c r="P143" s="100">
        <f t="shared" si="23"/>
        <v>1.7000000000000413E-6</v>
      </c>
      <c r="R143" s="54">
        <f>'Task 1 RPM Data'!J144</f>
        <v>0.746</v>
      </c>
      <c r="S143" s="22">
        <f t="shared" si="24"/>
        <v>1.2000000000000011E-2</v>
      </c>
      <c r="T143" s="55">
        <f t="shared" si="27"/>
        <v>74600</v>
      </c>
      <c r="V143" s="54">
        <v>0</v>
      </c>
      <c r="W143" s="22">
        <f t="shared" si="25"/>
        <v>0</v>
      </c>
      <c r="X143" s="84">
        <f t="shared" si="28"/>
        <v>0</v>
      </c>
      <c r="Y143" s="22">
        <v>464.11726364698586</v>
      </c>
      <c r="Z143" s="100">
        <f t="shared" si="29"/>
        <v>0.12682000000000307</v>
      </c>
    </row>
    <row r="144" spans="8:26" x14ac:dyDescent="0.25">
      <c r="H144" s="54">
        <v>-219</v>
      </c>
      <c r="I144" s="55">
        <f t="shared" si="20"/>
        <v>74.727639991481112</v>
      </c>
      <c r="K144" s="54">
        <f t="shared" si="21"/>
        <v>0.33837128346840473</v>
      </c>
      <c r="L144" s="55">
        <f t="shared" si="22"/>
        <v>-8.7913165051389797E-3</v>
      </c>
      <c r="N144" s="109">
        <f t="shared" si="26"/>
        <v>405.66</v>
      </c>
      <c r="O144" s="22">
        <v>4.0566000000000002E-4</v>
      </c>
      <c r="P144" s="100">
        <f t="shared" si="23"/>
        <v>1.6499999999999588E-6</v>
      </c>
      <c r="R144" s="54">
        <f>'Task 1 RPM Data'!J145</f>
        <v>0.76500000000000001</v>
      </c>
      <c r="S144" s="22">
        <f t="shared" si="24"/>
        <v>1.9000000000000017E-2</v>
      </c>
      <c r="T144" s="55">
        <f t="shared" si="27"/>
        <v>76500</v>
      </c>
      <c r="V144" s="54">
        <v>0</v>
      </c>
      <c r="W144" s="22">
        <f t="shared" si="25"/>
        <v>0</v>
      </c>
      <c r="X144" s="84">
        <f t="shared" si="28"/>
        <v>0</v>
      </c>
      <c r="Y144" s="22">
        <v>469.80963194880985</v>
      </c>
      <c r="Z144" s="100">
        <f t="shared" si="29"/>
        <v>0.12622499999999684</v>
      </c>
    </row>
    <row r="145" spans="8:26" x14ac:dyDescent="0.25">
      <c r="H145" s="54">
        <v>-218</v>
      </c>
      <c r="I145" s="55">
        <f t="shared" si="20"/>
        <v>75.066011274949517</v>
      </c>
      <c r="K145" s="54">
        <f t="shared" si="21"/>
        <v>0.32957996696326575</v>
      </c>
      <c r="L145" s="55">
        <f t="shared" si="22"/>
        <v>-8.8000959827922998E-3</v>
      </c>
      <c r="N145" s="109">
        <f t="shared" si="26"/>
        <v>407.31</v>
      </c>
      <c r="O145" s="22">
        <v>4.0730999999999997E-4</v>
      </c>
      <c r="P145" s="100">
        <f t="shared" si="23"/>
        <v>1.6100000000000337E-6</v>
      </c>
      <c r="R145" s="54">
        <f>'Task 1 RPM Data'!J146</f>
        <v>0.78400000000000003</v>
      </c>
      <c r="S145" s="22">
        <f t="shared" si="24"/>
        <v>1.9000000000000017E-2</v>
      </c>
      <c r="T145" s="55">
        <f t="shared" si="27"/>
        <v>78400</v>
      </c>
      <c r="V145" s="54">
        <v>0</v>
      </c>
      <c r="W145" s="22">
        <f t="shared" si="25"/>
        <v>0</v>
      </c>
      <c r="X145" s="84">
        <f t="shared" si="28"/>
        <v>0</v>
      </c>
      <c r="Y145" s="22">
        <v>475.5181088004432</v>
      </c>
      <c r="Z145" s="100">
        <f t="shared" si="29"/>
        <v>0.12622400000000264</v>
      </c>
    </row>
    <row r="146" spans="8:26" x14ac:dyDescent="0.25">
      <c r="H146" s="54">
        <v>-217</v>
      </c>
      <c r="I146" s="55">
        <f t="shared" si="20"/>
        <v>75.395591241912783</v>
      </c>
      <c r="K146" s="54">
        <f t="shared" si="21"/>
        <v>0.32077987098047345</v>
      </c>
      <c r="L146" s="55">
        <f t="shared" si="22"/>
        <v>-8.8074482424929101E-3</v>
      </c>
      <c r="N146" s="109">
        <f t="shared" si="26"/>
        <v>408.92</v>
      </c>
      <c r="O146" s="22">
        <v>4.0892000000000001E-4</v>
      </c>
      <c r="P146" s="100">
        <f t="shared" si="23"/>
        <v>1.5700000000000002E-6</v>
      </c>
      <c r="R146" s="54">
        <f>'Task 1 RPM Data'!J147</f>
        <v>0.80200000000000005</v>
      </c>
      <c r="S146" s="22">
        <f t="shared" si="24"/>
        <v>1.8000000000000016E-2</v>
      </c>
      <c r="T146" s="55">
        <f t="shared" si="27"/>
        <v>80200</v>
      </c>
      <c r="V146" s="54">
        <v>0</v>
      </c>
      <c r="W146" s="22">
        <f t="shared" si="25"/>
        <v>0</v>
      </c>
      <c r="X146" s="84">
        <f t="shared" si="28"/>
        <v>0</v>
      </c>
      <c r="Y146" s="22">
        <v>480.98664436330137</v>
      </c>
      <c r="Z146" s="100">
        <f t="shared" si="29"/>
        <v>0.12591400000000003</v>
      </c>
    </row>
    <row r="147" spans="8:26" x14ac:dyDescent="0.25">
      <c r="H147" s="54">
        <v>-216</v>
      </c>
      <c r="I147" s="55">
        <f t="shared" si="20"/>
        <v>75.716371112893256</v>
      </c>
      <c r="K147" s="54">
        <f t="shared" si="21"/>
        <v>0.31197242273798054</v>
      </c>
      <c r="L147" s="55">
        <f t="shared" si="22"/>
        <v>-8.8134685412057934E-3</v>
      </c>
      <c r="N147" s="109">
        <f t="shared" si="26"/>
        <v>410.49</v>
      </c>
      <c r="O147" s="22">
        <v>4.1049000000000001E-4</v>
      </c>
      <c r="P147" s="100">
        <f t="shared" si="23"/>
        <v>1.5299999999999667E-6</v>
      </c>
      <c r="R147" s="54">
        <f>'Task 1 RPM Data'!J148</f>
        <v>0.82099999999999995</v>
      </c>
      <c r="S147" s="22">
        <f t="shared" si="24"/>
        <v>1.8999999999999906E-2</v>
      </c>
      <c r="T147" s="55">
        <f t="shared" si="27"/>
        <v>82100</v>
      </c>
      <c r="V147" s="54">
        <v>0</v>
      </c>
      <c r="W147" s="22">
        <f t="shared" si="25"/>
        <v>0</v>
      </c>
      <c r="X147" s="84">
        <f t="shared" si="28"/>
        <v>0</v>
      </c>
      <c r="Y147" s="22">
        <v>486.73146692318585</v>
      </c>
      <c r="Z147" s="100">
        <f t="shared" si="29"/>
        <v>0.12561299999999725</v>
      </c>
    </row>
    <row r="148" spans="8:26" x14ac:dyDescent="0.25">
      <c r="H148" s="54">
        <v>-215</v>
      </c>
      <c r="I148" s="55">
        <f t="shared" si="20"/>
        <v>76.028343535631237</v>
      </c>
      <c r="K148" s="54">
        <f t="shared" si="21"/>
        <v>0.30315895419677474</v>
      </c>
      <c r="L148" s="55">
        <f t="shared" si="22"/>
        <v>-8.8182499352029708E-3</v>
      </c>
      <c r="N148" s="109">
        <f t="shared" si="26"/>
        <v>412.02</v>
      </c>
      <c r="O148" s="22">
        <v>4.1201999999999998E-4</v>
      </c>
      <c r="P148" s="100">
        <f t="shared" si="23"/>
        <v>1.4799999999999926E-6</v>
      </c>
      <c r="R148" s="54">
        <f>'Task 1 RPM Data'!J149</f>
        <v>0.84399999999999997</v>
      </c>
      <c r="S148" s="22">
        <f t="shared" si="24"/>
        <v>2.300000000000002E-2</v>
      </c>
      <c r="T148" s="55">
        <f t="shared" si="27"/>
        <v>84400</v>
      </c>
      <c r="V148" s="54">
        <v>0</v>
      </c>
      <c r="W148" s="22">
        <f t="shared" si="25"/>
        <v>0</v>
      </c>
      <c r="X148" s="84">
        <f t="shared" si="28"/>
        <v>0</v>
      </c>
      <c r="Y148" s="22">
        <v>493.53802049007538</v>
      </c>
      <c r="Z148" s="100">
        <f t="shared" si="29"/>
        <v>0.12491199999999937</v>
      </c>
    </row>
    <row r="149" spans="8:26" x14ac:dyDescent="0.25">
      <c r="H149" s="54">
        <v>-214</v>
      </c>
      <c r="I149" s="55">
        <f t="shared" si="20"/>
        <v>76.331502489828011</v>
      </c>
      <c r="K149" s="54">
        <f t="shared" si="21"/>
        <v>0.29434070426157177</v>
      </c>
      <c r="L149" s="55">
        <f t="shared" si="22"/>
        <v>-8.8218832076023546E-3</v>
      </c>
      <c r="N149" s="109">
        <f t="shared" si="26"/>
        <v>413.49999999999994</v>
      </c>
      <c r="O149" s="22">
        <v>4.1349999999999997E-4</v>
      </c>
      <c r="P149" s="100">
        <f t="shared" si="23"/>
        <v>1.4400000000000133E-6</v>
      </c>
      <c r="R149" s="54">
        <f>'Task 1 RPM Data'!J150</f>
        <v>0.85699999999999998</v>
      </c>
      <c r="S149" s="22">
        <f t="shared" si="24"/>
        <v>1.3000000000000012E-2</v>
      </c>
      <c r="T149" s="55">
        <f t="shared" si="27"/>
        <v>85700</v>
      </c>
      <c r="V149" s="54">
        <v>0</v>
      </c>
      <c r="W149" s="22">
        <f t="shared" si="25"/>
        <v>0</v>
      </c>
      <c r="X149" s="84">
        <f t="shared" si="28"/>
        <v>0</v>
      </c>
      <c r="Y149" s="22">
        <v>497.73932053883232</v>
      </c>
      <c r="Z149" s="100">
        <f t="shared" si="29"/>
        <v>0.12340800000000114</v>
      </c>
    </row>
    <row r="150" spans="8:26" x14ac:dyDescent="0.25">
      <c r="H150" s="54">
        <v>-213</v>
      </c>
      <c r="I150" s="55">
        <f t="shared" si="20"/>
        <v>76.625843194089583</v>
      </c>
      <c r="K150" s="54">
        <f t="shared" si="21"/>
        <v>0.28551882105396942</v>
      </c>
      <c r="L150" s="55">
        <f t="shared" si="22"/>
        <v>-8.8244568023867487E-3</v>
      </c>
      <c r="N150" s="109">
        <f t="shared" si="26"/>
        <v>414.94</v>
      </c>
      <c r="O150" s="22">
        <v>4.1493999999999998E-4</v>
      </c>
      <c r="P150" s="100">
        <f t="shared" si="23"/>
        <v>1.389999999999985E-6</v>
      </c>
      <c r="R150" s="54">
        <f>'Task 1 RPM Data'!J151</f>
        <v>0.86599999999999999</v>
      </c>
      <c r="S150" s="22">
        <f t="shared" si="24"/>
        <v>9.000000000000008E-3</v>
      </c>
      <c r="T150" s="55">
        <f t="shared" si="27"/>
        <v>86600</v>
      </c>
      <c r="V150" s="54">
        <v>0</v>
      </c>
      <c r="W150" s="22">
        <f t="shared" si="25"/>
        <v>0</v>
      </c>
      <c r="X150" s="84">
        <f t="shared" si="28"/>
        <v>0</v>
      </c>
      <c r="Y150" s="22">
        <v>500.89034314001549</v>
      </c>
      <c r="Z150" s="100">
        <f t="shared" si="29"/>
        <v>0.1203739999999987</v>
      </c>
    </row>
    <row r="151" spans="8:26" x14ac:dyDescent="0.25">
      <c r="H151" s="54">
        <v>-212</v>
      </c>
      <c r="I151" s="55">
        <f t="shared" si="20"/>
        <v>76.911362015143553</v>
      </c>
      <c r="K151" s="54">
        <f t="shared" si="21"/>
        <v>0.27669436425158267</v>
      </c>
      <c r="L151" s="55">
        <f t="shared" si="22"/>
        <v>-8.8260567659119715E-3</v>
      </c>
      <c r="N151" s="109">
        <f t="shared" si="26"/>
        <v>416.33</v>
      </c>
      <c r="O151" s="22">
        <v>4.1632999999999997E-4</v>
      </c>
      <c r="P151" s="100">
        <f t="shared" si="23"/>
        <v>1.3600000000000005E-6</v>
      </c>
      <c r="R151" s="54">
        <f>'Task 1 RPM Data'!J152</f>
        <v>0.87</v>
      </c>
      <c r="S151" s="22">
        <f t="shared" si="24"/>
        <v>4.0000000000000036E-3</v>
      </c>
      <c r="T151" s="55">
        <f t="shared" si="27"/>
        <v>87000</v>
      </c>
      <c r="V151" s="54">
        <v>0</v>
      </c>
      <c r="W151" s="22">
        <f t="shared" si="25"/>
        <v>0</v>
      </c>
      <c r="X151" s="84">
        <f t="shared" si="28"/>
        <v>0</v>
      </c>
      <c r="Y151" s="22">
        <v>502.70988628632227</v>
      </c>
      <c r="Z151" s="100">
        <f t="shared" si="29"/>
        <v>0.11832000000000005</v>
      </c>
    </row>
    <row r="152" spans="8:26" x14ac:dyDescent="0.25">
      <c r="H152" s="54">
        <v>-211</v>
      </c>
      <c r="I152" s="55">
        <f t="shared" si="20"/>
        <v>77.188056379395135</v>
      </c>
      <c r="K152" s="54">
        <f t="shared" si="21"/>
        <v>0.2678683074856707</v>
      </c>
      <c r="L152" s="55">
        <f t="shared" si="22"/>
        <v>-8.8267666935450961E-3</v>
      </c>
      <c r="N152" s="109">
        <f t="shared" si="26"/>
        <v>417.68999999999994</v>
      </c>
      <c r="O152" s="22">
        <v>4.1768999999999997E-4</v>
      </c>
      <c r="P152" s="100">
        <f t="shared" si="23"/>
        <v>1.3100000000000264E-6</v>
      </c>
      <c r="R152" s="54">
        <f>'Task 1 RPM Data'!J153</f>
        <v>0.88</v>
      </c>
      <c r="S152" s="22">
        <f t="shared" si="24"/>
        <v>1.0000000000000009E-2</v>
      </c>
      <c r="T152" s="55">
        <f t="shared" si="27"/>
        <v>88000</v>
      </c>
      <c r="V152" s="54">
        <v>0</v>
      </c>
      <c r="W152" s="22">
        <f t="shared" si="25"/>
        <v>0</v>
      </c>
      <c r="X152" s="84">
        <f t="shared" si="28"/>
        <v>0</v>
      </c>
      <c r="Y152" s="22">
        <v>506.10923423252018</v>
      </c>
      <c r="Z152" s="100">
        <f t="shared" si="29"/>
        <v>0.11528000000000233</v>
      </c>
    </row>
    <row r="153" spans="8:26" x14ac:dyDescent="0.25">
      <c r="H153" s="54">
        <v>-210</v>
      </c>
      <c r="I153" s="55">
        <f t="shared" si="20"/>
        <v>77.455924686880806</v>
      </c>
      <c r="K153" s="54">
        <f t="shared" si="21"/>
        <v>0.2590415407921256</v>
      </c>
      <c r="L153" s="55">
        <f t="shared" si="22"/>
        <v>-8.8266676844739322E-3</v>
      </c>
      <c r="N153" s="109">
        <f t="shared" si="26"/>
        <v>419</v>
      </c>
      <c r="O153" s="22">
        <v>4.1899999999999999E-4</v>
      </c>
      <c r="P153" s="100">
        <f t="shared" si="23"/>
        <v>1.2599999999999981E-6</v>
      </c>
      <c r="R153" s="54">
        <f>'Task 1 RPM Data'!J154</f>
        <v>0.88100000000000001</v>
      </c>
      <c r="S153" s="22">
        <f t="shared" si="24"/>
        <v>1.0000000000000009E-3</v>
      </c>
      <c r="T153" s="55">
        <f t="shared" si="27"/>
        <v>88100</v>
      </c>
      <c r="V153" s="54">
        <v>0</v>
      </c>
      <c r="W153" s="22">
        <f t="shared" si="25"/>
        <v>0</v>
      </c>
      <c r="X153" s="84">
        <f t="shared" si="28"/>
        <v>0</v>
      </c>
      <c r="Y153" s="22">
        <v>507.10606173608062</v>
      </c>
      <c r="Z153" s="100">
        <f t="shared" si="29"/>
        <v>0.11100599999999983</v>
      </c>
    </row>
    <row r="154" spans="8:26" x14ac:dyDescent="0.25">
      <c r="H154" s="54">
        <v>-209</v>
      </c>
      <c r="I154" s="55">
        <f t="shared" si="20"/>
        <v>77.714966227672932</v>
      </c>
      <c r="K154" s="54">
        <f t="shared" si="21"/>
        <v>0.25021487310765167</v>
      </c>
      <c r="L154" s="55">
        <f t="shared" si="22"/>
        <v>-8.8258382993586793E-3</v>
      </c>
      <c r="N154" s="109">
        <f t="shared" si="26"/>
        <v>420.26</v>
      </c>
      <c r="O154" s="22">
        <v>4.2025999999999999E-4</v>
      </c>
      <c r="P154" s="100">
        <f t="shared" si="23"/>
        <v>1.2300000000000136E-6</v>
      </c>
      <c r="R154" s="54">
        <f>'Task 1 RPM Data'!J155</f>
        <v>0.88600000000000001</v>
      </c>
      <c r="S154" s="22">
        <f t="shared" si="24"/>
        <v>5.0000000000000044E-3</v>
      </c>
      <c r="T154" s="55">
        <f t="shared" si="27"/>
        <v>88600</v>
      </c>
      <c r="V154" s="54">
        <v>0</v>
      </c>
      <c r="W154" s="22">
        <f t="shared" si="25"/>
        <v>0</v>
      </c>
      <c r="X154" s="84">
        <f t="shared" si="28"/>
        <v>0</v>
      </c>
      <c r="Y154" s="22">
        <v>509.14268978788976</v>
      </c>
      <c r="Z154" s="100">
        <f t="shared" si="29"/>
        <v>0.10897800000000121</v>
      </c>
    </row>
    <row r="155" spans="8:26" x14ac:dyDescent="0.25">
      <c r="H155" s="54">
        <v>-208</v>
      </c>
      <c r="I155" s="55">
        <f t="shared" si="20"/>
        <v>77.965181100780583</v>
      </c>
      <c r="K155" s="54">
        <f t="shared" si="21"/>
        <v>0.24138903480829299</v>
      </c>
      <c r="L155" s="55">
        <f t="shared" si="22"/>
        <v>-8.8243545261690315E-3</v>
      </c>
      <c r="N155" s="109">
        <f t="shared" si="26"/>
        <v>421.49</v>
      </c>
      <c r="O155" s="22">
        <v>4.2149E-4</v>
      </c>
      <c r="P155" s="100">
        <f t="shared" si="23"/>
        <v>1.1799999999999853E-6</v>
      </c>
      <c r="R155" s="54">
        <f>'Task 1 RPM Data'!J156</f>
        <v>0.88800000000000001</v>
      </c>
      <c r="S155" s="22">
        <f t="shared" si="24"/>
        <v>2.0000000000000018E-3</v>
      </c>
      <c r="T155" s="55">
        <f t="shared" si="27"/>
        <v>88800</v>
      </c>
      <c r="V155" s="54">
        <v>0</v>
      </c>
      <c r="W155" s="22">
        <f t="shared" si="25"/>
        <v>0</v>
      </c>
      <c r="X155" s="84">
        <f t="shared" si="28"/>
        <v>0</v>
      </c>
      <c r="Y155" s="22">
        <v>510.36843627330859</v>
      </c>
      <c r="Z155" s="100">
        <f t="shared" si="29"/>
        <v>0.1047839999999987</v>
      </c>
    </row>
    <row r="156" spans="8:26" x14ac:dyDescent="0.25">
      <c r="H156" s="54">
        <v>-207</v>
      </c>
      <c r="I156" s="55">
        <f t="shared" si="20"/>
        <v>78.206570135588876</v>
      </c>
      <c r="K156" s="54">
        <f t="shared" si="21"/>
        <v>0.23256468028212396</v>
      </c>
      <c r="L156" s="55">
        <f t="shared" si="22"/>
        <v>-8.8222897490339847E-3</v>
      </c>
      <c r="N156" s="109">
        <f t="shared" si="26"/>
        <v>422.67</v>
      </c>
      <c r="O156" s="22">
        <v>4.2266999999999999E-4</v>
      </c>
      <c r="P156" s="100">
        <f t="shared" si="23"/>
        <v>1.1300000000000112E-6</v>
      </c>
      <c r="R156" s="54">
        <f>'Task 1 RPM Data'!J157</f>
        <v>0.89200000000000002</v>
      </c>
      <c r="S156" s="22">
        <f t="shared" si="24"/>
        <v>4.0000000000000036E-3</v>
      </c>
      <c r="T156" s="55">
        <f t="shared" si="27"/>
        <v>89200</v>
      </c>
      <c r="V156" s="54">
        <v>0</v>
      </c>
      <c r="W156" s="22">
        <f t="shared" si="25"/>
        <v>0</v>
      </c>
      <c r="X156" s="84">
        <f t="shared" si="28"/>
        <v>0</v>
      </c>
      <c r="Y156" s="22">
        <v>512.10519162071296</v>
      </c>
      <c r="Z156" s="100">
        <f t="shared" si="29"/>
        <v>0.100796000000001</v>
      </c>
    </row>
    <row r="157" spans="8:26" x14ac:dyDescent="0.25">
      <c r="H157" s="54">
        <v>-206</v>
      </c>
      <c r="I157" s="55">
        <f t="shared" si="20"/>
        <v>78.439134815871</v>
      </c>
      <c r="K157" s="54">
        <f t="shared" si="21"/>
        <v>0.22374239053308997</v>
      </c>
      <c r="L157" s="55">
        <f t="shared" si="22"/>
        <v>-8.8197147226622974E-3</v>
      </c>
      <c r="N157" s="109">
        <f t="shared" si="26"/>
        <v>423.8</v>
      </c>
      <c r="O157" s="22">
        <v>4.238E-4</v>
      </c>
      <c r="P157" s="100">
        <f t="shared" si="23"/>
        <v>1.0999999999999725E-6</v>
      </c>
      <c r="R157" s="54">
        <f>'Task 1 RPM Data'!J158</f>
        <v>0.89500000000000002</v>
      </c>
      <c r="S157" s="22">
        <f t="shared" si="24"/>
        <v>3.0000000000000027E-3</v>
      </c>
      <c r="T157" s="55">
        <f t="shared" si="27"/>
        <v>89500</v>
      </c>
      <c r="V157" s="54">
        <v>0</v>
      </c>
      <c r="W157" s="22">
        <f t="shared" si="25"/>
        <v>0</v>
      </c>
      <c r="X157" s="84">
        <f t="shared" si="28"/>
        <v>0</v>
      </c>
      <c r="Y157" s="22">
        <v>513.55075004959417</v>
      </c>
      <c r="Z157" s="100">
        <f t="shared" si="29"/>
        <v>9.8449999999997539E-2</v>
      </c>
    </row>
    <row r="158" spans="8:26" x14ac:dyDescent="0.25">
      <c r="H158" s="54">
        <v>-205</v>
      </c>
      <c r="I158" s="55">
        <f t="shared" si="20"/>
        <v>78.66287720640409</v>
      </c>
      <c r="K158" s="54">
        <f t="shared" si="21"/>
        <v>0.21492267581042768</v>
      </c>
      <c r="L158" s="55">
        <f t="shared" si="22"/>
        <v>-8.8166975509693657E-3</v>
      </c>
      <c r="N158" s="109">
        <f t="shared" si="26"/>
        <v>424.9</v>
      </c>
      <c r="O158" s="22">
        <v>4.2489999999999997E-4</v>
      </c>
      <c r="P158" s="100">
        <f t="shared" si="23"/>
        <v>1.0499999999999984E-6</v>
      </c>
      <c r="R158" s="54">
        <f>'Task 1 RPM Data'!J159</f>
        <v>0.89</v>
      </c>
      <c r="S158" s="22">
        <f t="shared" si="24"/>
        <v>-5.0000000000000044E-3</v>
      </c>
      <c r="T158" s="55">
        <f t="shared" si="27"/>
        <v>89000</v>
      </c>
      <c r="V158" s="54">
        <v>0</v>
      </c>
      <c r="W158" s="22">
        <f t="shared" si="25"/>
        <v>0</v>
      </c>
      <c r="X158" s="84">
        <f t="shared" si="28"/>
        <v>0</v>
      </c>
      <c r="Y158" s="22">
        <v>512.82776789279364</v>
      </c>
      <c r="Z158" s="100">
        <f t="shared" si="29"/>
        <v>9.3449999999999853E-2</v>
      </c>
    </row>
    <row r="159" spans="8:26" x14ac:dyDescent="0.25">
      <c r="H159" s="54">
        <v>-204</v>
      </c>
      <c r="I159" s="55">
        <f t="shared" si="20"/>
        <v>78.877799882214518</v>
      </c>
      <c r="K159" s="54">
        <f t="shared" si="21"/>
        <v>0.20610597825945831</v>
      </c>
      <c r="L159" s="55">
        <f t="shared" si="22"/>
        <v>-8.8133036691999678E-3</v>
      </c>
      <c r="N159" s="109">
        <f t="shared" si="26"/>
        <v>425.95</v>
      </c>
      <c r="O159" s="22">
        <v>4.2594999999999997E-4</v>
      </c>
      <c r="P159" s="100">
        <f t="shared" si="23"/>
        <v>1.0099999999999649E-6</v>
      </c>
      <c r="R159" s="54">
        <f>'Task 1 RPM Data'!J160</f>
        <v>0.88600000000000001</v>
      </c>
      <c r="S159" s="22">
        <f t="shared" si="24"/>
        <v>-4.0000000000000036E-3</v>
      </c>
      <c r="T159" s="55">
        <f t="shared" si="27"/>
        <v>88600</v>
      </c>
      <c r="V159" s="54">
        <v>0</v>
      </c>
      <c r="W159" s="22">
        <f t="shared" si="25"/>
        <v>0</v>
      </c>
      <c r="X159" s="84">
        <f t="shared" si="28"/>
        <v>0</v>
      </c>
      <c r="Y159" s="22">
        <v>512.33988177592823</v>
      </c>
      <c r="Z159" s="100">
        <f t="shared" si="29"/>
        <v>8.9485999999996887E-2</v>
      </c>
    </row>
    <row r="160" spans="8:26" x14ac:dyDescent="0.25">
      <c r="H160" s="54">
        <v>-203</v>
      </c>
      <c r="I160" s="55">
        <f t="shared" si="20"/>
        <v>79.083905860473976</v>
      </c>
      <c r="K160" s="54">
        <f t="shared" si="21"/>
        <v>0.19729267459025834</v>
      </c>
      <c r="L160" s="55">
        <f t="shared" si="22"/>
        <v>-8.809595830527428E-3</v>
      </c>
      <c r="N160" s="109">
        <f t="shared" si="26"/>
        <v>426.95999999999992</v>
      </c>
      <c r="O160" s="22">
        <v>4.2695999999999994E-4</v>
      </c>
      <c r="P160" s="100">
        <f t="shared" si="23"/>
        <v>9.6000000000004502E-7</v>
      </c>
      <c r="R160" s="54">
        <f>'Task 1 RPM Data'!J161</f>
        <v>0.88500000000000001</v>
      </c>
      <c r="S160" s="22">
        <f t="shared" si="24"/>
        <v>-1.0000000000000009E-3</v>
      </c>
      <c r="T160" s="55">
        <f t="shared" si="27"/>
        <v>88500</v>
      </c>
      <c r="V160" s="54">
        <v>0</v>
      </c>
      <c r="W160" s="22">
        <f t="shared" si="25"/>
        <v>0</v>
      </c>
      <c r="X160" s="84">
        <f t="shared" si="28"/>
        <v>0</v>
      </c>
      <c r="Y160" s="22">
        <v>512.6366215576536</v>
      </c>
      <c r="Z160" s="100">
        <f t="shared" si="29"/>
        <v>8.4960000000003991E-2</v>
      </c>
    </row>
    <row r="161" spans="8:26" x14ac:dyDescent="0.25">
      <c r="H161" s="54">
        <v>-202</v>
      </c>
      <c r="I161" s="55">
        <f t="shared" si="20"/>
        <v>79.281198535064235</v>
      </c>
      <c r="K161" s="54">
        <f t="shared" si="21"/>
        <v>0.18848307875973092</v>
      </c>
      <c r="L161" s="55">
        <f t="shared" si="22"/>
        <v>-8.8056340949265177E-3</v>
      </c>
      <c r="N161" s="109">
        <f t="shared" si="26"/>
        <v>427.91999999999996</v>
      </c>
      <c r="O161" s="22">
        <v>4.2791999999999998E-4</v>
      </c>
      <c r="P161" s="100">
        <f t="shared" si="23"/>
        <v>9.1999999999995731E-7</v>
      </c>
      <c r="R161" s="54">
        <f>'Task 1 RPM Data'!J162</f>
        <v>0.88400000000000001</v>
      </c>
      <c r="S161" s="22">
        <f t="shared" si="24"/>
        <v>-1.0000000000000009E-3</v>
      </c>
      <c r="T161" s="55">
        <f t="shared" si="27"/>
        <v>88400</v>
      </c>
      <c r="V161" s="54">
        <v>0</v>
      </c>
      <c r="W161" s="22">
        <f t="shared" si="25"/>
        <v>0</v>
      </c>
      <c r="X161" s="84">
        <f t="shared" si="28"/>
        <v>0</v>
      </c>
      <c r="Y161" s="22">
        <v>512.90404885228486</v>
      </c>
      <c r="Z161" s="100">
        <f t="shared" si="29"/>
        <v>8.1327999999996223E-2</v>
      </c>
    </row>
    <row r="162" spans="8:26" x14ac:dyDescent="0.25">
      <c r="H162" s="54">
        <v>-201</v>
      </c>
      <c r="I162" s="55">
        <f t="shared" si="20"/>
        <v>79.469681613823965</v>
      </c>
      <c r="K162" s="54">
        <f t="shared" si="21"/>
        <v>0.1796774446648044</v>
      </c>
      <c r="L162" s="55">
        <f t="shared" si="22"/>
        <v>-8.8014758222243472E-3</v>
      </c>
      <c r="N162" s="109">
        <f t="shared" si="26"/>
        <v>428.83999999999992</v>
      </c>
      <c r="O162" s="22">
        <v>4.2883999999999994E-4</v>
      </c>
      <c r="P162" s="100">
        <f t="shared" si="23"/>
        <v>8.8000000000008644E-7</v>
      </c>
      <c r="R162" s="54">
        <f>'Task 1 RPM Data'!J163</f>
        <v>0.88200000000000001</v>
      </c>
      <c r="S162" s="22">
        <f t="shared" si="24"/>
        <v>-2.0000000000000018E-3</v>
      </c>
      <c r="T162" s="55">
        <f t="shared" si="27"/>
        <v>88200</v>
      </c>
      <c r="V162" s="54">
        <v>0</v>
      </c>
      <c r="W162" s="22">
        <f t="shared" si="25"/>
        <v>0</v>
      </c>
      <c r="X162" s="84">
        <f t="shared" si="28"/>
        <v>0</v>
      </c>
      <c r="Y162" s="22">
        <v>512.87589059986215</v>
      </c>
      <c r="Z162" s="100">
        <f t="shared" si="29"/>
        <v>7.7616000000007623E-2</v>
      </c>
    </row>
    <row r="163" spans="8:26" x14ac:dyDescent="0.25">
      <c r="H163" s="54">
        <v>-200</v>
      </c>
      <c r="I163" s="55">
        <f t="shared" si="20"/>
        <v>79.64935905848877</v>
      </c>
      <c r="K163" s="54">
        <f t="shared" si="21"/>
        <v>0.17087596884258005</v>
      </c>
      <c r="L163" s="55">
        <f t="shared" si="22"/>
        <v>-8.7971756660749634E-3</v>
      </c>
      <c r="N163" s="109">
        <f t="shared" si="26"/>
        <v>429.72</v>
      </c>
      <c r="O163" s="22">
        <v>4.2972000000000003E-4</v>
      </c>
      <c r="P163" s="100">
        <f t="shared" si="23"/>
        <v>8.299999999999497E-7</v>
      </c>
      <c r="R163" s="54">
        <f>'Task 1 RPM Data'!J164</f>
        <v>0.877</v>
      </c>
      <c r="S163" s="22">
        <f t="shared" si="24"/>
        <v>-5.0000000000000044E-3</v>
      </c>
      <c r="T163" s="55">
        <f t="shared" si="27"/>
        <v>87700</v>
      </c>
      <c r="V163" s="54">
        <v>0</v>
      </c>
      <c r="W163" s="22">
        <f t="shared" si="25"/>
        <v>0</v>
      </c>
      <c r="X163" s="84">
        <f t="shared" si="28"/>
        <v>0</v>
      </c>
      <c r="Y163" s="22">
        <v>512.00549618645937</v>
      </c>
      <c r="Z163" s="100">
        <f t="shared" si="29"/>
        <v>7.2790999999995595E-2</v>
      </c>
    </row>
    <row r="164" spans="8:26" x14ac:dyDescent="0.25">
      <c r="H164" s="54">
        <v>-199</v>
      </c>
      <c r="I164" s="55">
        <f t="shared" si="20"/>
        <v>79.82023502733135</v>
      </c>
      <c r="K164" s="54">
        <f t="shared" si="21"/>
        <v>0.16207879317650509</v>
      </c>
      <c r="L164" s="55">
        <f t="shared" si="22"/>
        <v>-8.7927855725951076E-3</v>
      </c>
      <c r="N164" s="109">
        <f t="shared" si="26"/>
        <v>430.54999999999995</v>
      </c>
      <c r="O164" s="22">
        <v>4.3054999999999998E-4</v>
      </c>
      <c r="P164" s="100">
        <f t="shared" si="23"/>
        <v>8.0000000000001945E-7</v>
      </c>
      <c r="R164" s="54">
        <f>'Task 1 RPM Data'!J165</f>
        <v>0.879</v>
      </c>
      <c r="S164" s="22">
        <f t="shared" si="24"/>
        <v>2.0000000000000018E-3</v>
      </c>
      <c r="T164" s="55">
        <f t="shared" si="27"/>
        <v>87900</v>
      </c>
      <c r="V164" s="54">
        <v>0</v>
      </c>
      <c r="W164" s="22">
        <f t="shared" si="25"/>
        <v>0</v>
      </c>
      <c r="X164" s="84">
        <f t="shared" si="28"/>
        <v>0</v>
      </c>
      <c r="Y164" s="22">
        <v>513.01323818380797</v>
      </c>
      <c r="Z164" s="100">
        <f t="shared" si="29"/>
        <v>7.0320000000001714E-2</v>
      </c>
    </row>
    <row r="165" spans="8:26" x14ac:dyDescent="0.25">
      <c r="H165" s="54">
        <v>-198</v>
      </c>
      <c r="I165" s="55">
        <f t="shared" si="20"/>
        <v>79.982313820507855</v>
      </c>
      <c r="K165" s="54">
        <f t="shared" si="21"/>
        <v>0.15328600760390998</v>
      </c>
      <c r="L165" s="55">
        <f t="shared" si="22"/>
        <v>-8.7883547789147087E-3</v>
      </c>
      <c r="N165" s="109">
        <f t="shared" si="26"/>
        <v>431.35</v>
      </c>
      <c r="O165" s="22">
        <v>4.3135E-4</v>
      </c>
      <c r="P165" s="100">
        <f t="shared" si="23"/>
        <v>7.4999999999999113E-7</v>
      </c>
      <c r="R165" s="54">
        <f>'Task 1 RPM Data'!J166</f>
        <v>0.89</v>
      </c>
      <c r="S165" s="22">
        <f t="shared" si="24"/>
        <v>1.100000000000001E-2</v>
      </c>
      <c r="T165" s="55">
        <f t="shared" si="27"/>
        <v>89000</v>
      </c>
      <c r="V165" s="54">
        <v>0</v>
      </c>
      <c r="W165" s="22">
        <f t="shared" si="25"/>
        <v>0</v>
      </c>
      <c r="X165" s="84">
        <f t="shared" si="28"/>
        <v>0</v>
      </c>
      <c r="Y165" s="22">
        <v>516.46836356920824</v>
      </c>
      <c r="Z165" s="100">
        <f t="shared" si="29"/>
        <v>6.6749999999999213E-2</v>
      </c>
    </row>
    <row r="166" spans="8:26" x14ac:dyDescent="0.25">
      <c r="H166" s="54">
        <v>-197</v>
      </c>
      <c r="I166" s="55">
        <f t="shared" si="20"/>
        <v>80.135599828111765</v>
      </c>
      <c r="K166" s="54">
        <f t="shared" si="21"/>
        <v>0.14449765282499527</v>
      </c>
      <c r="L166" s="55">
        <f t="shared" si="22"/>
        <v>-8.7839298146548117E-3</v>
      </c>
      <c r="N166" s="109">
        <f t="shared" si="26"/>
        <v>432.09999999999997</v>
      </c>
      <c r="O166" s="22">
        <v>4.3209999999999999E-4</v>
      </c>
      <c r="P166" s="100">
        <f t="shared" si="23"/>
        <v>7.0000000000001701E-7</v>
      </c>
      <c r="R166" s="54">
        <f>'Task 1 RPM Data'!J167</f>
        <v>0.90300000000000002</v>
      </c>
      <c r="S166" s="22">
        <f t="shared" si="24"/>
        <v>1.3000000000000012E-2</v>
      </c>
      <c r="T166" s="55">
        <f t="shared" si="27"/>
        <v>90300</v>
      </c>
      <c r="V166" s="54">
        <v>0</v>
      </c>
      <c r="W166" s="22">
        <f t="shared" si="25"/>
        <v>0</v>
      </c>
      <c r="X166" s="84">
        <f t="shared" si="28"/>
        <v>0</v>
      </c>
      <c r="Y166" s="22">
        <v>520.45415151575116</v>
      </c>
      <c r="Z166" s="100">
        <f t="shared" si="29"/>
        <v>6.3210000000001543E-2</v>
      </c>
    </row>
    <row r="167" spans="8:26" x14ac:dyDescent="0.25">
      <c r="H167" s="54">
        <v>-196</v>
      </c>
      <c r="I167" s="55">
        <f t="shared" si="20"/>
        <v>80.28009748093676</v>
      </c>
      <c r="K167" s="54">
        <f t="shared" si="21"/>
        <v>0.13571372301034046</v>
      </c>
      <c r="L167" s="55">
        <f t="shared" si="22"/>
        <v>-8.779554504741327E-3</v>
      </c>
      <c r="N167" s="109">
        <f t="shared" si="26"/>
        <v>432.8</v>
      </c>
      <c r="O167" s="22">
        <v>4.328E-4</v>
      </c>
      <c r="P167" s="100">
        <f t="shared" si="23"/>
        <v>6.6999999999997834E-7</v>
      </c>
      <c r="R167" s="54">
        <f>'Task 1 RPM Data'!J168</f>
        <v>0.91400000000000003</v>
      </c>
      <c r="S167" s="22">
        <f t="shared" si="24"/>
        <v>1.100000000000001E-2</v>
      </c>
      <c r="T167" s="55">
        <f t="shared" si="27"/>
        <v>91400</v>
      </c>
      <c r="V167" s="54">
        <v>0</v>
      </c>
      <c r="W167" s="22">
        <f t="shared" si="25"/>
        <v>0</v>
      </c>
      <c r="X167" s="84">
        <f t="shared" si="28"/>
        <v>0</v>
      </c>
      <c r="Y167" s="22">
        <v>523.87430105382896</v>
      </c>
      <c r="Z167" s="100">
        <f t="shared" si="29"/>
        <v>6.1237999999998023E-2</v>
      </c>
    </row>
    <row r="168" spans="8:26" x14ac:dyDescent="0.25">
      <c r="H168" s="54">
        <v>-195</v>
      </c>
      <c r="I168" s="55">
        <f t="shared" si="20"/>
        <v>80.415811203947101</v>
      </c>
      <c r="K168" s="54">
        <f t="shared" si="21"/>
        <v>0.12693416850559913</v>
      </c>
      <c r="L168" s="55">
        <f t="shared" si="22"/>
        <v>-8.7752699732277506E-3</v>
      </c>
      <c r="N168" s="109">
        <f t="shared" si="26"/>
        <v>433.46999999999997</v>
      </c>
      <c r="O168" s="22">
        <v>4.3346999999999998E-4</v>
      </c>
      <c r="P168" s="100">
        <f t="shared" si="23"/>
        <v>6.1999999999995002E-7</v>
      </c>
      <c r="R168" s="54">
        <f>'Task 1 RPM Data'!J169</f>
        <v>0.92700000000000005</v>
      </c>
      <c r="S168" s="22">
        <f t="shared" si="24"/>
        <v>1.3000000000000012E-2</v>
      </c>
      <c r="T168" s="55">
        <f t="shared" si="27"/>
        <v>92700</v>
      </c>
      <c r="V168" s="54">
        <v>0</v>
      </c>
      <c r="W168" s="22">
        <f t="shared" si="25"/>
        <v>0</v>
      </c>
      <c r="X168" s="84">
        <f t="shared" si="28"/>
        <v>0</v>
      </c>
      <c r="Y168" s="22">
        <v>527.83642718960857</v>
      </c>
      <c r="Z168" s="100">
        <f t="shared" si="29"/>
        <v>5.7473999999995369E-2</v>
      </c>
    </row>
    <row r="169" spans="8:26" x14ac:dyDescent="0.25">
      <c r="H169" s="54">
        <v>-194</v>
      </c>
      <c r="I169" s="55">
        <f t="shared" si="20"/>
        <v>80.5427453724527</v>
      </c>
      <c r="K169" s="54">
        <f t="shared" si="21"/>
        <v>0.11815889853237138</v>
      </c>
      <c r="L169" s="55">
        <f t="shared" si="22"/>
        <v>-8.7711146485958125E-3</v>
      </c>
      <c r="N169" s="109">
        <f t="shared" si="26"/>
        <v>434.08999999999992</v>
      </c>
      <c r="O169" s="22">
        <v>4.3408999999999993E-4</v>
      </c>
      <c r="P169" s="100">
        <f t="shared" si="23"/>
        <v>5.7000000000008433E-7</v>
      </c>
      <c r="R169" s="54">
        <f>'Task 1 RPM Data'!J170</f>
        <v>0.93600000000000005</v>
      </c>
      <c r="S169" s="22">
        <f t="shared" si="24"/>
        <v>9.000000000000008E-3</v>
      </c>
      <c r="T169" s="55">
        <f t="shared" si="27"/>
        <v>93600</v>
      </c>
      <c r="V169" s="54">
        <v>0</v>
      </c>
      <c r="W169" s="22">
        <f t="shared" si="25"/>
        <v>0</v>
      </c>
      <c r="X169" s="84">
        <f t="shared" si="28"/>
        <v>0</v>
      </c>
      <c r="Y169" s="22">
        <v>530.67860322891443</v>
      </c>
      <c r="Z169" s="100">
        <f t="shared" si="29"/>
        <v>5.3352000000007893E-2</v>
      </c>
    </row>
    <row r="170" spans="8:26" x14ac:dyDescent="0.25">
      <c r="H170" s="54">
        <v>-193</v>
      </c>
      <c r="I170" s="55">
        <f t="shared" si="20"/>
        <v>80.660904270985071</v>
      </c>
      <c r="K170" s="54">
        <f t="shared" si="21"/>
        <v>0.10938778388377557</v>
      </c>
      <c r="L170" s="55">
        <f t="shared" si="22"/>
        <v>-8.7671242688855955E-3</v>
      </c>
      <c r="N170" s="109">
        <f t="shared" si="26"/>
        <v>434.66</v>
      </c>
      <c r="O170" s="22">
        <v>4.3466000000000002E-4</v>
      </c>
      <c r="P170" s="100">
        <f t="shared" si="23"/>
        <v>5.3999999999993723E-7</v>
      </c>
      <c r="R170" s="54">
        <f>'Task 1 RPM Data'!J171</f>
        <v>0.94899999999999995</v>
      </c>
      <c r="S170" s="22">
        <f t="shared" si="24"/>
        <v>1.2999999999999901E-2</v>
      </c>
      <c r="T170" s="55">
        <f t="shared" si="27"/>
        <v>94900</v>
      </c>
      <c r="V170" s="54">
        <v>0</v>
      </c>
      <c r="W170" s="22">
        <f t="shared" si="25"/>
        <v>0</v>
      </c>
      <c r="X170" s="84">
        <f t="shared" si="28"/>
        <v>0</v>
      </c>
      <c r="Y170" s="22">
        <v>534.60052775160671</v>
      </c>
      <c r="Z170" s="100">
        <f t="shared" si="29"/>
        <v>5.1245999999994046E-2</v>
      </c>
    </row>
    <row r="171" spans="8:26" x14ac:dyDescent="0.25">
      <c r="H171" s="54">
        <v>-192</v>
      </c>
      <c r="I171" s="55">
        <f t="shared" si="20"/>
        <v>80.770292054868847</v>
      </c>
      <c r="K171" s="54">
        <f t="shared" si="21"/>
        <v>0.10062065961488997</v>
      </c>
      <c r="L171" s="55">
        <f t="shared" si="22"/>
        <v>-8.7633318888720169E-3</v>
      </c>
      <c r="N171" s="109">
        <f t="shared" si="26"/>
        <v>435.19999999999993</v>
      </c>
      <c r="O171" s="22">
        <v>4.3519999999999995E-4</v>
      </c>
      <c r="P171" s="100">
        <f t="shared" si="23"/>
        <v>4.9000000000001733E-7</v>
      </c>
      <c r="R171" s="54">
        <f>'Task 1 RPM Data'!J172</f>
        <v>0.95799999999999996</v>
      </c>
      <c r="S171" s="22">
        <f t="shared" si="24"/>
        <v>9.000000000000008E-3</v>
      </c>
      <c r="T171" s="55">
        <f t="shared" si="27"/>
        <v>95800</v>
      </c>
      <c r="V171" s="54">
        <v>0</v>
      </c>
      <c r="W171" s="22">
        <f t="shared" si="25"/>
        <v>0</v>
      </c>
      <c r="X171" s="84">
        <f t="shared" si="28"/>
        <v>0</v>
      </c>
      <c r="Y171" s="22">
        <v>537.40954174093088</v>
      </c>
      <c r="Z171" s="100">
        <f t="shared" si="29"/>
        <v>4.6942000000001663E-2</v>
      </c>
    </row>
    <row r="172" spans="8:26" x14ac:dyDescent="0.25">
      <c r="H172" s="54">
        <v>-191</v>
      </c>
      <c r="I172" s="55">
        <f t="shared" si="20"/>
        <v>80.870912714483737</v>
      </c>
      <c r="K172" s="54">
        <f t="shared" si="21"/>
        <v>9.1857327726017957E-2</v>
      </c>
      <c r="L172" s="55">
        <f t="shared" si="22"/>
        <v>-8.7597678856923267E-3</v>
      </c>
      <c r="N172" s="109">
        <f t="shared" si="26"/>
        <v>435.69</v>
      </c>
      <c r="O172" s="22">
        <v>4.3568999999999997E-4</v>
      </c>
      <c r="P172" s="100">
        <f t="shared" si="23"/>
        <v>4.4999999999998383E-7</v>
      </c>
      <c r="R172" s="54">
        <f>'Task 1 RPM Data'!J173</f>
        <v>0.96799999999999997</v>
      </c>
      <c r="S172" s="22">
        <f t="shared" si="24"/>
        <v>1.0000000000000009E-2</v>
      </c>
      <c r="T172" s="55">
        <f t="shared" si="27"/>
        <v>96800</v>
      </c>
      <c r="V172" s="54">
        <v>0</v>
      </c>
      <c r="W172" s="22">
        <f t="shared" si="25"/>
        <v>0</v>
      </c>
      <c r="X172" s="84">
        <f t="shared" si="28"/>
        <v>0</v>
      </c>
      <c r="Y172" s="22">
        <v>540.47036914707894</v>
      </c>
      <c r="Z172" s="100">
        <f t="shared" si="29"/>
        <v>4.3559999999998433E-2</v>
      </c>
    </row>
    <row r="173" spans="8:26" x14ac:dyDescent="0.25">
      <c r="H173" s="54">
        <v>-190</v>
      </c>
      <c r="I173" s="55">
        <f t="shared" si="20"/>
        <v>80.962770042209755</v>
      </c>
      <c r="K173" s="54">
        <f t="shared" si="21"/>
        <v>8.309755984032563E-2</v>
      </c>
      <c r="L173" s="55">
        <f t="shared" si="22"/>
        <v>-8.7564599667473431E-3</v>
      </c>
      <c r="N173" s="109">
        <f t="shared" si="26"/>
        <v>436.13999999999993</v>
      </c>
      <c r="O173" s="22">
        <v>4.3613999999999995E-4</v>
      </c>
      <c r="P173" s="100">
        <f t="shared" si="23"/>
        <v>4.0000000000006393E-7</v>
      </c>
      <c r="R173" s="54">
        <f>'Task 1 RPM Data'!J174</f>
        <v>0.97499999999999998</v>
      </c>
      <c r="S173" s="22">
        <f t="shared" si="24"/>
        <v>7.0000000000000062E-3</v>
      </c>
      <c r="T173" s="55">
        <f t="shared" si="27"/>
        <v>97500</v>
      </c>
      <c r="V173" s="54">
        <v>0</v>
      </c>
      <c r="W173" s="22">
        <f t="shared" si="25"/>
        <v>0</v>
      </c>
      <c r="X173" s="84">
        <f t="shared" si="28"/>
        <v>0</v>
      </c>
      <c r="Y173" s="22">
        <v>542.68280870196554</v>
      </c>
      <c r="Z173" s="100">
        <f t="shared" si="29"/>
        <v>3.9000000000006231E-2</v>
      </c>
    </row>
    <row r="174" spans="8:26" x14ac:dyDescent="0.25">
      <c r="H174" s="54">
        <v>-189</v>
      </c>
      <c r="I174" s="55">
        <f t="shared" si="20"/>
        <v>81.04586760205008</v>
      </c>
      <c r="K174" s="54">
        <f t="shared" si="21"/>
        <v>7.4341099873578287E-2</v>
      </c>
      <c r="L174" s="55">
        <f t="shared" si="22"/>
        <v>-8.753433175883174E-3</v>
      </c>
      <c r="N174" s="109">
        <f t="shared" si="26"/>
        <v>436.54</v>
      </c>
      <c r="O174" s="22">
        <v>4.3654000000000002E-4</v>
      </c>
      <c r="P174" s="100">
        <f t="shared" si="23"/>
        <v>3.6999999999997105E-7</v>
      </c>
      <c r="R174" s="54">
        <f>'Task 1 RPM Data'!J175</f>
        <v>0.97899999999999998</v>
      </c>
      <c r="S174" s="22">
        <f t="shared" si="24"/>
        <v>4.0000000000000036E-3</v>
      </c>
      <c r="T174" s="55">
        <f t="shared" si="27"/>
        <v>97900</v>
      </c>
      <c r="V174" s="54">
        <v>0</v>
      </c>
      <c r="W174" s="22">
        <f t="shared" si="25"/>
        <v>0</v>
      </c>
      <c r="X174" s="84">
        <f t="shared" si="28"/>
        <v>0</v>
      </c>
      <c r="Y174" s="22">
        <v>544.03755042483454</v>
      </c>
      <c r="Z174" s="100">
        <f t="shared" si="29"/>
        <v>3.6222999999997167E-2</v>
      </c>
    </row>
    <row r="175" spans="8:26" x14ac:dyDescent="0.25">
      <c r="H175" s="54">
        <v>-188</v>
      </c>
      <c r="I175" s="55">
        <f t="shared" si="20"/>
        <v>81.120208701923659</v>
      </c>
      <c r="K175" s="54">
        <f t="shared" si="21"/>
        <v>6.5587666697695113E-2</v>
      </c>
      <c r="L175" s="55">
        <f t="shared" si="22"/>
        <v>-8.7507098997861021E-3</v>
      </c>
      <c r="N175" s="109">
        <f t="shared" si="26"/>
        <v>436.90999999999997</v>
      </c>
      <c r="O175" s="22">
        <v>4.3690999999999999E-4</v>
      </c>
      <c r="P175" s="100">
        <f t="shared" si="23"/>
        <v>3.1999999999999694E-7</v>
      </c>
      <c r="R175" s="54">
        <f>'Task 1 RPM Data'!J176</f>
        <v>0.98499999999999999</v>
      </c>
      <c r="S175" s="22">
        <f t="shared" si="24"/>
        <v>6.0000000000000053E-3</v>
      </c>
      <c r="T175" s="55">
        <f t="shared" si="27"/>
        <v>98500</v>
      </c>
      <c r="V175" s="54">
        <v>0</v>
      </c>
      <c r="W175" s="22">
        <f t="shared" si="25"/>
        <v>0</v>
      </c>
      <c r="X175" s="84">
        <f t="shared" si="28"/>
        <v>0</v>
      </c>
      <c r="Y175" s="22">
        <v>545.92979132959215</v>
      </c>
      <c r="Z175" s="100">
        <f t="shared" si="29"/>
        <v>3.1519999999999701E-2</v>
      </c>
    </row>
    <row r="176" spans="8:26" x14ac:dyDescent="0.25">
      <c r="H176" s="54">
        <v>-187</v>
      </c>
      <c r="I176" s="55">
        <f t="shared" si="20"/>
        <v>81.185796368621354</v>
      </c>
      <c r="K176" s="54">
        <f t="shared" si="21"/>
        <v>5.6836956797909011E-2</v>
      </c>
      <c r="L176" s="55">
        <f t="shared" si="22"/>
        <v>-8.7483098754432831E-3</v>
      </c>
      <c r="N176" s="109">
        <f t="shared" si="26"/>
        <v>437.22999999999996</v>
      </c>
      <c r="O176" s="22">
        <v>4.3722999999999999E-4</v>
      </c>
      <c r="P176" s="100">
        <f t="shared" si="23"/>
        <v>2.7999999999996344E-7</v>
      </c>
      <c r="R176" s="54">
        <f>'Task 1 RPM Data'!J177</f>
        <v>0.99299999999999999</v>
      </c>
      <c r="S176" s="22">
        <f t="shared" si="24"/>
        <v>8.0000000000000071E-3</v>
      </c>
      <c r="T176" s="55">
        <f t="shared" si="27"/>
        <v>99300</v>
      </c>
      <c r="V176" s="54">
        <v>0</v>
      </c>
      <c r="W176" s="22">
        <f t="shared" si="25"/>
        <v>0</v>
      </c>
      <c r="X176" s="84">
        <f t="shared" si="28"/>
        <v>0</v>
      </c>
      <c r="Y176" s="22">
        <v>548.34800175342207</v>
      </c>
      <c r="Z176" s="100">
        <f t="shared" si="29"/>
        <v>2.780399999999637E-2</v>
      </c>
    </row>
    <row r="177" spans="8:26" x14ac:dyDescent="0.25">
      <c r="H177" s="54">
        <v>-186</v>
      </c>
      <c r="I177" s="55">
        <f t="shared" si="20"/>
        <v>81.242633325419263</v>
      </c>
      <c r="K177" s="54">
        <f t="shared" si="21"/>
        <v>4.8088646922465728E-2</v>
      </c>
      <c r="L177" s="55">
        <f t="shared" si="22"/>
        <v>-8.7462501945196891E-3</v>
      </c>
      <c r="N177" s="109">
        <f t="shared" si="26"/>
        <v>437.50999999999993</v>
      </c>
      <c r="O177" s="22">
        <v>4.3750999999999995E-4</v>
      </c>
      <c r="P177" s="100">
        <f t="shared" si="23"/>
        <v>2.3000000000004354E-7</v>
      </c>
      <c r="R177" s="54">
        <f>'Task 1 RPM Data'!J178</f>
        <v>1.0009999999999999</v>
      </c>
      <c r="S177" s="22">
        <f t="shared" si="24"/>
        <v>7.9999999999998961E-3</v>
      </c>
      <c r="T177" s="55">
        <f t="shared" si="27"/>
        <v>100099.99999999999</v>
      </c>
      <c r="V177" s="54">
        <v>0</v>
      </c>
      <c r="W177" s="22">
        <f t="shared" si="25"/>
        <v>0</v>
      </c>
      <c r="X177" s="84">
        <f t="shared" si="28"/>
        <v>0</v>
      </c>
      <c r="Y177" s="22">
        <v>550.74406609223831</v>
      </c>
      <c r="Z177" s="100">
        <f t="shared" si="29"/>
        <v>2.3023000000004356E-2</v>
      </c>
    </row>
    <row r="178" spans="8:26" x14ac:dyDescent="0.25">
      <c r="H178" s="54">
        <v>-185</v>
      </c>
      <c r="I178" s="55">
        <f t="shared" si="20"/>
        <v>81.290721972341728</v>
      </c>
      <c r="K178" s="54">
        <f t="shared" si="21"/>
        <v>3.9342396727946038E-2</v>
      </c>
      <c r="L178" s="55">
        <f t="shared" si="22"/>
        <v>-8.7445453102361625E-3</v>
      </c>
      <c r="N178" s="109">
        <f t="shared" si="26"/>
        <v>437.74</v>
      </c>
      <c r="O178" s="22">
        <v>4.3773999999999999E-4</v>
      </c>
      <c r="P178" s="100">
        <f t="shared" si="23"/>
        <v>1.9000000000001004E-7</v>
      </c>
      <c r="R178" s="54">
        <f>'Task 1 RPM Data'!J179</f>
        <v>1.0069999999999999</v>
      </c>
      <c r="S178" s="22">
        <f t="shared" si="24"/>
        <v>6.0000000000000053E-3</v>
      </c>
      <c r="T178" s="55">
        <f t="shared" si="27"/>
        <v>100699.99999999999</v>
      </c>
      <c r="V178" s="54">
        <v>0</v>
      </c>
      <c r="W178" s="22">
        <f t="shared" si="25"/>
        <v>0</v>
      </c>
      <c r="X178" s="84">
        <f t="shared" si="28"/>
        <v>0</v>
      </c>
      <c r="Y178" s="22">
        <v>552.55575156405143</v>
      </c>
      <c r="Z178" s="100">
        <f t="shared" si="29"/>
        <v>1.9133000000001007E-2</v>
      </c>
    </row>
    <row r="179" spans="8:26" x14ac:dyDescent="0.25">
      <c r="H179" s="54">
        <v>-184</v>
      </c>
      <c r="I179" s="55">
        <f t="shared" si="20"/>
        <v>81.330064369069675</v>
      </c>
      <c r="K179" s="54">
        <f t="shared" si="21"/>
        <v>3.0597851417709876E-2</v>
      </c>
      <c r="L179" s="55">
        <f t="shared" si="22"/>
        <v>-8.7432070407373885E-3</v>
      </c>
      <c r="N179" s="109">
        <f t="shared" si="26"/>
        <v>437.93</v>
      </c>
      <c r="O179" s="22">
        <v>4.3793E-4</v>
      </c>
      <c r="P179" s="100">
        <f t="shared" si="23"/>
        <v>1.4999999999997654E-7</v>
      </c>
      <c r="R179" s="54">
        <f>'Task 1 RPM Data'!J180</f>
        <v>1.0169999999999999</v>
      </c>
      <c r="S179" s="22">
        <f t="shared" si="24"/>
        <v>1.0000000000000009E-2</v>
      </c>
      <c r="T179" s="55">
        <f t="shared" si="27"/>
        <v>101699.99999999999</v>
      </c>
      <c r="V179" s="54">
        <v>0</v>
      </c>
      <c r="W179" s="22">
        <f t="shared" si="25"/>
        <v>0</v>
      </c>
      <c r="X179" s="84">
        <f t="shared" si="28"/>
        <v>0</v>
      </c>
      <c r="Y179" s="22">
        <v>555.45442168276759</v>
      </c>
      <c r="Z179" s="100">
        <f t="shared" si="29"/>
        <v>1.5254999999997612E-2</v>
      </c>
    </row>
    <row r="180" spans="8:26" x14ac:dyDescent="0.25">
      <c r="H180" s="54">
        <v>-183</v>
      </c>
      <c r="I180" s="55">
        <f>($E$14+(0.5*$E$8)-((0.5*$E$8)*COS(RADIANS(H180))+(($E$14^2)-((0.5*$E$8)^2)*(SIN(RADIANS(H180))*(SIN(RADIANS(H180)))))^0.5))*1000</f>
        <v>81.360662220487384</v>
      </c>
      <c r="K180" s="54">
        <f t="shared" si="21"/>
        <v>2.1854644376972487E-2</v>
      </c>
      <c r="L180" s="55">
        <f t="shared" si="22"/>
        <v>-8.742244573966218E-3</v>
      </c>
      <c r="N180" s="109">
        <f t="shared" si="26"/>
        <v>438.08</v>
      </c>
      <c r="O180" s="22">
        <v>4.3807999999999998E-4</v>
      </c>
      <c r="P180" s="100">
        <f t="shared" si="23"/>
        <v>1.0999999999999725E-7</v>
      </c>
      <c r="R180" s="54">
        <f>'Task 1 RPM Data'!J181</f>
        <v>1.028</v>
      </c>
      <c r="S180" s="22">
        <f t="shared" si="24"/>
        <v>1.1000000000000121E-2</v>
      </c>
      <c r="T180" s="55">
        <f t="shared" si="27"/>
        <v>102800</v>
      </c>
      <c r="V180" s="54">
        <v>0</v>
      </c>
      <c r="W180" s="22">
        <f t="shared" si="25"/>
        <v>0</v>
      </c>
      <c r="X180" s="84">
        <f t="shared" si="28"/>
        <v>0</v>
      </c>
      <c r="Y180" s="22">
        <v>558.60727710713786</v>
      </c>
      <c r="Z180" s="100">
        <f t="shared" si="29"/>
        <v>1.1307999999999718E-2</v>
      </c>
    </row>
    <row r="181" spans="8:26" x14ac:dyDescent="0.25">
      <c r="H181" s="54">
        <v>-182</v>
      </c>
      <c r="I181" s="55">
        <f>($E$14+(0.5*$E$8)-((0.5*$E$8)*COS(RADIANS(H181))+(($E$14^2)-((0.5*$E$8)^2)*(SIN(RADIANS(H181))*(SIN(RADIANS(H181)))))^0.5))*1000</f>
        <v>81.382516864864357</v>
      </c>
      <c r="K181" s="54">
        <f t="shared" si="21"/>
        <v>1.3112399803006269E-2</v>
      </c>
      <c r="L181" s="55">
        <f t="shared" si="22"/>
        <v>-8.7416644703495194E-3</v>
      </c>
      <c r="N181" s="109">
        <f t="shared" si="26"/>
        <v>438.19</v>
      </c>
      <c r="O181" s="22">
        <v>4.3818999999999998E-4</v>
      </c>
      <c r="P181" s="100">
        <f t="shared" si="23"/>
        <v>6.0000000000023142E-8</v>
      </c>
      <c r="R181" s="54">
        <f>'Task 1 RPM Data'!J182</f>
        <v>1.0469999999999999</v>
      </c>
      <c r="S181" s="22">
        <f t="shared" si="24"/>
        <v>1.8999999999999906E-2</v>
      </c>
      <c r="T181" s="55">
        <f t="shared" si="27"/>
        <v>104700</v>
      </c>
      <c r="V181" s="54">
        <v>0</v>
      </c>
      <c r="W181" s="22">
        <f t="shared" si="25"/>
        <v>0</v>
      </c>
      <c r="X181" s="84">
        <f t="shared" si="28"/>
        <v>0</v>
      </c>
      <c r="Y181" s="22">
        <v>563.95905105167276</v>
      </c>
      <c r="Z181" s="100">
        <f t="shared" si="29"/>
        <v>6.2820000000024228E-3</v>
      </c>
    </row>
    <row r="182" spans="8:26" x14ac:dyDescent="0.25">
      <c r="H182" s="54">
        <v>-181</v>
      </c>
      <c r="I182" s="55">
        <f>($E$14+(0.5*$E$8)-((0.5*$E$8)*COS(RADIANS(H182))+(($E$14^2)-((0.5*$E$8)^2)*(SIN(RADIANS(H182))*(SIN(RADIANS(H182)))))^0.5))*1000</f>
        <v>81.395629264667363</v>
      </c>
      <c r="K182" s="54">
        <f t="shared" si="21"/>
        <v>4.37073533265675E-3</v>
      </c>
      <c r="L182" s="55">
        <f t="shared" si="22"/>
        <v>-8.7414706653134999E-3</v>
      </c>
      <c r="N182" s="109">
        <f t="shared" si="26"/>
        <v>438.25</v>
      </c>
      <c r="O182" s="22">
        <v>4.3825E-4</v>
      </c>
      <c r="P182" s="100">
        <f t="shared" si="23"/>
        <v>2.9999999999930256E-8</v>
      </c>
      <c r="R182" s="54">
        <f>'Task 1 RPM Data'!J183</f>
        <v>1.0680000000000001</v>
      </c>
      <c r="S182" s="22">
        <f t="shared" si="24"/>
        <v>2.100000000000013E-2</v>
      </c>
      <c r="T182" s="55">
        <f t="shared" si="27"/>
        <v>106800</v>
      </c>
      <c r="V182" s="54">
        <v>0</v>
      </c>
      <c r="W182" s="22">
        <f t="shared" si="25"/>
        <v>0</v>
      </c>
      <c r="X182" s="84">
        <f t="shared" si="28"/>
        <v>0</v>
      </c>
      <c r="Y182" s="22">
        <v>569.83554515137735</v>
      </c>
      <c r="Z182" s="100">
        <f t="shared" si="29"/>
        <v>3.2039999999925513E-3</v>
      </c>
    </row>
    <row r="183" spans="8:26" x14ac:dyDescent="0.25">
      <c r="H183" s="54">
        <v>-180</v>
      </c>
      <c r="I183" s="55">
        <f>($E$14+(0.5*$E$8)-((0.5*$E$8)*COS(RADIANS(H183))+(($E$14^2)-((0.5*$E$8)^2)*(SIN(RADIANS(H183))*(SIN(RADIANS(H183)))))^0.5))*1000</f>
        <v>81.40000000000002</v>
      </c>
      <c r="K183" s="54">
        <f t="shared" si="21"/>
        <v>-4.37073533265675E-3</v>
      </c>
      <c r="L183" s="55">
        <f t="shared" si="22"/>
        <v>-8.7416644703495194E-3</v>
      </c>
      <c r="M183" s="97"/>
      <c r="N183" s="109">
        <f t="shared" si="26"/>
        <v>438.27999999999992</v>
      </c>
      <c r="O183" s="22">
        <v>4.3827999999999993E-4</v>
      </c>
      <c r="P183" s="100">
        <f t="shared" si="23"/>
        <v>-2.9999999999930256E-8</v>
      </c>
      <c r="R183" s="54">
        <f>'Task 1 RPM Data'!J184</f>
        <v>1.095</v>
      </c>
      <c r="S183" s="22">
        <f t="shared" si="24"/>
        <v>2.6999999999999913E-2</v>
      </c>
      <c r="T183" s="55">
        <f t="shared" si="27"/>
        <v>109500</v>
      </c>
      <c r="V183" s="54">
        <v>0</v>
      </c>
      <c r="W183" s="22">
        <f>V184-V183</f>
        <v>0</v>
      </c>
      <c r="X183" s="84">
        <f t="shared" si="28"/>
        <v>0</v>
      </c>
      <c r="Y183" s="22">
        <v>577.36064785289523</v>
      </c>
      <c r="Z183" s="100">
        <f t="shared" si="29"/>
        <v>-3.284999999992363E-3</v>
      </c>
    </row>
    <row r="184" spans="8:26" x14ac:dyDescent="0.25">
      <c r="H184" s="54">
        <v>-179</v>
      </c>
      <c r="I184" s="55">
        <f t="shared" ref="I184:I247" si="30">($E$14+(0.5*$E$8)-((0.5*$E$8)*COS(RADIANS(H184))+(($E$14^2)-((0.5*$E$8)^2)*(SIN(RADIANS(H184))*(SIN(RADIANS(H184)))))^0.5))*1000</f>
        <v>81.395629264667363</v>
      </c>
      <c r="K184" s="54">
        <f t="shared" si="21"/>
        <v>-1.3112399803006269E-2</v>
      </c>
      <c r="L184" s="55">
        <f t="shared" si="22"/>
        <v>-8.742244573966218E-3</v>
      </c>
      <c r="M184" s="97"/>
      <c r="N184" s="109">
        <f t="shared" si="26"/>
        <v>438.25</v>
      </c>
      <c r="O184" s="22">
        <v>4.3825E-4</v>
      </c>
      <c r="P184" s="100">
        <f t="shared" si="23"/>
        <v>-6.0000000000023142E-8</v>
      </c>
      <c r="R184" s="54">
        <f>'Task 1 RPM Data'!J185</f>
        <v>1.1200000000000001</v>
      </c>
      <c r="S184" s="22">
        <f t="shared" si="24"/>
        <v>2.5000000000000133E-2</v>
      </c>
      <c r="T184" s="55">
        <f t="shared" si="27"/>
        <v>112000.00000000001</v>
      </c>
      <c r="V184" s="54">
        <v>0</v>
      </c>
      <c r="W184" s="22">
        <f t="shared" ref="W184:W247" si="31">V185-V184</f>
        <v>0</v>
      </c>
      <c r="X184" s="84">
        <f t="shared" si="28"/>
        <v>0</v>
      </c>
      <c r="Y184" s="22">
        <v>584.28821214376649</v>
      </c>
      <c r="Z184" s="100">
        <f t="shared" si="29"/>
        <v>-6.7200000000025928E-3</v>
      </c>
    </row>
    <row r="185" spans="8:26" x14ac:dyDescent="0.25">
      <c r="H185" s="54">
        <v>-178</v>
      </c>
      <c r="I185" s="55">
        <f t="shared" si="30"/>
        <v>81.382516864864357</v>
      </c>
      <c r="K185" s="54">
        <f t="shared" si="21"/>
        <v>-2.1854644376972487E-2</v>
      </c>
      <c r="L185" s="55">
        <f t="shared" si="22"/>
        <v>-8.7432070407373885E-3</v>
      </c>
      <c r="M185" s="97"/>
      <c r="N185" s="109">
        <f t="shared" si="26"/>
        <v>438.19</v>
      </c>
      <c r="O185" s="22">
        <v>4.3818999999999998E-4</v>
      </c>
      <c r="P185" s="100">
        <f t="shared" si="23"/>
        <v>-1.0999999999999725E-7</v>
      </c>
      <c r="R185" s="54">
        <f>'Task 1 RPM Data'!J186</f>
        <v>1.137</v>
      </c>
      <c r="S185" s="22">
        <f t="shared" si="24"/>
        <v>1.6999999999999904E-2</v>
      </c>
      <c r="T185" s="55">
        <f t="shared" si="27"/>
        <v>113700</v>
      </c>
      <c r="V185" s="54">
        <v>0</v>
      </c>
      <c r="W185" s="22">
        <f t="shared" si="31"/>
        <v>0</v>
      </c>
      <c r="X185" s="84">
        <f t="shared" si="28"/>
        <v>0</v>
      </c>
      <c r="Y185" s="22">
        <v>588.96985773233223</v>
      </c>
      <c r="Z185" s="100">
        <f t="shared" si="29"/>
        <v>-1.2506999999999689E-2</v>
      </c>
    </row>
    <row r="186" spans="8:26" x14ac:dyDescent="0.25">
      <c r="H186" s="54">
        <v>-177</v>
      </c>
      <c r="I186" s="55">
        <f t="shared" si="30"/>
        <v>81.360662220487384</v>
      </c>
      <c r="K186" s="54">
        <f t="shared" si="21"/>
        <v>-3.0597851417709876E-2</v>
      </c>
      <c r="L186" s="55">
        <f t="shared" si="22"/>
        <v>-8.7445453102361625E-3</v>
      </c>
      <c r="M186" s="97"/>
      <c r="N186" s="109">
        <f t="shared" si="26"/>
        <v>438.08</v>
      </c>
      <c r="O186" s="22">
        <v>4.3807999999999998E-4</v>
      </c>
      <c r="P186" s="100">
        <f t="shared" si="23"/>
        <v>-1.4999999999997654E-7</v>
      </c>
      <c r="R186" s="54">
        <f>'Task 1 RPM Data'!J187</f>
        <v>1.153</v>
      </c>
      <c r="S186" s="22">
        <f t="shared" si="24"/>
        <v>1.6000000000000014E-2</v>
      </c>
      <c r="T186" s="55">
        <f t="shared" si="27"/>
        <v>115300</v>
      </c>
      <c r="V186" s="54">
        <v>0</v>
      </c>
      <c r="W186" s="22">
        <f t="shared" si="31"/>
        <v>0</v>
      </c>
      <c r="X186" s="84">
        <f t="shared" si="28"/>
        <v>0</v>
      </c>
      <c r="Y186" s="22">
        <v>593.33578842853103</v>
      </c>
      <c r="Z186" s="100">
        <f t="shared" si="29"/>
        <v>-1.7294999999997295E-2</v>
      </c>
    </row>
    <row r="187" spans="8:26" x14ac:dyDescent="0.25">
      <c r="H187" s="54">
        <v>-176</v>
      </c>
      <c r="I187" s="55">
        <f t="shared" si="30"/>
        <v>81.330064369069675</v>
      </c>
      <c r="K187" s="54">
        <f t="shared" si="21"/>
        <v>-3.9342396727946038E-2</v>
      </c>
      <c r="L187" s="55">
        <f t="shared" si="22"/>
        <v>-8.7462501945196891E-3</v>
      </c>
      <c r="M187" s="97"/>
      <c r="N187" s="109">
        <f t="shared" si="26"/>
        <v>437.93</v>
      </c>
      <c r="O187" s="22">
        <v>4.3793E-4</v>
      </c>
      <c r="P187" s="100">
        <f t="shared" si="23"/>
        <v>-1.9000000000001004E-7</v>
      </c>
      <c r="R187" s="54">
        <f>'Task 1 RPM Data'!J188</f>
        <v>1.165</v>
      </c>
      <c r="S187" s="22">
        <f t="shared" si="24"/>
        <v>1.2000000000000011E-2</v>
      </c>
      <c r="T187" s="55">
        <f t="shared" si="27"/>
        <v>116500</v>
      </c>
      <c r="V187" s="54">
        <v>0</v>
      </c>
      <c r="W187" s="22">
        <f t="shared" si="31"/>
        <v>0</v>
      </c>
      <c r="X187" s="84">
        <f t="shared" si="28"/>
        <v>0</v>
      </c>
      <c r="Y187" s="22">
        <v>596.5588999610859</v>
      </c>
      <c r="Z187" s="100">
        <f t="shared" si="29"/>
        <v>-2.2135000000001171E-2</v>
      </c>
    </row>
    <row r="188" spans="8:26" x14ac:dyDescent="0.25">
      <c r="H188" s="54">
        <v>-175</v>
      </c>
      <c r="I188" s="55">
        <f t="shared" si="30"/>
        <v>81.290721972341728</v>
      </c>
      <c r="K188" s="54">
        <f t="shared" si="21"/>
        <v>-4.8088646922465728E-2</v>
      </c>
      <c r="L188" s="55">
        <f t="shared" si="22"/>
        <v>-8.7483098754432831E-3</v>
      </c>
      <c r="M188" s="97"/>
      <c r="N188" s="109">
        <f t="shared" si="26"/>
        <v>437.74</v>
      </c>
      <c r="O188" s="22">
        <v>4.3773999999999999E-4</v>
      </c>
      <c r="P188" s="100">
        <f t="shared" si="23"/>
        <v>-2.3000000000004354E-7</v>
      </c>
      <c r="R188" s="54">
        <f>'Task 1 RPM Data'!J189</f>
        <v>1.1779999999999999</v>
      </c>
      <c r="S188" s="22">
        <f t="shared" si="24"/>
        <v>1.2999999999999901E-2</v>
      </c>
      <c r="T188" s="55">
        <f t="shared" si="27"/>
        <v>117800</v>
      </c>
      <c r="V188" s="54">
        <v>0</v>
      </c>
      <c r="W188" s="22">
        <f t="shared" si="31"/>
        <v>0</v>
      </c>
      <c r="X188" s="84">
        <f t="shared" si="28"/>
        <v>0</v>
      </c>
      <c r="Y188" s="22">
        <v>600.02748296172058</v>
      </c>
      <c r="Z188" s="100">
        <f t="shared" si="29"/>
        <v>-2.7094000000005128E-2</v>
      </c>
    </row>
    <row r="189" spans="8:26" x14ac:dyDescent="0.25">
      <c r="H189" s="54">
        <v>-174</v>
      </c>
      <c r="I189" s="55">
        <f t="shared" si="30"/>
        <v>81.242633325419263</v>
      </c>
      <c r="K189" s="54">
        <f t="shared" si="21"/>
        <v>-5.6836956797909011E-2</v>
      </c>
      <c r="L189" s="55">
        <f t="shared" si="22"/>
        <v>-8.7507098997861021E-3</v>
      </c>
      <c r="M189" s="97"/>
      <c r="N189" s="109">
        <f t="shared" si="26"/>
        <v>437.50999999999993</v>
      </c>
      <c r="O189" s="22">
        <v>4.3750999999999995E-4</v>
      </c>
      <c r="P189" s="100">
        <f t="shared" si="23"/>
        <v>-2.7999999999996344E-7</v>
      </c>
      <c r="R189" s="54">
        <f>'Task 1 RPM Data'!J190</f>
        <v>1.19</v>
      </c>
      <c r="S189" s="22">
        <f t="shared" si="24"/>
        <v>1.2000000000000011E-2</v>
      </c>
      <c r="T189" s="55">
        <f t="shared" si="27"/>
        <v>119000</v>
      </c>
      <c r="V189" s="54">
        <v>0</v>
      </c>
      <c r="W189" s="22">
        <f t="shared" si="31"/>
        <v>0</v>
      </c>
      <c r="X189" s="84">
        <f t="shared" si="28"/>
        <v>0</v>
      </c>
      <c r="Y189" s="22">
        <v>603.18525339636722</v>
      </c>
      <c r="Z189" s="100">
        <f t="shared" si="29"/>
        <v>-3.3319999999995652E-2</v>
      </c>
    </row>
    <row r="190" spans="8:26" x14ac:dyDescent="0.25">
      <c r="H190" s="54">
        <v>-173</v>
      </c>
      <c r="I190" s="55">
        <f t="shared" si="30"/>
        <v>81.185796368621354</v>
      </c>
      <c r="K190" s="54">
        <f t="shared" si="21"/>
        <v>-6.5587666697695113E-2</v>
      </c>
      <c r="L190" s="55">
        <f t="shared" si="22"/>
        <v>-8.7534331758973849E-3</v>
      </c>
      <c r="M190" s="97"/>
      <c r="N190" s="109">
        <f t="shared" si="26"/>
        <v>437.22999999999996</v>
      </c>
      <c r="O190" s="22">
        <v>4.3722999999999999E-4</v>
      </c>
      <c r="P190" s="100">
        <f t="shared" si="23"/>
        <v>-3.1999999999999694E-7</v>
      </c>
      <c r="R190" s="54">
        <f>'Task 1 RPM Data'!J191</f>
        <v>1.1919999999999999</v>
      </c>
      <c r="S190" s="22">
        <f t="shared" si="24"/>
        <v>2.0000000000000018E-3</v>
      </c>
      <c r="T190" s="55">
        <f t="shared" si="27"/>
        <v>119200</v>
      </c>
      <c r="V190" s="54">
        <v>0</v>
      </c>
      <c r="W190" s="22">
        <f t="shared" si="31"/>
        <v>0</v>
      </c>
      <c r="X190" s="84">
        <f t="shared" si="28"/>
        <v>0</v>
      </c>
      <c r="Y190" s="22">
        <v>603.52851771407768</v>
      </c>
      <c r="Z190" s="100">
        <f t="shared" si="29"/>
        <v>-3.8143999999999637E-2</v>
      </c>
    </row>
    <row r="191" spans="8:26" x14ac:dyDescent="0.25">
      <c r="H191" s="54">
        <v>-172</v>
      </c>
      <c r="I191" s="55">
        <f t="shared" si="30"/>
        <v>81.120208701923659</v>
      </c>
      <c r="K191" s="54">
        <f t="shared" si="21"/>
        <v>-7.4341099873592498E-2</v>
      </c>
      <c r="L191" s="55">
        <f t="shared" si="22"/>
        <v>-8.7564599667189214E-3</v>
      </c>
      <c r="M191" s="97"/>
      <c r="N191" s="109">
        <f t="shared" si="26"/>
        <v>436.90999999999997</v>
      </c>
      <c r="O191" s="22">
        <v>4.3690999999999999E-4</v>
      </c>
      <c r="P191" s="100">
        <f t="shared" si="23"/>
        <v>-3.6999999999997105E-7</v>
      </c>
      <c r="R191" s="54">
        <f>'Task 1 RPM Data'!J192</f>
        <v>1.194</v>
      </c>
      <c r="S191" s="22">
        <f t="shared" si="24"/>
        <v>2.0000000000000018E-3</v>
      </c>
      <c r="T191" s="55">
        <f t="shared" si="27"/>
        <v>119400</v>
      </c>
      <c r="V191" s="54">
        <v>0</v>
      </c>
      <c r="W191" s="22">
        <f t="shared" si="31"/>
        <v>0</v>
      </c>
      <c r="X191" s="84">
        <f t="shared" si="28"/>
        <v>0</v>
      </c>
      <c r="Y191" s="22">
        <v>603.84078258632792</v>
      </c>
      <c r="Z191" s="100">
        <f t="shared" si="29"/>
        <v>-4.4177999999996539E-2</v>
      </c>
    </row>
    <row r="192" spans="8:26" x14ac:dyDescent="0.25">
      <c r="H192" s="54">
        <v>-171</v>
      </c>
      <c r="I192" s="55">
        <f t="shared" si="30"/>
        <v>81.045867602050066</v>
      </c>
      <c r="K192" s="54">
        <f t="shared" si="21"/>
        <v>-8.3097559840311419E-2</v>
      </c>
      <c r="L192" s="55">
        <f t="shared" si="22"/>
        <v>-8.7597678857065375E-3</v>
      </c>
      <c r="M192" s="97"/>
      <c r="N192" s="109">
        <f t="shared" si="26"/>
        <v>436.54</v>
      </c>
      <c r="O192" s="22">
        <v>4.3654000000000002E-4</v>
      </c>
      <c r="P192" s="100">
        <f t="shared" si="23"/>
        <v>-4.0000000000006393E-7</v>
      </c>
      <c r="R192" s="54">
        <f>'Task 1 RPM Data'!J193</f>
        <v>1.1950000000000001</v>
      </c>
      <c r="S192" s="22">
        <f t="shared" si="24"/>
        <v>1.0000000000001119E-3</v>
      </c>
      <c r="T192" s="55">
        <f t="shared" si="27"/>
        <v>119500</v>
      </c>
      <c r="V192" s="54">
        <v>0</v>
      </c>
      <c r="W192" s="22">
        <f t="shared" si="31"/>
        <v>0</v>
      </c>
      <c r="X192" s="84">
        <f t="shared" si="28"/>
        <v>0</v>
      </c>
      <c r="Y192" s="22">
        <v>603.83745940518611</v>
      </c>
      <c r="Z192" s="100">
        <f t="shared" si="29"/>
        <v>-4.7800000000007642E-2</v>
      </c>
    </row>
    <row r="193" spans="8:26" x14ac:dyDescent="0.25">
      <c r="H193" s="54">
        <v>-170</v>
      </c>
      <c r="I193" s="55">
        <f t="shared" si="30"/>
        <v>80.962770042209755</v>
      </c>
      <c r="K193" s="54">
        <f t="shared" si="21"/>
        <v>-9.1857327726017957E-2</v>
      </c>
      <c r="L193" s="55">
        <f t="shared" si="22"/>
        <v>-8.7633318888720169E-3</v>
      </c>
      <c r="M193" s="97"/>
      <c r="N193" s="109">
        <f t="shared" si="26"/>
        <v>436.13999999999993</v>
      </c>
      <c r="O193" s="22">
        <v>4.3613999999999995E-4</v>
      </c>
      <c r="P193" s="100">
        <f t="shared" si="23"/>
        <v>-4.4999999999998383E-7</v>
      </c>
      <c r="R193" s="54">
        <f>'Task 1 RPM Data'!J194</f>
        <v>1.2070000000000001</v>
      </c>
      <c r="S193" s="22">
        <f t="shared" si="24"/>
        <v>1.2000000000000011E-2</v>
      </c>
      <c r="T193" s="55">
        <f t="shared" si="27"/>
        <v>120700.00000000001</v>
      </c>
      <c r="V193" s="54">
        <v>0</v>
      </c>
      <c r="W193" s="22">
        <f t="shared" si="31"/>
        <v>0</v>
      </c>
      <c r="X193" s="84">
        <f t="shared" si="28"/>
        <v>0</v>
      </c>
      <c r="Y193" s="22">
        <v>606.8534872854076</v>
      </c>
      <c r="Z193" s="100">
        <f t="shared" si="29"/>
        <v>-5.4314999999998052E-2</v>
      </c>
    </row>
    <row r="194" spans="8:26" x14ac:dyDescent="0.25">
      <c r="H194" s="54">
        <v>-169</v>
      </c>
      <c r="I194" s="55">
        <f t="shared" si="30"/>
        <v>80.870912714483737</v>
      </c>
      <c r="K194" s="54">
        <f t="shared" si="21"/>
        <v>-0.10062065961488997</v>
      </c>
      <c r="L194" s="55">
        <f t="shared" si="22"/>
        <v>-8.7671242688855955E-3</v>
      </c>
      <c r="M194" s="97"/>
      <c r="N194" s="109">
        <f t="shared" si="26"/>
        <v>435.69</v>
      </c>
      <c r="O194" s="22">
        <v>4.3568999999999997E-4</v>
      </c>
      <c r="P194" s="100">
        <f t="shared" si="23"/>
        <v>-4.9000000000001733E-7</v>
      </c>
      <c r="R194" s="54">
        <f>'Task 1 RPM Data'!J195</f>
        <v>1.2150000000000001</v>
      </c>
      <c r="S194" s="22">
        <f t="shared" si="24"/>
        <v>8.0000000000000071E-3</v>
      </c>
      <c r="T194" s="55">
        <f t="shared" si="27"/>
        <v>121500.00000000001</v>
      </c>
      <c r="V194" s="54">
        <v>0</v>
      </c>
      <c r="W194" s="22">
        <f t="shared" si="31"/>
        <v>0</v>
      </c>
      <c r="X194" s="84">
        <f t="shared" si="28"/>
        <v>0</v>
      </c>
      <c r="Y194" s="22">
        <v>608.71952325795553</v>
      </c>
      <c r="Z194" s="100">
        <f t="shared" si="29"/>
        <v>-5.9535000000002114E-2</v>
      </c>
    </row>
    <row r="195" spans="8:26" x14ac:dyDescent="0.25">
      <c r="H195" s="54">
        <v>-168</v>
      </c>
      <c r="I195" s="55">
        <f t="shared" si="30"/>
        <v>80.770292054868847</v>
      </c>
      <c r="K195" s="54">
        <f t="shared" ref="K195:K258" si="32">I196-I195</f>
        <v>-0.10938778388377557</v>
      </c>
      <c r="L195" s="55">
        <f t="shared" ref="L195:L258" si="33">K196-K195</f>
        <v>-8.7711146485958125E-3</v>
      </c>
      <c r="M195" s="97"/>
      <c r="N195" s="109">
        <f t="shared" si="26"/>
        <v>435.19999999999993</v>
      </c>
      <c r="O195" s="22">
        <v>4.3519999999999995E-4</v>
      </c>
      <c r="P195" s="100">
        <f t="shared" ref="P195:P258" si="34">O196-O195</f>
        <v>-5.3999999999993723E-7</v>
      </c>
      <c r="R195" s="54">
        <f>'Task 1 RPM Data'!J196</f>
        <v>1.214</v>
      </c>
      <c r="S195" s="22">
        <f t="shared" ref="S195:S258" si="35">R195-R194</f>
        <v>-1.0000000000001119E-3</v>
      </c>
      <c r="T195" s="55">
        <f t="shared" si="27"/>
        <v>121400</v>
      </c>
      <c r="V195" s="54">
        <v>0</v>
      </c>
      <c r="W195" s="22">
        <f t="shared" si="31"/>
        <v>0</v>
      </c>
      <c r="X195" s="84">
        <f t="shared" si="28"/>
        <v>0</v>
      </c>
      <c r="Y195" s="22">
        <v>608.06595373015671</v>
      </c>
      <c r="Z195" s="100">
        <f t="shared" si="29"/>
        <v>-6.5555999999992384E-2</v>
      </c>
    </row>
    <row r="196" spans="8:26" x14ac:dyDescent="0.25">
      <c r="H196" s="54">
        <v>-167</v>
      </c>
      <c r="I196" s="55">
        <f t="shared" si="30"/>
        <v>80.660904270985071</v>
      </c>
      <c r="K196" s="54">
        <f t="shared" si="32"/>
        <v>-0.11815889853237138</v>
      </c>
      <c r="L196" s="55">
        <f t="shared" si="33"/>
        <v>-8.7752699732419615E-3</v>
      </c>
      <c r="M196" s="97"/>
      <c r="N196" s="109">
        <f t="shared" ref="N196:N259" si="36">O196*10^6</f>
        <v>434.66</v>
      </c>
      <c r="O196" s="22">
        <v>4.3466000000000002E-4</v>
      </c>
      <c r="P196" s="100">
        <f t="shared" si="34"/>
        <v>-5.7000000000008433E-7</v>
      </c>
      <c r="R196" s="54">
        <f>'Task 1 RPM Data'!J197</f>
        <v>1.214</v>
      </c>
      <c r="S196" s="22">
        <f t="shared" si="35"/>
        <v>0</v>
      </c>
      <c r="T196" s="55">
        <f t="shared" ref="T196:T259" si="37">R196*100000</f>
        <v>121400</v>
      </c>
      <c r="V196" s="54">
        <v>0</v>
      </c>
      <c r="W196" s="22">
        <f t="shared" si="31"/>
        <v>0</v>
      </c>
      <c r="X196" s="84">
        <f t="shared" ref="X196:X259" si="38">($C$30*W196)*$C$31*$C$34</f>
        <v>0</v>
      </c>
      <c r="Y196" s="22">
        <v>607.65020093830412</v>
      </c>
      <c r="Z196" s="100">
        <f t="shared" ref="Z196:Z259" si="39">T196*P196</f>
        <v>-6.9198000000010237E-2</v>
      </c>
    </row>
    <row r="197" spans="8:26" x14ac:dyDescent="0.25">
      <c r="H197" s="54">
        <v>-166</v>
      </c>
      <c r="I197" s="55">
        <f t="shared" si="30"/>
        <v>80.5427453724527</v>
      </c>
      <c r="K197" s="54">
        <f t="shared" si="32"/>
        <v>-0.12693416850561334</v>
      </c>
      <c r="L197" s="55">
        <f t="shared" si="33"/>
        <v>-8.7795545047129053E-3</v>
      </c>
      <c r="M197" s="97"/>
      <c r="N197" s="109">
        <f t="shared" si="36"/>
        <v>434.08999999999992</v>
      </c>
      <c r="O197" s="22">
        <v>4.3408999999999993E-4</v>
      </c>
      <c r="P197" s="100">
        <f t="shared" si="34"/>
        <v>-6.1999999999995002E-7</v>
      </c>
      <c r="R197" s="54">
        <f>'Task 1 RPM Data'!J198</f>
        <v>1.2130000000000001</v>
      </c>
      <c r="S197" s="22">
        <f t="shared" si="35"/>
        <v>-9.9999999999988987E-4</v>
      </c>
      <c r="T197" s="55">
        <f t="shared" si="37"/>
        <v>121300.00000000001</v>
      </c>
      <c r="V197" s="54">
        <v>0</v>
      </c>
      <c r="W197" s="22">
        <f t="shared" si="31"/>
        <v>0</v>
      </c>
      <c r="X197" s="84">
        <f t="shared" si="38"/>
        <v>0</v>
      </c>
      <c r="Y197" s="22">
        <v>606.93605311610395</v>
      </c>
      <c r="Z197" s="100">
        <f t="shared" si="39"/>
        <v>-7.5205999999993944E-2</v>
      </c>
    </row>
    <row r="198" spans="8:26" x14ac:dyDescent="0.25">
      <c r="H198" s="54">
        <v>-165</v>
      </c>
      <c r="I198" s="55">
        <f t="shared" si="30"/>
        <v>80.415811203947086</v>
      </c>
      <c r="K198" s="54">
        <f t="shared" si="32"/>
        <v>-0.13571372301032625</v>
      </c>
      <c r="L198" s="55">
        <f t="shared" si="33"/>
        <v>-8.7839298146548117E-3</v>
      </c>
      <c r="M198" s="97"/>
      <c r="N198" s="109">
        <f t="shared" si="36"/>
        <v>433.46999999999997</v>
      </c>
      <c r="O198" s="22">
        <v>4.3346999999999998E-4</v>
      </c>
      <c r="P198" s="100">
        <f t="shared" si="34"/>
        <v>-6.6999999999997834E-7</v>
      </c>
      <c r="R198" s="54">
        <f>'Task 1 RPM Data'!J199</f>
        <v>1.21</v>
      </c>
      <c r="S198" s="22">
        <f t="shared" si="35"/>
        <v>-3.0000000000001137E-3</v>
      </c>
      <c r="T198" s="55">
        <f t="shared" si="37"/>
        <v>121000</v>
      </c>
      <c r="V198" s="54">
        <v>0</v>
      </c>
      <c r="W198" s="22">
        <f t="shared" si="31"/>
        <v>0</v>
      </c>
      <c r="X198" s="84">
        <f t="shared" si="38"/>
        <v>0</v>
      </c>
      <c r="Y198" s="22">
        <v>605.63438716227222</v>
      </c>
      <c r="Z198" s="100">
        <f t="shared" si="39"/>
        <v>-8.106999999999738E-2</v>
      </c>
    </row>
    <row r="199" spans="8:26" x14ac:dyDescent="0.25">
      <c r="H199" s="54">
        <v>-164</v>
      </c>
      <c r="I199" s="55">
        <f t="shared" si="30"/>
        <v>80.28009748093676</v>
      </c>
      <c r="K199" s="54">
        <f t="shared" si="32"/>
        <v>-0.14449765282498106</v>
      </c>
      <c r="L199" s="55">
        <f t="shared" si="33"/>
        <v>-8.7883547789431304E-3</v>
      </c>
      <c r="M199" s="97"/>
      <c r="N199" s="109">
        <f t="shared" si="36"/>
        <v>432.8</v>
      </c>
      <c r="O199" s="22">
        <v>4.328E-4</v>
      </c>
      <c r="P199" s="100">
        <f t="shared" si="34"/>
        <v>-7.0000000000001701E-7</v>
      </c>
      <c r="R199" s="54">
        <f>'Task 1 RPM Data'!J200</f>
        <v>1.21</v>
      </c>
      <c r="S199" s="22">
        <f t="shared" si="35"/>
        <v>0</v>
      </c>
      <c r="T199" s="55">
        <f t="shared" si="37"/>
        <v>121000</v>
      </c>
      <c r="V199" s="54">
        <v>0</v>
      </c>
      <c r="W199" s="22">
        <f t="shared" si="31"/>
        <v>0</v>
      </c>
      <c r="X199" s="84">
        <f t="shared" si="38"/>
        <v>0</v>
      </c>
      <c r="Y199" s="22">
        <v>605.12024537760726</v>
      </c>
      <c r="Z199" s="100">
        <f t="shared" si="39"/>
        <v>-8.4700000000002065E-2</v>
      </c>
    </row>
    <row r="200" spans="8:26" x14ac:dyDescent="0.25">
      <c r="H200" s="54">
        <v>-163</v>
      </c>
      <c r="I200" s="55">
        <f t="shared" si="30"/>
        <v>80.135599828111779</v>
      </c>
      <c r="K200" s="54">
        <f t="shared" si="32"/>
        <v>-0.15328600760392419</v>
      </c>
      <c r="L200" s="55">
        <f t="shared" si="33"/>
        <v>-8.7927855725808968E-3</v>
      </c>
      <c r="M200" s="97"/>
      <c r="N200" s="109">
        <f t="shared" si="36"/>
        <v>432.09999999999997</v>
      </c>
      <c r="O200" s="22">
        <v>4.3209999999999999E-4</v>
      </c>
      <c r="P200" s="100">
        <f t="shared" si="34"/>
        <v>-7.4999999999999113E-7</v>
      </c>
      <c r="R200" s="54">
        <f>'Task 1 RPM Data'!J201</f>
        <v>1.218</v>
      </c>
      <c r="S200" s="22">
        <f t="shared" si="35"/>
        <v>8.0000000000000071E-3</v>
      </c>
      <c r="T200" s="55">
        <f t="shared" si="37"/>
        <v>121800</v>
      </c>
      <c r="V200" s="54">
        <v>0</v>
      </c>
      <c r="W200" s="22">
        <f t="shared" si="31"/>
        <v>0</v>
      </c>
      <c r="X200" s="84">
        <f t="shared" si="38"/>
        <v>0</v>
      </c>
      <c r="Y200" s="22">
        <v>606.77536716078066</v>
      </c>
      <c r="Z200" s="100">
        <f t="shared" si="39"/>
        <v>-9.1349999999998918E-2</v>
      </c>
    </row>
    <row r="201" spans="8:26" x14ac:dyDescent="0.25">
      <c r="H201" s="54">
        <v>-162</v>
      </c>
      <c r="I201" s="55">
        <f t="shared" si="30"/>
        <v>79.982313820507855</v>
      </c>
      <c r="K201" s="54">
        <f t="shared" si="32"/>
        <v>-0.16207879317650509</v>
      </c>
      <c r="L201" s="55">
        <f t="shared" si="33"/>
        <v>-8.7971756660891742E-3</v>
      </c>
      <c r="M201" s="97"/>
      <c r="N201" s="109">
        <f t="shared" si="36"/>
        <v>431.35</v>
      </c>
      <c r="O201" s="22">
        <v>4.3135E-4</v>
      </c>
      <c r="P201" s="100">
        <f t="shared" si="34"/>
        <v>-8.0000000000001945E-7</v>
      </c>
      <c r="R201" s="54">
        <f>'Task 1 RPM Data'!J202</f>
        <v>1.2230000000000001</v>
      </c>
      <c r="S201" s="22">
        <f t="shared" si="35"/>
        <v>5.0000000000001155E-3</v>
      </c>
      <c r="T201" s="55">
        <f t="shared" si="37"/>
        <v>122300.00000000001</v>
      </c>
      <c r="V201" s="54">
        <v>0</v>
      </c>
      <c r="W201" s="22">
        <f t="shared" si="31"/>
        <v>0</v>
      </c>
      <c r="X201" s="84">
        <f t="shared" si="38"/>
        <v>0</v>
      </c>
      <c r="Y201" s="22">
        <v>607.56382993836144</v>
      </c>
      <c r="Z201" s="100">
        <f t="shared" si="39"/>
        <v>-9.7840000000002383E-2</v>
      </c>
    </row>
    <row r="202" spans="8:26" x14ac:dyDescent="0.25">
      <c r="H202" s="54">
        <v>-161</v>
      </c>
      <c r="I202" s="55">
        <f t="shared" si="30"/>
        <v>79.82023502733135</v>
      </c>
      <c r="K202" s="54">
        <f t="shared" si="32"/>
        <v>-0.17087596884259426</v>
      </c>
      <c r="L202" s="55">
        <f t="shared" si="33"/>
        <v>-8.8014758221959255E-3</v>
      </c>
      <c r="M202" s="97"/>
      <c r="N202" s="109">
        <f t="shared" si="36"/>
        <v>430.54999999999995</v>
      </c>
      <c r="O202" s="22">
        <v>4.3054999999999998E-4</v>
      </c>
      <c r="P202" s="100">
        <f t="shared" si="34"/>
        <v>-8.299999999999497E-7</v>
      </c>
      <c r="R202" s="54">
        <f>'Task 1 RPM Data'!J203</f>
        <v>1.218</v>
      </c>
      <c r="S202" s="22">
        <f t="shared" si="35"/>
        <v>-5.0000000000001155E-3</v>
      </c>
      <c r="T202" s="55">
        <f t="shared" si="37"/>
        <v>121800</v>
      </c>
      <c r="V202" s="54">
        <v>0</v>
      </c>
      <c r="W202" s="22">
        <f t="shared" si="31"/>
        <v>0</v>
      </c>
      <c r="X202" s="84">
        <f t="shared" si="38"/>
        <v>0</v>
      </c>
      <c r="Y202" s="22">
        <v>605.57807065742668</v>
      </c>
      <c r="Z202" s="100">
        <f t="shared" si="39"/>
        <v>-0.10109399999999387</v>
      </c>
    </row>
    <row r="203" spans="8:26" x14ac:dyDescent="0.25">
      <c r="H203" s="54">
        <v>-160</v>
      </c>
      <c r="I203" s="55">
        <f t="shared" si="30"/>
        <v>79.649359058488756</v>
      </c>
      <c r="K203" s="54">
        <f t="shared" si="32"/>
        <v>-0.17967744466479019</v>
      </c>
      <c r="L203" s="55">
        <f t="shared" si="33"/>
        <v>-8.8056340949407286E-3</v>
      </c>
      <c r="M203" s="97"/>
      <c r="N203" s="109">
        <f t="shared" si="36"/>
        <v>429.72</v>
      </c>
      <c r="O203" s="22">
        <v>4.2972000000000003E-4</v>
      </c>
      <c r="P203" s="100">
        <f t="shared" si="34"/>
        <v>-8.8000000000008644E-7</v>
      </c>
      <c r="R203" s="54">
        <f>'Task 1 RPM Data'!J204</f>
        <v>1.208</v>
      </c>
      <c r="S203" s="22">
        <f t="shared" si="35"/>
        <v>-1.0000000000000009E-2</v>
      </c>
      <c r="T203" s="55">
        <f t="shared" si="37"/>
        <v>120800</v>
      </c>
      <c r="V203" s="54">
        <v>0</v>
      </c>
      <c r="W203" s="22">
        <f t="shared" si="31"/>
        <v>0</v>
      </c>
      <c r="X203" s="84">
        <f t="shared" si="38"/>
        <v>0</v>
      </c>
      <c r="Y203" s="22">
        <v>602.21167547690197</v>
      </c>
      <c r="Z203" s="100">
        <f t="shared" si="39"/>
        <v>-0.10630400000001045</v>
      </c>
    </row>
    <row r="204" spans="8:26" x14ac:dyDescent="0.25">
      <c r="H204" s="54">
        <v>-159</v>
      </c>
      <c r="I204" s="55">
        <f t="shared" si="30"/>
        <v>79.469681613823965</v>
      </c>
      <c r="K204" s="54">
        <f t="shared" si="32"/>
        <v>-0.18848307875973092</v>
      </c>
      <c r="L204" s="55">
        <f t="shared" si="33"/>
        <v>-8.809595830527428E-3</v>
      </c>
      <c r="M204" s="97"/>
      <c r="N204" s="109">
        <f t="shared" si="36"/>
        <v>428.83999999999992</v>
      </c>
      <c r="O204" s="22">
        <v>4.2883999999999994E-4</v>
      </c>
      <c r="P204" s="100">
        <f t="shared" si="34"/>
        <v>-9.1999999999995731E-7</v>
      </c>
      <c r="R204" s="54">
        <f>'Task 1 RPM Data'!J205</f>
        <v>1.206</v>
      </c>
      <c r="S204" s="22">
        <f t="shared" si="35"/>
        <v>-2.0000000000000018E-3</v>
      </c>
      <c r="T204" s="55">
        <f t="shared" si="37"/>
        <v>120600</v>
      </c>
      <c r="V204" s="54">
        <v>0</v>
      </c>
      <c r="W204" s="22">
        <f t="shared" si="31"/>
        <v>0</v>
      </c>
      <c r="X204" s="84">
        <f t="shared" si="38"/>
        <v>0</v>
      </c>
      <c r="Y204" s="22">
        <v>600.99356469777058</v>
      </c>
      <c r="Z204" s="100">
        <f t="shared" si="39"/>
        <v>-0.11095199999999485</v>
      </c>
    </row>
    <row r="205" spans="8:26" x14ac:dyDescent="0.25">
      <c r="H205" s="54">
        <v>-158</v>
      </c>
      <c r="I205" s="55">
        <f t="shared" si="30"/>
        <v>79.281198535064235</v>
      </c>
      <c r="K205" s="54">
        <f t="shared" si="32"/>
        <v>-0.19729267459025834</v>
      </c>
      <c r="L205" s="55">
        <f t="shared" si="33"/>
        <v>-8.8133036692141786E-3</v>
      </c>
      <c r="M205" s="97"/>
      <c r="N205" s="109">
        <f t="shared" si="36"/>
        <v>427.91999999999996</v>
      </c>
      <c r="O205" s="22">
        <v>4.2791999999999998E-4</v>
      </c>
      <c r="P205" s="100">
        <f t="shared" si="34"/>
        <v>-9.6000000000004502E-7</v>
      </c>
      <c r="R205" s="54">
        <f>'Task 1 RPM Data'!J206</f>
        <v>1.204</v>
      </c>
      <c r="S205" s="22">
        <f t="shared" si="35"/>
        <v>-2.0000000000000018E-3</v>
      </c>
      <c r="T205" s="55">
        <f t="shared" si="37"/>
        <v>120400</v>
      </c>
      <c r="V205" s="54">
        <v>0</v>
      </c>
      <c r="W205" s="22">
        <f t="shared" si="31"/>
        <v>0</v>
      </c>
      <c r="X205" s="84">
        <f t="shared" si="38"/>
        <v>0</v>
      </c>
      <c r="Y205" s="22">
        <v>599.74714345944676</v>
      </c>
      <c r="Z205" s="100">
        <f t="shared" si="39"/>
        <v>-0.11558400000000542</v>
      </c>
    </row>
    <row r="206" spans="8:26" x14ac:dyDescent="0.25">
      <c r="H206" s="54">
        <v>-157</v>
      </c>
      <c r="I206" s="55">
        <f t="shared" si="30"/>
        <v>79.083905860473976</v>
      </c>
      <c r="K206" s="54">
        <f t="shared" si="32"/>
        <v>-0.20610597825947252</v>
      </c>
      <c r="L206" s="55">
        <f t="shared" si="33"/>
        <v>-8.8166975509551548E-3</v>
      </c>
      <c r="M206" s="97"/>
      <c r="N206" s="109">
        <f t="shared" si="36"/>
        <v>426.95999999999992</v>
      </c>
      <c r="O206" s="22">
        <v>4.2695999999999994E-4</v>
      </c>
      <c r="P206" s="100">
        <f t="shared" si="34"/>
        <v>-1.0099999999999649E-6</v>
      </c>
      <c r="R206" s="54">
        <f>'Task 1 RPM Data'!J207</f>
        <v>1.206</v>
      </c>
      <c r="S206" s="22">
        <f t="shared" si="35"/>
        <v>2.0000000000000018E-3</v>
      </c>
      <c r="T206" s="55">
        <f t="shared" si="37"/>
        <v>120600</v>
      </c>
      <c r="V206" s="54">
        <v>0</v>
      </c>
      <c r="W206" s="22">
        <f t="shared" si="31"/>
        <v>0</v>
      </c>
      <c r="X206" s="84">
        <f t="shared" si="38"/>
        <v>0</v>
      </c>
      <c r="Y206" s="22">
        <v>599.55566734297213</v>
      </c>
      <c r="Z206" s="100">
        <f t="shared" si="39"/>
        <v>-0.12180599999999576</v>
      </c>
    </row>
    <row r="207" spans="8:26" x14ac:dyDescent="0.25">
      <c r="H207" s="54">
        <v>-156</v>
      </c>
      <c r="I207" s="55">
        <f t="shared" si="30"/>
        <v>78.877799882214504</v>
      </c>
      <c r="K207" s="54">
        <f t="shared" si="32"/>
        <v>-0.21492267581042768</v>
      </c>
      <c r="L207" s="55">
        <f t="shared" si="33"/>
        <v>-8.8197147226480865E-3</v>
      </c>
      <c r="M207" s="97"/>
      <c r="N207" s="109">
        <f t="shared" si="36"/>
        <v>425.95</v>
      </c>
      <c r="O207" s="22">
        <v>4.2594999999999997E-4</v>
      </c>
      <c r="P207" s="100">
        <f t="shared" si="34"/>
        <v>-1.0499999999999984E-6</v>
      </c>
      <c r="R207" s="54">
        <f>'Task 1 RPM Data'!J208</f>
        <v>1.2030000000000001</v>
      </c>
      <c r="S207" s="22">
        <f t="shared" si="35"/>
        <v>-2.9999999999998916E-3</v>
      </c>
      <c r="T207" s="55">
        <f t="shared" si="37"/>
        <v>120300</v>
      </c>
      <c r="V207" s="54">
        <v>0</v>
      </c>
      <c r="W207" s="22">
        <f t="shared" si="31"/>
        <v>0</v>
      </c>
      <c r="X207" s="84">
        <f t="shared" si="38"/>
        <v>0</v>
      </c>
      <c r="Y207" s="22">
        <v>597.97277401404267</v>
      </c>
      <c r="Z207" s="100">
        <f t="shared" si="39"/>
        <v>-0.12631499999999982</v>
      </c>
    </row>
    <row r="208" spans="8:26" x14ac:dyDescent="0.25">
      <c r="H208" s="54">
        <v>-155</v>
      </c>
      <c r="I208" s="55">
        <f t="shared" si="30"/>
        <v>78.662877206404076</v>
      </c>
      <c r="K208" s="54">
        <f t="shared" si="32"/>
        <v>-0.22374239053307576</v>
      </c>
      <c r="L208" s="55">
        <f t="shared" si="33"/>
        <v>-8.8222897490481955E-3</v>
      </c>
      <c r="M208" s="97"/>
      <c r="N208" s="109">
        <f t="shared" si="36"/>
        <v>424.9</v>
      </c>
      <c r="O208" s="22">
        <v>4.2489999999999997E-4</v>
      </c>
      <c r="P208" s="100">
        <f t="shared" si="34"/>
        <v>-1.0999999999999725E-6</v>
      </c>
      <c r="R208" s="54">
        <f>'Task 1 RPM Data'!J209</f>
        <v>1.202</v>
      </c>
      <c r="S208" s="22">
        <f t="shared" si="35"/>
        <v>-1.0000000000001119E-3</v>
      </c>
      <c r="T208" s="55">
        <f t="shared" si="37"/>
        <v>120200</v>
      </c>
      <c r="V208" s="54">
        <v>0</v>
      </c>
      <c r="W208" s="22">
        <f t="shared" si="31"/>
        <v>0</v>
      </c>
      <c r="X208" s="84">
        <f t="shared" si="38"/>
        <v>0</v>
      </c>
      <c r="Y208" s="22">
        <v>596.90222135633485</v>
      </c>
      <c r="Z208" s="100">
        <f t="shared" si="39"/>
        <v>-0.1322199999999967</v>
      </c>
    </row>
    <row r="209" spans="8:26" x14ac:dyDescent="0.25">
      <c r="H209" s="54">
        <v>-154</v>
      </c>
      <c r="I209" s="55">
        <f t="shared" si="30"/>
        <v>78.439134815871</v>
      </c>
      <c r="K209" s="54">
        <f t="shared" si="32"/>
        <v>-0.23256468028212396</v>
      </c>
      <c r="L209" s="55">
        <f t="shared" si="33"/>
        <v>-8.8243545261548206E-3</v>
      </c>
      <c r="M209" s="97"/>
      <c r="N209" s="109">
        <f t="shared" si="36"/>
        <v>423.8</v>
      </c>
      <c r="O209" s="22">
        <v>4.238E-4</v>
      </c>
      <c r="P209" s="100">
        <f t="shared" si="34"/>
        <v>-1.1300000000000112E-6</v>
      </c>
      <c r="R209" s="54">
        <f>'Task 1 RPM Data'!J210</f>
        <v>1.2090000000000001</v>
      </c>
      <c r="S209" s="22">
        <f t="shared" si="35"/>
        <v>7.0000000000001172E-3</v>
      </c>
      <c r="T209" s="55">
        <f t="shared" si="37"/>
        <v>120900.00000000001</v>
      </c>
      <c r="V209" s="54">
        <v>0</v>
      </c>
      <c r="W209" s="22">
        <f t="shared" si="31"/>
        <v>0</v>
      </c>
      <c r="X209" s="84">
        <f t="shared" si="38"/>
        <v>0</v>
      </c>
      <c r="Y209" s="22">
        <v>597.94509140777575</v>
      </c>
      <c r="Z209" s="100">
        <f t="shared" si="39"/>
        <v>-0.13661700000000138</v>
      </c>
    </row>
    <row r="210" spans="8:26" x14ac:dyDescent="0.25">
      <c r="H210" s="54">
        <v>-153</v>
      </c>
      <c r="I210" s="55">
        <f t="shared" si="30"/>
        <v>78.206570135588876</v>
      </c>
      <c r="K210" s="54">
        <f t="shared" si="32"/>
        <v>-0.24138903480827878</v>
      </c>
      <c r="L210" s="55">
        <f t="shared" si="33"/>
        <v>-8.825838299387101E-3</v>
      </c>
      <c r="M210" s="97"/>
      <c r="N210" s="109">
        <f t="shared" si="36"/>
        <v>422.67</v>
      </c>
      <c r="O210" s="22">
        <v>4.2266999999999999E-4</v>
      </c>
      <c r="P210" s="100">
        <f t="shared" si="34"/>
        <v>-1.1799999999999853E-6</v>
      </c>
      <c r="R210" s="54">
        <f>'Task 1 RPM Data'!J211</f>
        <v>1.2190000000000001</v>
      </c>
      <c r="S210" s="22">
        <f t="shared" si="35"/>
        <v>1.0000000000000009E-2</v>
      </c>
      <c r="T210" s="55">
        <f t="shared" si="37"/>
        <v>121900.00000000001</v>
      </c>
      <c r="V210" s="54">
        <v>0</v>
      </c>
      <c r="W210" s="22">
        <f t="shared" si="31"/>
        <v>0</v>
      </c>
      <c r="X210" s="84">
        <f t="shared" si="38"/>
        <v>0</v>
      </c>
      <c r="Y210" s="22">
        <v>599.75922487180401</v>
      </c>
      <c r="Z210" s="100">
        <f t="shared" si="39"/>
        <v>-0.14384199999999822</v>
      </c>
    </row>
    <row r="211" spans="8:26" x14ac:dyDescent="0.25">
      <c r="H211" s="54">
        <v>-152</v>
      </c>
      <c r="I211" s="55">
        <f t="shared" si="30"/>
        <v>77.965181100780597</v>
      </c>
      <c r="K211" s="54">
        <f t="shared" si="32"/>
        <v>-0.25021487310766588</v>
      </c>
      <c r="L211" s="55">
        <f t="shared" si="33"/>
        <v>-8.8266676844597214E-3</v>
      </c>
      <c r="M211" s="97"/>
      <c r="N211" s="109">
        <f t="shared" si="36"/>
        <v>421.49</v>
      </c>
      <c r="O211" s="22">
        <v>4.2149E-4</v>
      </c>
      <c r="P211" s="100">
        <f t="shared" si="34"/>
        <v>-1.2300000000000136E-6</v>
      </c>
      <c r="R211" s="54">
        <f>'Task 1 RPM Data'!J212</f>
        <v>1.238</v>
      </c>
      <c r="S211" s="22">
        <f t="shared" si="35"/>
        <v>1.8999999999999906E-2</v>
      </c>
      <c r="T211" s="55">
        <f t="shared" si="37"/>
        <v>123800</v>
      </c>
      <c r="V211" s="54">
        <v>0</v>
      </c>
      <c r="W211" s="22">
        <f t="shared" si="31"/>
        <v>0</v>
      </c>
      <c r="X211" s="84">
        <f t="shared" si="38"/>
        <v>0</v>
      </c>
      <c r="Y211" s="22">
        <v>603.92581543508572</v>
      </c>
      <c r="Z211" s="100">
        <f t="shared" si="39"/>
        <v>-0.15227400000000169</v>
      </c>
    </row>
    <row r="212" spans="8:26" x14ac:dyDescent="0.25">
      <c r="H212" s="54">
        <v>-151</v>
      </c>
      <c r="I212" s="55">
        <f t="shared" si="30"/>
        <v>77.714966227672932</v>
      </c>
      <c r="K212" s="54">
        <f t="shared" si="32"/>
        <v>-0.2590415407921256</v>
      </c>
      <c r="L212" s="55">
        <f t="shared" si="33"/>
        <v>-8.8267666935450961E-3</v>
      </c>
      <c r="M212" s="97"/>
      <c r="N212" s="109">
        <f t="shared" si="36"/>
        <v>420.26</v>
      </c>
      <c r="O212" s="22">
        <v>4.2025999999999999E-4</v>
      </c>
      <c r="P212" s="100">
        <f t="shared" si="34"/>
        <v>-1.2599999999999981E-6</v>
      </c>
      <c r="R212" s="54">
        <f>'Task 1 RPM Data'!J213</f>
        <v>1.2589999999999999</v>
      </c>
      <c r="S212" s="22">
        <f t="shared" si="35"/>
        <v>2.0999999999999908E-2</v>
      </c>
      <c r="T212" s="55">
        <f t="shared" si="37"/>
        <v>125899.99999999999</v>
      </c>
      <c r="V212" s="54">
        <v>0</v>
      </c>
      <c r="W212" s="22">
        <f t="shared" si="31"/>
        <v>0</v>
      </c>
      <c r="X212" s="84">
        <f t="shared" si="38"/>
        <v>0</v>
      </c>
      <c r="Y212" s="22">
        <v>608.55716302816381</v>
      </c>
      <c r="Z212" s="100">
        <f t="shared" si="39"/>
        <v>-0.15863399999999975</v>
      </c>
    </row>
    <row r="213" spans="8:26" x14ac:dyDescent="0.25">
      <c r="H213" s="54">
        <v>-150</v>
      </c>
      <c r="I213" s="55">
        <f t="shared" si="30"/>
        <v>77.455924686880806</v>
      </c>
      <c r="K213" s="54">
        <f t="shared" si="32"/>
        <v>-0.2678683074856707</v>
      </c>
      <c r="L213" s="55">
        <f t="shared" si="33"/>
        <v>-8.8260567659119715E-3</v>
      </c>
      <c r="M213" s="97"/>
      <c r="N213" s="109">
        <f t="shared" si="36"/>
        <v>419</v>
      </c>
      <c r="O213" s="22">
        <v>4.1899999999999999E-4</v>
      </c>
      <c r="P213" s="100">
        <f t="shared" si="34"/>
        <v>-1.3100000000000264E-6</v>
      </c>
      <c r="R213" s="54">
        <f>'Task 1 RPM Data'!J214</f>
        <v>1.286</v>
      </c>
      <c r="S213" s="22">
        <f t="shared" si="35"/>
        <v>2.7000000000000135E-2</v>
      </c>
      <c r="T213" s="55">
        <f t="shared" si="37"/>
        <v>128600</v>
      </c>
      <c r="V213" s="54">
        <v>0</v>
      </c>
      <c r="W213" s="22">
        <f t="shared" si="31"/>
        <v>0</v>
      </c>
      <c r="X213" s="84">
        <f t="shared" si="38"/>
        <v>0</v>
      </c>
      <c r="Y213" s="22">
        <v>614.72576094506212</v>
      </c>
      <c r="Z213" s="100">
        <f t="shared" si="39"/>
        <v>-0.16846600000000339</v>
      </c>
    </row>
    <row r="214" spans="8:26" x14ac:dyDescent="0.25">
      <c r="H214" s="54">
        <v>-149</v>
      </c>
      <c r="I214" s="55">
        <f t="shared" si="30"/>
        <v>77.188056379395135</v>
      </c>
      <c r="K214" s="54">
        <f t="shared" si="32"/>
        <v>-0.27669436425158267</v>
      </c>
      <c r="L214" s="55">
        <f t="shared" si="33"/>
        <v>-8.8244568023867487E-3</v>
      </c>
      <c r="M214" s="97"/>
      <c r="N214" s="109">
        <f t="shared" si="36"/>
        <v>417.68999999999994</v>
      </c>
      <c r="O214" s="22">
        <v>4.1768999999999997E-4</v>
      </c>
      <c r="P214" s="100">
        <f t="shared" si="34"/>
        <v>-1.3600000000000005E-6</v>
      </c>
      <c r="R214" s="54">
        <f>'Task 1 RPM Data'!J215</f>
        <v>1.3109999999999999</v>
      </c>
      <c r="S214" s="22">
        <f t="shared" si="35"/>
        <v>2.4999999999999911E-2</v>
      </c>
      <c r="T214" s="55">
        <f t="shared" si="37"/>
        <v>131100</v>
      </c>
      <c r="V214" s="54">
        <v>0</v>
      </c>
      <c r="W214" s="22">
        <f t="shared" si="31"/>
        <v>0</v>
      </c>
      <c r="X214" s="84">
        <f t="shared" si="38"/>
        <v>0</v>
      </c>
      <c r="Y214" s="22">
        <v>620.27977963503872</v>
      </c>
      <c r="Z214" s="100">
        <f t="shared" si="39"/>
        <v>-0.17829600000000007</v>
      </c>
    </row>
    <row r="215" spans="8:26" x14ac:dyDescent="0.25">
      <c r="H215" s="54">
        <v>-148</v>
      </c>
      <c r="I215" s="55">
        <f t="shared" si="30"/>
        <v>76.911362015143553</v>
      </c>
      <c r="K215" s="54">
        <f t="shared" si="32"/>
        <v>-0.28551882105396942</v>
      </c>
      <c r="L215" s="55">
        <f t="shared" si="33"/>
        <v>-8.8218832076165654E-3</v>
      </c>
      <c r="M215" s="97"/>
      <c r="N215" s="109">
        <f t="shared" si="36"/>
        <v>416.33</v>
      </c>
      <c r="O215" s="22">
        <v>4.1632999999999997E-4</v>
      </c>
      <c r="P215" s="100">
        <f t="shared" si="34"/>
        <v>-1.389999999999985E-6</v>
      </c>
      <c r="R215" s="54">
        <f>'Task 1 RPM Data'!J216</f>
        <v>1.34</v>
      </c>
      <c r="S215" s="22">
        <f t="shared" si="35"/>
        <v>2.9000000000000137E-2</v>
      </c>
      <c r="T215" s="55">
        <f t="shared" si="37"/>
        <v>134000</v>
      </c>
      <c r="V215" s="54">
        <v>0</v>
      </c>
      <c r="W215" s="22">
        <f t="shared" si="31"/>
        <v>0</v>
      </c>
      <c r="X215" s="84">
        <f t="shared" si="38"/>
        <v>0</v>
      </c>
      <c r="Y215" s="22">
        <v>626.80603175134695</v>
      </c>
      <c r="Z215" s="100">
        <f t="shared" si="39"/>
        <v>-0.18625999999999798</v>
      </c>
    </row>
    <row r="216" spans="8:26" x14ac:dyDescent="0.25">
      <c r="H216" s="54">
        <v>-147</v>
      </c>
      <c r="I216" s="55">
        <f t="shared" si="30"/>
        <v>76.625843194089583</v>
      </c>
      <c r="K216" s="54">
        <f t="shared" si="32"/>
        <v>-0.29434070426158598</v>
      </c>
      <c r="L216" s="55">
        <f t="shared" si="33"/>
        <v>-8.8182499351745491E-3</v>
      </c>
      <c r="M216" s="97"/>
      <c r="N216" s="109">
        <f t="shared" si="36"/>
        <v>414.94</v>
      </c>
      <c r="O216" s="22">
        <v>4.1493999999999998E-4</v>
      </c>
      <c r="P216" s="100">
        <f t="shared" si="34"/>
        <v>-1.4400000000000133E-6</v>
      </c>
      <c r="R216" s="54">
        <f>'Task 1 RPM Data'!J217</f>
        <v>1.3680000000000001</v>
      </c>
      <c r="S216" s="22">
        <f t="shared" si="35"/>
        <v>2.8000000000000025E-2</v>
      </c>
      <c r="T216" s="55">
        <f t="shared" si="37"/>
        <v>136800</v>
      </c>
      <c r="V216" s="54">
        <v>0</v>
      </c>
      <c r="W216" s="22">
        <f t="shared" si="31"/>
        <v>0</v>
      </c>
      <c r="X216" s="84">
        <f t="shared" si="38"/>
        <v>0</v>
      </c>
      <c r="Y216" s="22">
        <v>632.99305937129475</v>
      </c>
      <c r="Z216" s="100">
        <f t="shared" si="39"/>
        <v>-0.19699200000000183</v>
      </c>
    </row>
    <row r="217" spans="8:26" x14ac:dyDescent="0.25">
      <c r="H217" s="54">
        <v>-146</v>
      </c>
      <c r="I217" s="55">
        <f t="shared" si="30"/>
        <v>76.331502489827997</v>
      </c>
      <c r="K217" s="54">
        <f t="shared" si="32"/>
        <v>-0.30315895419676053</v>
      </c>
      <c r="L217" s="55">
        <f t="shared" si="33"/>
        <v>-8.8134685412200042E-3</v>
      </c>
      <c r="M217" s="97"/>
      <c r="N217" s="109">
        <f t="shared" si="36"/>
        <v>413.49999999999994</v>
      </c>
      <c r="O217" s="22">
        <v>4.1349999999999997E-4</v>
      </c>
      <c r="P217" s="100">
        <f t="shared" si="34"/>
        <v>-1.4799999999999926E-6</v>
      </c>
      <c r="R217" s="54">
        <f>'Task 1 RPM Data'!J218</f>
        <v>1.393</v>
      </c>
      <c r="S217" s="22">
        <f t="shared" si="35"/>
        <v>2.4999999999999911E-2</v>
      </c>
      <c r="T217" s="55">
        <f t="shared" si="37"/>
        <v>139300</v>
      </c>
      <c r="V217" s="54">
        <v>0</v>
      </c>
      <c r="W217" s="22">
        <f t="shared" si="31"/>
        <v>0</v>
      </c>
      <c r="X217" s="84">
        <f t="shared" si="38"/>
        <v>0</v>
      </c>
      <c r="Y217" s="22">
        <v>638.29973571831192</v>
      </c>
      <c r="Z217" s="100">
        <f t="shared" si="39"/>
        <v>-0.20616399999999896</v>
      </c>
    </row>
    <row r="218" spans="8:26" x14ac:dyDescent="0.25">
      <c r="H218" s="54">
        <v>-145</v>
      </c>
      <c r="I218" s="55">
        <f t="shared" si="30"/>
        <v>76.028343535631237</v>
      </c>
      <c r="K218" s="54">
        <f t="shared" si="32"/>
        <v>-0.31197242273798054</v>
      </c>
      <c r="L218" s="55">
        <f t="shared" si="33"/>
        <v>-8.8074482424786993E-3</v>
      </c>
      <c r="M218" s="97"/>
      <c r="N218" s="109">
        <f t="shared" si="36"/>
        <v>412.02</v>
      </c>
      <c r="O218" s="22">
        <v>4.1201999999999998E-4</v>
      </c>
      <c r="P218" s="100">
        <f t="shared" si="34"/>
        <v>-1.5299999999999667E-6</v>
      </c>
      <c r="R218" s="54">
        <f>'Task 1 RPM Data'!J219</f>
        <v>1.4139999999999999</v>
      </c>
      <c r="S218" s="22">
        <f t="shared" si="35"/>
        <v>2.0999999999999908E-2</v>
      </c>
      <c r="T218" s="55">
        <f t="shared" si="37"/>
        <v>141400</v>
      </c>
      <c r="V218" s="54">
        <v>0</v>
      </c>
      <c r="W218" s="22">
        <f t="shared" si="31"/>
        <v>0</v>
      </c>
      <c r="X218" s="84">
        <f t="shared" si="38"/>
        <v>0</v>
      </c>
      <c r="Y218" s="22">
        <v>642.47957461251963</v>
      </c>
      <c r="Z218" s="100">
        <f t="shared" si="39"/>
        <v>-0.21634199999999529</v>
      </c>
    </row>
    <row r="219" spans="8:26" x14ac:dyDescent="0.25">
      <c r="H219" s="54">
        <v>-144</v>
      </c>
      <c r="I219" s="55">
        <f t="shared" si="30"/>
        <v>75.716371112893256</v>
      </c>
      <c r="K219" s="54">
        <f t="shared" si="32"/>
        <v>-0.32077987098045924</v>
      </c>
      <c r="L219" s="55">
        <f t="shared" si="33"/>
        <v>-8.8000959828207215E-3</v>
      </c>
      <c r="M219" s="97"/>
      <c r="N219" s="109">
        <f t="shared" si="36"/>
        <v>410.49</v>
      </c>
      <c r="O219" s="22">
        <v>4.1049000000000001E-4</v>
      </c>
      <c r="P219" s="100">
        <f t="shared" si="34"/>
        <v>-1.5700000000000002E-6</v>
      </c>
      <c r="R219" s="54">
        <f>'Task 1 RPM Data'!J220</f>
        <v>1.43</v>
      </c>
      <c r="S219" s="22">
        <f t="shared" si="35"/>
        <v>1.6000000000000014E-2</v>
      </c>
      <c r="T219" s="55">
        <f t="shared" si="37"/>
        <v>143000</v>
      </c>
      <c r="V219" s="54">
        <v>0</v>
      </c>
      <c r="W219" s="22">
        <f t="shared" si="31"/>
        <v>0</v>
      </c>
      <c r="X219" s="84">
        <f t="shared" si="38"/>
        <v>0</v>
      </c>
      <c r="Y219" s="22">
        <v>645.27283520116418</v>
      </c>
      <c r="Z219" s="100">
        <f t="shared" si="39"/>
        <v>-0.22451000000000004</v>
      </c>
    </row>
    <row r="220" spans="8:26" x14ac:dyDescent="0.25">
      <c r="H220" s="54">
        <v>-143</v>
      </c>
      <c r="I220" s="55">
        <f t="shared" si="30"/>
        <v>75.395591241912797</v>
      </c>
      <c r="K220" s="54">
        <f t="shared" si="32"/>
        <v>-0.32957996696327996</v>
      </c>
      <c r="L220" s="55">
        <f t="shared" si="33"/>
        <v>-8.7913165051247688E-3</v>
      </c>
      <c r="M220" s="97"/>
      <c r="N220" s="109">
        <f t="shared" si="36"/>
        <v>408.92</v>
      </c>
      <c r="O220" s="22">
        <v>4.0892000000000001E-4</v>
      </c>
      <c r="P220" s="100">
        <f t="shared" si="34"/>
        <v>-1.6100000000000337E-6</v>
      </c>
      <c r="R220" s="54">
        <f>'Task 1 RPM Data'!J221</f>
        <v>1.4410000000000001</v>
      </c>
      <c r="S220" s="22">
        <f t="shared" si="35"/>
        <v>1.1000000000000121E-2</v>
      </c>
      <c r="T220" s="55">
        <f t="shared" si="37"/>
        <v>144100</v>
      </c>
      <c r="V220" s="54">
        <v>0</v>
      </c>
      <c r="W220" s="22">
        <f t="shared" si="31"/>
        <v>0</v>
      </c>
      <c r="X220" s="84">
        <f t="shared" si="38"/>
        <v>0</v>
      </c>
      <c r="Y220" s="22">
        <v>646.70168893705397</v>
      </c>
      <c r="Z220" s="100">
        <f t="shared" si="39"/>
        <v>-0.23200100000000487</v>
      </c>
    </row>
    <row r="221" spans="8:26" x14ac:dyDescent="0.25">
      <c r="H221" s="54">
        <v>-142</v>
      </c>
      <c r="I221" s="55">
        <f t="shared" si="30"/>
        <v>75.066011274949517</v>
      </c>
      <c r="K221" s="54">
        <f t="shared" si="32"/>
        <v>-0.33837128346840473</v>
      </c>
      <c r="L221" s="55">
        <f t="shared" si="33"/>
        <v>-8.781012431896329E-3</v>
      </c>
      <c r="M221" s="97"/>
      <c r="N221" s="109">
        <f t="shared" si="36"/>
        <v>407.31</v>
      </c>
      <c r="O221" s="22">
        <v>4.0730999999999997E-4</v>
      </c>
      <c r="P221" s="100">
        <f t="shared" si="34"/>
        <v>-1.6499999999999588E-6</v>
      </c>
      <c r="R221" s="54">
        <f>'Task 1 RPM Data'!J222</f>
        <v>1.4590000000000001</v>
      </c>
      <c r="S221" s="22">
        <f t="shared" si="35"/>
        <v>1.8000000000000016E-2</v>
      </c>
      <c r="T221" s="55">
        <f t="shared" si="37"/>
        <v>145900</v>
      </c>
      <c r="V221" s="54">
        <v>0</v>
      </c>
      <c r="W221" s="22">
        <f t="shared" si="31"/>
        <v>0</v>
      </c>
      <c r="X221" s="84">
        <f t="shared" si="38"/>
        <v>0</v>
      </c>
      <c r="Y221" s="22">
        <v>649.88000094368203</v>
      </c>
      <c r="Z221" s="100">
        <f t="shared" si="39"/>
        <v>-0.24073499999999398</v>
      </c>
    </row>
    <row r="222" spans="8:26" x14ac:dyDescent="0.25">
      <c r="H222" s="54">
        <v>-141</v>
      </c>
      <c r="I222" s="55">
        <f t="shared" si="30"/>
        <v>74.727639991481112</v>
      </c>
      <c r="K222" s="54">
        <f t="shared" si="32"/>
        <v>-0.34715229590030106</v>
      </c>
      <c r="L222" s="55">
        <f t="shared" si="33"/>
        <v>-8.7690843528207552E-3</v>
      </c>
      <c r="M222" s="97"/>
      <c r="N222" s="109">
        <f t="shared" si="36"/>
        <v>405.66</v>
      </c>
      <c r="O222" s="22">
        <v>4.0566000000000002E-4</v>
      </c>
      <c r="P222" s="100">
        <f t="shared" si="34"/>
        <v>-1.7000000000000413E-6</v>
      </c>
      <c r="R222" s="54">
        <f>'Task 1 RPM Data'!J223</f>
        <v>1.4850000000000001</v>
      </c>
      <c r="S222" s="22">
        <f t="shared" si="35"/>
        <v>2.6000000000000023E-2</v>
      </c>
      <c r="T222" s="55">
        <f t="shared" si="37"/>
        <v>148500</v>
      </c>
      <c r="V222" s="54">
        <v>0</v>
      </c>
      <c r="W222" s="22">
        <f t="shared" si="31"/>
        <v>0</v>
      </c>
      <c r="X222" s="84">
        <f t="shared" si="38"/>
        <v>0</v>
      </c>
      <c r="Y222" s="22">
        <v>655.04222672416029</v>
      </c>
      <c r="Z222" s="100">
        <f t="shared" si="39"/>
        <v>-0.25245000000000611</v>
      </c>
    </row>
    <row r="223" spans="8:26" x14ac:dyDescent="0.25">
      <c r="H223" s="54">
        <v>-140</v>
      </c>
      <c r="I223" s="55">
        <f t="shared" si="30"/>
        <v>74.380487695580811</v>
      </c>
      <c r="K223" s="54">
        <f t="shared" si="32"/>
        <v>-0.35592138025312181</v>
      </c>
      <c r="L223" s="55">
        <f t="shared" si="33"/>
        <v>-8.755430920345475E-3</v>
      </c>
      <c r="M223" s="97"/>
      <c r="N223" s="109">
        <f t="shared" si="36"/>
        <v>403.96</v>
      </c>
      <c r="O223" s="22">
        <v>4.0395999999999997E-4</v>
      </c>
      <c r="P223" s="100">
        <f t="shared" si="34"/>
        <v>-1.7399999999999664E-6</v>
      </c>
      <c r="R223" s="54">
        <f>'Task 1 RPM Data'!J224</f>
        <v>1.512</v>
      </c>
      <c r="S223" s="22">
        <f t="shared" si="35"/>
        <v>2.6999999999999913E-2</v>
      </c>
      <c r="T223" s="55">
        <f t="shared" si="37"/>
        <v>151200</v>
      </c>
      <c r="V223" s="54">
        <v>0</v>
      </c>
      <c r="W223" s="22">
        <f t="shared" si="31"/>
        <v>0</v>
      </c>
      <c r="X223" s="84">
        <f t="shared" si="38"/>
        <v>0</v>
      </c>
      <c r="Y223" s="22">
        <v>660.35831452311345</v>
      </c>
      <c r="Z223" s="100">
        <f t="shared" si="39"/>
        <v>-0.26308799999999494</v>
      </c>
    </row>
    <row r="224" spans="8:26" x14ac:dyDescent="0.25">
      <c r="H224" s="54">
        <v>-139</v>
      </c>
      <c r="I224" s="55">
        <f t="shared" si="30"/>
        <v>74.024566315327689</v>
      </c>
      <c r="K224" s="54">
        <f t="shared" si="32"/>
        <v>-0.36467681117346729</v>
      </c>
      <c r="L224" s="55">
        <f t="shared" si="33"/>
        <v>-8.7399489535897601E-3</v>
      </c>
      <c r="M224" s="97"/>
      <c r="N224" s="109">
        <f t="shared" si="36"/>
        <v>402.22</v>
      </c>
      <c r="O224" s="22">
        <v>4.0222000000000001E-4</v>
      </c>
      <c r="P224" s="100">
        <f t="shared" si="34"/>
        <v>-1.7899999999999947E-6</v>
      </c>
      <c r="R224" s="54">
        <f>'Task 1 RPM Data'!J225</f>
        <v>1.5369999999999999</v>
      </c>
      <c r="S224" s="22">
        <f t="shared" si="35"/>
        <v>2.4999999999999911E-2</v>
      </c>
      <c r="T224" s="55">
        <f t="shared" si="37"/>
        <v>153700</v>
      </c>
      <c r="V224" s="54">
        <v>0</v>
      </c>
      <c r="W224" s="22">
        <f t="shared" si="31"/>
        <v>0</v>
      </c>
      <c r="X224" s="84">
        <f t="shared" si="38"/>
        <v>0</v>
      </c>
      <c r="Y224" s="22">
        <v>665.06697047137936</v>
      </c>
      <c r="Z224" s="100">
        <f t="shared" si="39"/>
        <v>-0.27512299999999917</v>
      </c>
    </row>
    <row r="225" spans="8:26" x14ac:dyDescent="0.25">
      <c r="H225" s="54">
        <v>-138</v>
      </c>
      <c r="I225" s="55">
        <f t="shared" si="30"/>
        <v>73.659889504154222</v>
      </c>
      <c r="K225" s="54">
        <f t="shared" si="32"/>
        <v>-0.37341676012705705</v>
      </c>
      <c r="L225" s="55">
        <f t="shared" si="33"/>
        <v>-8.7225335506815327E-3</v>
      </c>
      <c r="M225" s="97"/>
      <c r="N225" s="109">
        <f t="shared" si="36"/>
        <v>400.43</v>
      </c>
      <c r="O225" s="22">
        <v>4.0043000000000001E-4</v>
      </c>
      <c r="P225" s="100">
        <f t="shared" si="34"/>
        <v>-1.8200000000000334E-6</v>
      </c>
      <c r="R225" s="54">
        <f>'Task 1 RPM Data'!J226</f>
        <v>1.5580000000000001</v>
      </c>
      <c r="S225" s="22">
        <f t="shared" si="35"/>
        <v>2.100000000000013E-2</v>
      </c>
      <c r="T225" s="55">
        <f t="shared" si="37"/>
        <v>155800</v>
      </c>
      <c r="V225" s="54">
        <v>0</v>
      </c>
      <c r="W225" s="22">
        <f t="shared" si="31"/>
        <v>0</v>
      </c>
      <c r="X225" s="84">
        <f t="shared" si="38"/>
        <v>0</v>
      </c>
      <c r="Y225" s="22">
        <v>668.65511823168208</v>
      </c>
      <c r="Z225" s="100">
        <f t="shared" si="39"/>
        <v>-0.28355600000000519</v>
      </c>
    </row>
    <row r="226" spans="8:26" x14ac:dyDescent="0.25">
      <c r="H226" s="54">
        <v>-137</v>
      </c>
      <c r="I226" s="55">
        <f t="shared" si="30"/>
        <v>73.286472744027165</v>
      </c>
      <c r="K226" s="54">
        <f t="shared" si="32"/>
        <v>-0.38213929367773858</v>
      </c>
      <c r="L226" s="55">
        <f t="shared" si="33"/>
        <v>-8.7030782095922632E-3</v>
      </c>
      <c r="M226" s="97"/>
      <c r="N226" s="109">
        <f t="shared" si="36"/>
        <v>398.60999999999996</v>
      </c>
      <c r="O226" s="22">
        <v>3.9860999999999998E-4</v>
      </c>
      <c r="P226" s="100">
        <f t="shared" si="34"/>
        <v>-1.8700000000000075E-6</v>
      </c>
      <c r="R226" s="54">
        <f>'Task 1 RPM Data'!J227</f>
        <v>1.57</v>
      </c>
      <c r="S226" s="22">
        <f t="shared" si="35"/>
        <v>1.2000000000000011E-2</v>
      </c>
      <c r="T226" s="55">
        <f t="shared" si="37"/>
        <v>157000</v>
      </c>
      <c r="V226" s="54">
        <v>0</v>
      </c>
      <c r="W226" s="22">
        <f t="shared" si="31"/>
        <v>0</v>
      </c>
      <c r="X226" s="84">
        <f t="shared" si="38"/>
        <v>0</v>
      </c>
      <c r="Y226" s="22">
        <v>669.89037764021668</v>
      </c>
      <c r="Z226" s="100">
        <f t="shared" si="39"/>
        <v>-0.29359000000000118</v>
      </c>
    </row>
    <row r="227" spans="8:26" x14ac:dyDescent="0.25">
      <c r="H227" s="54">
        <v>-136</v>
      </c>
      <c r="I227" s="55">
        <f t="shared" si="30"/>
        <v>72.904333450349426</v>
      </c>
      <c r="K227" s="54">
        <f t="shared" si="32"/>
        <v>-0.39084237188733084</v>
      </c>
      <c r="L227" s="55">
        <f t="shared" si="33"/>
        <v>-8.6814749578962846E-3</v>
      </c>
      <c r="M227" s="97"/>
      <c r="N227" s="109">
        <f t="shared" si="36"/>
        <v>396.73999999999995</v>
      </c>
      <c r="O227" s="22">
        <v>3.9673999999999997E-4</v>
      </c>
      <c r="P227" s="100">
        <f t="shared" si="34"/>
        <v>-1.9099999999999868E-6</v>
      </c>
      <c r="R227" s="54">
        <f>'Task 1 RPM Data'!J228</f>
        <v>1.583</v>
      </c>
      <c r="S227" s="22">
        <f t="shared" si="35"/>
        <v>1.2999999999999901E-2</v>
      </c>
      <c r="T227" s="55">
        <f t="shared" si="37"/>
        <v>158300</v>
      </c>
      <c r="V227" s="54">
        <v>0</v>
      </c>
      <c r="W227" s="22">
        <f t="shared" si="31"/>
        <v>0</v>
      </c>
      <c r="X227" s="84">
        <f t="shared" si="38"/>
        <v>0</v>
      </c>
      <c r="Y227" s="22">
        <v>671.29938107653822</v>
      </c>
      <c r="Z227" s="100">
        <f t="shared" si="39"/>
        <v>-0.30235299999999793</v>
      </c>
    </row>
    <row r="228" spans="8:26" x14ac:dyDescent="0.25">
      <c r="H228" s="54">
        <v>-135</v>
      </c>
      <c r="I228" s="55">
        <f t="shared" si="30"/>
        <v>72.513491078462096</v>
      </c>
      <c r="K228" s="54">
        <f t="shared" si="32"/>
        <v>-0.39952384684522713</v>
      </c>
      <c r="L228" s="55">
        <f t="shared" si="33"/>
        <v>-8.6576144917245301E-3</v>
      </c>
      <c r="M228" s="97"/>
      <c r="N228" s="109">
        <f t="shared" si="36"/>
        <v>394.83</v>
      </c>
      <c r="O228" s="22">
        <v>3.9482999999999999E-4</v>
      </c>
      <c r="P228" s="100">
        <f t="shared" si="34"/>
        <v>-1.9600000000000151E-6</v>
      </c>
      <c r="R228" s="54">
        <f>'Task 1 RPM Data'!J229</f>
        <v>1.59</v>
      </c>
      <c r="S228" s="22">
        <f t="shared" si="35"/>
        <v>7.0000000000001172E-3</v>
      </c>
      <c r="T228" s="55">
        <f t="shared" si="37"/>
        <v>159000</v>
      </c>
      <c r="V228" s="54">
        <v>0</v>
      </c>
      <c r="W228" s="22">
        <f t="shared" si="31"/>
        <v>0</v>
      </c>
      <c r="X228" s="84">
        <f t="shared" si="38"/>
        <v>0</v>
      </c>
      <c r="Y228" s="22">
        <v>671.13466798376271</v>
      </c>
      <c r="Z228" s="100">
        <f t="shared" si="39"/>
        <v>-0.31164000000000242</v>
      </c>
    </row>
    <row r="229" spans="8:26" x14ac:dyDescent="0.25">
      <c r="H229" s="54">
        <v>-134</v>
      </c>
      <c r="I229" s="55">
        <f t="shared" si="30"/>
        <v>72.113967231616869</v>
      </c>
      <c r="K229" s="54">
        <f t="shared" si="32"/>
        <v>-0.40818146133695166</v>
      </c>
      <c r="L229" s="55">
        <f t="shared" si="33"/>
        <v>-8.6313863231737287E-3</v>
      </c>
      <c r="M229" s="97"/>
      <c r="N229" s="109">
        <f t="shared" si="36"/>
        <v>392.86999999999995</v>
      </c>
      <c r="O229" s="22">
        <v>3.9286999999999997E-4</v>
      </c>
      <c r="P229" s="100">
        <f t="shared" si="34"/>
        <v>-1.9899999999999996E-6</v>
      </c>
      <c r="R229" s="54">
        <f>'Task 1 RPM Data'!J230</f>
        <v>1.5940000000000001</v>
      </c>
      <c r="S229" s="22">
        <f t="shared" si="35"/>
        <v>4.0000000000000036E-3</v>
      </c>
      <c r="T229" s="55">
        <f t="shared" si="37"/>
        <v>159400</v>
      </c>
      <c r="V229" s="54">
        <v>0</v>
      </c>
      <c r="W229" s="22">
        <f t="shared" si="31"/>
        <v>0</v>
      </c>
      <c r="X229" s="84">
        <f t="shared" si="38"/>
        <v>0</v>
      </c>
      <c r="Y229" s="22">
        <v>670.15488763842586</v>
      </c>
      <c r="Z229" s="100">
        <f t="shared" si="39"/>
        <v>-0.31720599999999993</v>
      </c>
    </row>
    <row r="230" spans="8:26" x14ac:dyDescent="0.25">
      <c r="H230" s="54">
        <v>-133</v>
      </c>
      <c r="I230" s="55">
        <f t="shared" si="30"/>
        <v>71.705785770279917</v>
      </c>
      <c r="K230" s="54">
        <f t="shared" si="32"/>
        <v>-0.41681284766012539</v>
      </c>
      <c r="L230" s="55">
        <f t="shared" si="33"/>
        <v>-8.602678937918995E-3</v>
      </c>
      <c r="M230" s="97"/>
      <c r="N230" s="109">
        <f t="shared" si="36"/>
        <v>390.88</v>
      </c>
      <c r="O230" s="22">
        <v>3.9087999999999997E-4</v>
      </c>
      <c r="P230" s="100">
        <f t="shared" si="34"/>
        <v>-2.0400000000000279E-6</v>
      </c>
      <c r="R230" s="54">
        <f>'Task 1 RPM Data'!J231</f>
        <v>1.5920000000000001</v>
      </c>
      <c r="S230" s="22">
        <f t="shared" si="35"/>
        <v>-2.0000000000000018E-3</v>
      </c>
      <c r="T230" s="55">
        <f t="shared" si="37"/>
        <v>159200</v>
      </c>
      <c r="V230" s="54">
        <v>0</v>
      </c>
      <c r="W230" s="22">
        <f t="shared" si="31"/>
        <v>0</v>
      </c>
      <c r="X230" s="84">
        <f t="shared" si="38"/>
        <v>0</v>
      </c>
      <c r="Y230" s="22">
        <v>667.64739526017979</v>
      </c>
      <c r="Z230" s="100">
        <f t="shared" si="39"/>
        <v>-0.32476800000000444</v>
      </c>
    </row>
    <row r="231" spans="8:26" x14ac:dyDescent="0.25">
      <c r="H231" s="54">
        <v>-132</v>
      </c>
      <c r="I231" s="55">
        <f t="shared" si="30"/>
        <v>71.288972922619791</v>
      </c>
      <c r="K231" s="54">
        <f t="shared" si="32"/>
        <v>-0.42541552659804438</v>
      </c>
      <c r="L231" s="55">
        <f t="shared" si="33"/>
        <v>-8.5713799609123953E-3</v>
      </c>
      <c r="M231" s="97"/>
      <c r="N231" s="109">
        <f t="shared" si="36"/>
        <v>388.83999999999992</v>
      </c>
      <c r="O231" s="22">
        <v>3.8883999999999994E-4</v>
      </c>
      <c r="P231" s="100">
        <f t="shared" si="34"/>
        <v>-2.079999999999953E-6</v>
      </c>
      <c r="R231" s="54">
        <f>'Task 1 RPM Data'!J232</f>
        <v>1.5880000000000001</v>
      </c>
      <c r="S231" s="22">
        <f t="shared" si="35"/>
        <v>-4.0000000000000036E-3</v>
      </c>
      <c r="T231" s="55">
        <f t="shared" si="37"/>
        <v>158800</v>
      </c>
      <c r="V231" s="54">
        <v>0</v>
      </c>
      <c r="W231" s="22">
        <f t="shared" si="31"/>
        <v>0</v>
      </c>
      <c r="X231" s="84">
        <f t="shared" si="38"/>
        <v>0</v>
      </c>
      <c r="Y231" s="22">
        <v>664.60133191070736</v>
      </c>
      <c r="Z231" s="100">
        <f t="shared" si="39"/>
        <v>-0.33030399999999255</v>
      </c>
    </row>
    <row r="232" spans="8:26" x14ac:dyDescent="0.25">
      <c r="H232" s="54">
        <v>-131</v>
      </c>
      <c r="I232" s="55">
        <f t="shared" si="30"/>
        <v>70.863557396021747</v>
      </c>
      <c r="K232" s="54">
        <f t="shared" si="32"/>
        <v>-0.43398690655895678</v>
      </c>
      <c r="L232" s="55">
        <f t="shared" si="33"/>
        <v>-8.5373763321712204E-3</v>
      </c>
      <c r="M232" s="97"/>
      <c r="N232" s="109">
        <f t="shared" si="36"/>
        <v>386.76</v>
      </c>
      <c r="O232" s="22">
        <v>3.8675999999999999E-4</v>
      </c>
      <c r="P232" s="100">
        <f t="shared" si="34"/>
        <v>-2.1300000000000355E-6</v>
      </c>
      <c r="R232" s="54">
        <f>'Task 1 RPM Data'!J233</f>
        <v>1.5880000000000001</v>
      </c>
      <c r="S232" s="22">
        <f t="shared" si="35"/>
        <v>0</v>
      </c>
      <c r="T232" s="55">
        <f t="shared" si="37"/>
        <v>158800</v>
      </c>
      <c r="V232" s="54">
        <v>0</v>
      </c>
      <c r="W232" s="22">
        <f t="shared" si="31"/>
        <v>0</v>
      </c>
      <c r="X232" s="84">
        <f t="shared" si="38"/>
        <v>0</v>
      </c>
      <c r="Y232" s="22">
        <v>662.50656087281459</v>
      </c>
      <c r="Z232" s="100">
        <f t="shared" si="39"/>
        <v>-0.33824400000000565</v>
      </c>
    </row>
    <row r="233" spans="8:26" x14ac:dyDescent="0.25">
      <c r="H233" s="54">
        <v>-130</v>
      </c>
      <c r="I233" s="55">
        <f t="shared" si="30"/>
        <v>70.42957048946279</v>
      </c>
      <c r="K233" s="54">
        <f t="shared" si="32"/>
        <v>-0.442524282891128</v>
      </c>
      <c r="L233" s="55">
        <f t="shared" si="33"/>
        <v>-8.5005544914054099E-3</v>
      </c>
      <c r="M233" s="97"/>
      <c r="N233" s="109">
        <f t="shared" si="36"/>
        <v>384.62999999999994</v>
      </c>
      <c r="O233" s="22">
        <v>3.8462999999999995E-4</v>
      </c>
      <c r="P233" s="100">
        <f t="shared" si="34"/>
        <v>-2.1599999999999658E-6</v>
      </c>
      <c r="R233" s="54">
        <f>'Task 1 RPM Data'!J234</f>
        <v>1.5860000000000001</v>
      </c>
      <c r="S233" s="22">
        <f t="shared" si="35"/>
        <v>-2.0000000000000018E-3</v>
      </c>
      <c r="T233" s="55">
        <f t="shared" si="37"/>
        <v>158600</v>
      </c>
      <c r="V233" s="54">
        <v>0</v>
      </c>
      <c r="W233" s="22">
        <f t="shared" si="31"/>
        <v>0</v>
      </c>
      <c r="X233" s="84">
        <f t="shared" si="38"/>
        <v>0</v>
      </c>
      <c r="Y233" s="22">
        <v>659.87357401282497</v>
      </c>
      <c r="Z233" s="100">
        <f t="shared" si="39"/>
        <v>-0.34257599999999455</v>
      </c>
    </row>
    <row r="234" spans="8:26" x14ac:dyDescent="0.25">
      <c r="H234" s="54">
        <v>-129</v>
      </c>
      <c r="I234" s="55">
        <f t="shared" si="30"/>
        <v>69.987046206571662</v>
      </c>
      <c r="K234" s="54">
        <f t="shared" si="32"/>
        <v>-0.45102483738253341</v>
      </c>
      <c r="L234" s="55">
        <f t="shared" si="33"/>
        <v>-8.4608005714130741E-3</v>
      </c>
      <c r="M234" s="97"/>
      <c r="N234" s="109">
        <f t="shared" si="36"/>
        <v>382.46999999999997</v>
      </c>
      <c r="O234" s="22">
        <v>3.8246999999999999E-4</v>
      </c>
      <c r="P234" s="100">
        <f t="shared" si="34"/>
        <v>-2.2099999999999941E-6</v>
      </c>
      <c r="R234" s="54">
        <f>'Task 1 RPM Data'!J235</f>
        <v>1.58</v>
      </c>
      <c r="S234" s="22">
        <f t="shared" si="35"/>
        <v>-6.0000000000000053E-3</v>
      </c>
      <c r="T234" s="55">
        <f t="shared" si="37"/>
        <v>158000</v>
      </c>
      <c r="V234" s="54">
        <v>0</v>
      </c>
      <c r="W234" s="22">
        <f t="shared" si="31"/>
        <v>0</v>
      </c>
      <c r="X234" s="84">
        <f t="shared" si="38"/>
        <v>0</v>
      </c>
      <c r="Y234" s="22">
        <v>656.24561149830834</v>
      </c>
      <c r="Z234" s="100">
        <f t="shared" si="39"/>
        <v>-0.34917999999999905</v>
      </c>
    </row>
    <row r="235" spans="8:26" x14ac:dyDescent="0.25">
      <c r="H235" s="54">
        <v>-128</v>
      </c>
      <c r="I235" s="55">
        <f t="shared" si="30"/>
        <v>69.536021369189129</v>
      </c>
      <c r="K235" s="54">
        <f t="shared" si="32"/>
        <v>-0.45948563795394648</v>
      </c>
      <c r="L235" s="55">
        <f t="shared" si="33"/>
        <v>-8.4180006013241382E-3</v>
      </c>
      <c r="M235" s="97"/>
      <c r="N235" s="109">
        <f t="shared" si="36"/>
        <v>380.26</v>
      </c>
      <c r="O235" s="22">
        <v>3.8025999999999999E-4</v>
      </c>
      <c r="P235" s="100">
        <f t="shared" si="34"/>
        <v>-2.2500000000000276E-6</v>
      </c>
      <c r="R235" s="54">
        <f>'Task 1 RPM Data'!J236</f>
        <v>1.583</v>
      </c>
      <c r="S235" s="22">
        <f t="shared" si="35"/>
        <v>2.9999999999998916E-3</v>
      </c>
      <c r="T235" s="55">
        <f t="shared" si="37"/>
        <v>158300</v>
      </c>
      <c r="V235" s="54">
        <v>0</v>
      </c>
      <c r="W235" s="22">
        <f t="shared" si="31"/>
        <v>0</v>
      </c>
      <c r="X235" s="84">
        <f t="shared" si="38"/>
        <v>0</v>
      </c>
      <c r="Y235" s="22">
        <v>654.75460666472861</v>
      </c>
      <c r="Z235" s="100">
        <f t="shared" si="39"/>
        <v>-0.35617500000000435</v>
      </c>
    </row>
    <row r="236" spans="8:26" x14ac:dyDescent="0.25">
      <c r="H236" s="54">
        <v>-127</v>
      </c>
      <c r="I236" s="55">
        <f t="shared" si="30"/>
        <v>69.076535731235182</v>
      </c>
      <c r="K236" s="54">
        <f t="shared" si="32"/>
        <v>-0.46790363855527062</v>
      </c>
      <c r="L236" s="55">
        <f t="shared" si="33"/>
        <v>-8.3720407172762634E-3</v>
      </c>
      <c r="M236" s="97"/>
      <c r="N236" s="109">
        <f t="shared" si="36"/>
        <v>378.01</v>
      </c>
      <c r="O236" s="22">
        <v>3.7800999999999997E-4</v>
      </c>
      <c r="P236" s="100">
        <f t="shared" si="34"/>
        <v>-2.2899999999999527E-6</v>
      </c>
      <c r="R236" s="54">
        <f>'Task 1 RPM Data'!J237</f>
        <v>1.58</v>
      </c>
      <c r="S236" s="22">
        <f t="shared" si="35"/>
        <v>-2.9999999999998916E-3</v>
      </c>
      <c r="T236" s="55">
        <f t="shared" si="37"/>
        <v>158000</v>
      </c>
      <c r="V236" s="54">
        <v>0</v>
      </c>
      <c r="W236" s="22">
        <f t="shared" si="31"/>
        <v>0</v>
      </c>
      <c r="X236" s="84">
        <f t="shared" si="38"/>
        <v>0</v>
      </c>
      <c r="Y236" s="22">
        <v>651.77656705748291</v>
      </c>
      <c r="Z236" s="100">
        <f t="shared" si="39"/>
        <v>-0.36181999999999254</v>
      </c>
    </row>
    <row r="237" spans="8:26" x14ac:dyDescent="0.25">
      <c r="H237" s="54">
        <v>-126</v>
      </c>
      <c r="I237" s="55">
        <f t="shared" si="30"/>
        <v>68.608632092679912</v>
      </c>
      <c r="K237" s="54">
        <f t="shared" si="32"/>
        <v>-0.47627567927254688</v>
      </c>
      <c r="L237" s="55">
        <f t="shared" si="33"/>
        <v>-8.3228073829531013E-3</v>
      </c>
      <c r="M237" s="97"/>
      <c r="N237" s="109">
        <f t="shared" si="36"/>
        <v>375.72</v>
      </c>
      <c r="O237" s="22">
        <v>3.7572000000000001E-4</v>
      </c>
      <c r="P237" s="100">
        <f t="shared" si="34"/>
        <v>-2.3300000000000404E-6</v>
      </c>
      <c r="R237" s="54">
        <f>'Task 1 RPM Data'!J238</f>
        <v>1.5780000000000001</v>
      </c>
      <c r="S237" s="22">
        <f t="shared" si="35"/>
        <v>-2.0000000000000018E-3</v>
      </c>
      <c r="T237" s="55">
        <f t="shared" si="37"/>
        <v>157800</v>
      </c>
      <c r="V237" s="54">
        <v>0</v>
      </c>
      <c r="W237" s="22">
        <f t="shared" si="31"/>
        <v>0</v>
      </c>
      <c r="X237" s="84">
        <f t="shared" si="38"/>
        <v>0</v>
      </c>
      <c r="Y237" s="22">
        <v>649.00536376656964</v>
      </c>
      <c r="Z237" s="100">
        <f t="shared" si="39"/>
        <v>-0.36767400000000638</v>
      </c>
    </row>
    <row r="238" spans="8:26" x14ac:dyDescent="0.25">
      <c r="H238" s="54">
        <v>-125</v>
      </c>
      <c r="I238" s="55">
        <f t="shared" si="30"/>
        <v>68.132356413407365</v>
      </c>
      <c r="K238" s="54">
        <f t="shared" si="32"/>
        <v>-0.48459848665549998</v>
      </c>
      <c r="L238" s="55">
        <f t="shared" si="33"/>
        <v>-8.2701876169579691E-3</v>
      </c>
      <c r="M238" s="97"/>
      <c r="N238" s="109">
        <f t="shared" si="36"/>
        <v>373.39</v>
      </c>
      <c r="O238" s="22">
        <v>3.7338999999999997E-4</v>
      </c>
      <c r="P238" s="100">
        <f t="shared" si="34"/>
        <v>-2.3700000000000197E-6</v>
      </c>
      <c r="R238" s="54">
        <f>'Task 1 RPM Data'!J239</f>
        <v>1.5760000000000001</v>
      </c>
      <c r="S238" s="22">
        <f t="shared" si="35"/>
        <v>-2.0000000000000018E-3</v>
      </c>
      <c r="T238" s="55">
        <f t="shared" si="37"/>
        <v>157600</v>
      </c>
      <c r="V238" s="54">
        <v>0</v>
      </c>
      <c r="W238" s="22">
        <f t="shared" si="31"/>
        <v>0</v>
      </c>
      <c r="X238" s="84">
        <f t="shared" si="38"/>
        <v>0</v>
      </c>
      <c r="Y238" s="22">
        <v>646.1999900558244</v>
      </c>
      <c r="Z238" s="100">
        <f t="shared" si="39"/>
        <v>-0.37351200000000312</v>
      </c>
    </row>
    <row r="239" spans="8:26" x14ac:dyDescent="0.25">
      <c r="H239" s="54">
        <v>-124</v>
      </c>
      <c r="I239" s="55">
        <f t="shared" si="30"/>
        <v>67.647757926751865</v>
      </c>
      <c r="K239" s="54">
        <f t="shared" si="32"/>
        <v>-0.49286867427245795</v>
      </c>
      <c r="L239" s="55">
        <f t="shared" si="33"/>
        <v>-8.2140692293393158E-3</v>
      </c>
      <c r="M239" s="97"/>
      <c r="N239" s="109">
        <f t="shared" si="36"/>
        <v>371.02</v>
      </c>
      <c r="O239" s="22">
        <v>3.7101999999999995E-4</v>
      </c>
      <c r="P239" s="100">
        <f t="shared" si="34"/>
        <v>-2.4099999999999447E-6</v>
      </c>
      <c r="R239" s="54">
        <f>'Task 1 RPM Data'!J240</f>
        <v>1.577</v>
      </c>
      <c r="S239" s="22">
        <f t="shared" si="35"/>
        <v>9.9999999999988987E-4</v>
      </c>
      <c r="T239" s="55">
        <f t="shared" si="37"/>
        <v>157700</v>
      </c>
      <c r="V239" s="54">
        <v>0</v>
      </c>
      <c r="W239" s="22">
        <f t="shared" si="31"/>
        <v>0</v>
      </c>
      <c r="X239" s="84">
        <f t="shared" si="38"/>
        <v>0</v>
      </c>
      <c r="Y239" s="22">
        <v>644.06649507890143</v>
      </c>
      <c r="Z239" s="100">
        <f t="shared" si="39"/>
        <v>-0.38005699999999126</v>
      </c>
    </row>
    <row r="240" spans="8:26" x14ac:dyDescent="0.25">
      <c r="H240" s="54">
        <v>-123</v>
      </c>
      <c r="I240" s="55">
        <f t="shared" si="30"/>
        <v>67.154889252479407</v>
      </c>
      <c r="K240" s="54">
        <f t="shared" si="32"/>
        <v>-0.50108274350179727</v>
      </c>
      <c r="L240" s="55">
        <f t="shared" si="33"/>
        <v>-8.1543410641273795E-3</v>
      </c>
      <c r="M240" s="97"/>
      <c r="N240" s="109">
        <f t="shared" si="36"/>
        <v>368.61</v>
      </c>
      <c r="O240" s="22">
        <v>3.6861000000000001E-4</v>
      </c>
      <c r="P240" s="100">
        <f t="shared" si="34"/>
        <v>-2.4499999999999782E-6</v>
      </c>
      <c r="R240" s="54">
        <f>'Task 1 RPM Data'!J241</f>
        <v>1.5820000000000001</v>
      </c>
      <c r="S240" s="22">
        <f t="shared" si="35"/>
        <v>5.0000000000001155E-3</v>
      </c>
      <c r="T240" s="55">
        <f t="shared" si="37"/>
        <v>158200</v>
      </c>
      <c r="V240" s="54">
        <v>0</v>
      </c>
      <c r="W240" s="22">
        <f t="shared" si="31"/>
        <v>0</v>
      </c>
      <c r="X240" s="84">
        <f t="shared" si="38"/>
        <v>0</v>
      </c>
      <c r="Y240" s="22">
        <v>642.82504592839291</v>
      </c>
      <c r="Z240" s="100">
        <f t="shared" si="39"/>
        <v>-0.38758999999999655</v>
      </c>
    </row>
    <row r="241" spans="8:26" x14ac:dyDescent="0.25">
      <c r="H241" s="54">
        <v>-122</v>
      </c>
      <c r="I241" s="55">
        <f t="shared" si="30"/>
        <v>66.65380650897761</v>
      </c>
      <c r="K241" s="54">
        <f t="shared" si="32"/>
        <v>-0.50923708456592465</v>
      </c>
      <c r="L241" s="55">
        <f t="shared" si="33"/>
        <v>-8.0908932499852426E-3</v>
      </c>
      <c r="M241" s="97"/>
      <c r="N241" s="109">
        <f t="shared" si="36"/>
        <v>366.16</v>
      </c>
      <c r="O241" s="22">
        <v>3.6616000000000003E-4</v>
      </c>
      <c r="P241" s="100">
        <f t="shared" si="34"/>
        <v>-2.5000000000000066E-6</v>
      </c>
      <c r="R241" s="54">
        <f>'Task 1 RPM Data'!J242</f>
        <v>1.607</v>
      </c>
      <c r="S241" s="22">
        <f t="shared" si="35"/>
        <v>2.4999999999999911E-2</v>
      </c>
      <c r="T241" s="55">
        <f t="shared" si="37"/>
        <v>160700</v>
      </c>
      <c r="V241" s="54">
        <v>0</v>
      </c>
      <c r="W241" s="22">
        <f t="shared" si="31"/>
        <v>0</v>
      </c>
      <c r="X241" s="84">
        <f t="shared" si="38"/>
        <v>0</v>
      </c>
      <c r="Y241" s="22">
        <v>646.17238989489124</v>
      </c>
      <c r="Z241" s="100">
        <f t="shared" si="39"/>
        <v>-0.40175000000000105</v>
      </c>
    </row>
    <row r="242" spans="8:26" x14ac:dyDescent="0.25">
      <c r="H242" s="54">
        <v>-121</v>
      </c>
      <c r="I242" s="55">
        <f t="shared" si="30"/>
        <v>66.144569424411685</v>
      </c>
      <c r="K242" s="54">
        <f t="shared" si="32"/>
        <v>-0.51732797781590989</v>
      </c>
      <c r="L242" s="55">
        <f t="shared" si="33"/>
        <v>-8.0236174564021212E-3</v>
      </c>
      <c r="M242" s="97"/>
      <c r="N242" s="109">
        <f t="shared" si="36"/>
        <v>363.66</v>
      </c>
      <c r="O242" s="22">
        <v>3.6366000000000002E-4</v>
      </c>
      <c r="P242" s="100">
        <f t="shared" si="34"/>
        <v>-2.5300000000000452E-6</v>
      </c>
      <c r="R242" s="54">
        <f>'Task 1 RPM Data'!J243</f>
        <v>1.6419999999999999</v>
      </c>
      <c r="S242" s="22">
        <f t="shared" si="35"/>
        <v>3.499999999999992E-2</v>
      </c>
      <c r="T242" s="55">
        <f t="shared" si="37"/>
        <v>164200</v>
      </c>
      <c r="V242" s="54">
        <v>0</v>
      </c>
      <c r="W242" s="22">
        <f t="shared" si="31"/>
        <v>0</v>
      </c>
      <c r="X242" s="84">
        <f t="shared" si="38"/>
        <v>0</v>
      </c>
      <c r="Y242" s="22">
        <v>651.69660776772037</v>
      </c>
      <c r="Z242" s="100">
        <f t="shared" si="39"/>
        <v>-0.4154260000000074</v>
      </c>
    </row>
    <row r="243" spans="8:26" x14ac:dyDescent="0.25">
      <c r="H243" s="54">
        <v>-120</v>
      </c>
      <c r="I243" s="55">
        <f t="shared" si="30"/>
        <v>65.627241446595775</v>
      </c>
      <c r="K243" s="54">
        <f t="shared" si="32"/>
        <v>-0.52535159527231201</v>
      </c>
      <c r="L243" s="55">
        <f t="shared" si="33"/>
        <v>-7.9524071562531162E-3</v>
      </c>
      <c r="M243" s="97"/>
      <c r="N243" s="109">
        <f t="shared" si="36"/>
        <v>361.13</v>
      </c>
      <c r="O243" s="22">
        <v>3.6112999999999998E-4</v>
      </c>
      <c r="P243" s="100">
        <f t="shared" si="34"/>
        <v>-2.5699999999999703E-6</v>
      </c>
      <c r="R243" s="54">
        <f>'Task 1 RPM Data'!J244</f>
        <v>1.6559999999999999</v>
      </c>
      <c r="S243" s="22">
        <f t="shared" si="35"/>
        <v>1.4000000000000012E-2</v>
      </c>
      <c r="T243" s="55">
        <f t="shared" si="37"/>
        <v>165600</v>
      </c>
      <c r="V243" s="54">
        <v>0</v>
      </c>
      <c r="W243" s="22">
        <f t="shared" si="31"/>
        <v>0</v>
      </c>
      <c r="X243" s="84">
        <f t="shared" si="38"/>
        <v>0</v>
      </c>
      <c r="Y243" s="22">
        <v>652.26837249867208</v>
      </c>
      <c r="Z243" s="100">
        <f t="shared" si="39"/>
        <v>-0.42559199999999509</v>
      </c>
    </row>
    <row r="244" spans="8:26" x14ac:dyDescent="0.25">
      <c r="H244" s="54">
        <v>-119</v>
      </c>
      <c r="I244" s="55">
        <f t="shared" si="30"/>
        <v>65.101889851323463</v>
      </c>
      <c r="K244" s="54">
        <f t="shared" si="32"/>
        <v>-0.53330400242856513</v>
      </c>
      <c r="L244" s="55">
        <f t="shared" si="33"/>
        <v>-7.8771578926932762E-3</v>
      </c>
      <c r="M244" s="97"/>
      <c r="N244" s="109">
        <f t="shared" si="36"/>
        <v>358.56</v>
      </c>
      <c r="O244" s="22">
        <v>3.5856000000000001E-4</v>
      </c>
      <c r="P244" s="100">
        <f t="shared" si="34"/>
        <v>-2.610000000000058E-6</v>
      </c>
      <c r="R244" s="54">
        <f>'Task 1 RPM Data'!J245</f>
        <v>1.679</v>
      </c>
      <c r="S244" s="22">
        <f t="shared" si="35"/>
        <v>2.3000000000000131E-2</v>
      </c>
      <c r="T244" s="55">
        <f t="shared" si="37"/>
        <v>167900</v>
      </c>
      <c r="V244" s="54">
        <v>0</v>
      </c>
      <c r="W244" s="22">
        <f t="shared" si="31"/>
        <v>0</v>
      </c>
      <c r="X244" s="84">
        <f t="shared" si="38"/>
        <v>0</v>
      </c>
      <c r="Y244" s="22">
        <v>654.79941887455277</v>
      </c>
      <c r="Z244" s="100">
        <f t="shared" si="39"/>
        <v>-0.43821900000000974</v>
      </c>
    </row>
    <row r="245" spans="8:26" x14ac:dyDescent="0.25">
      <c r="H245" s="54">
        <v>-118</v>
      </c>
      <c r="I245" s="55">
        <f t="shared" si="30"/>
        <v>64.568585848894898</v>
      </c>
      <c r="K245" s="54">
        <f t="shared" si="32"/>
        <v>-0.5411811603212584</v>
      </c>
      <c r="L245" s="55">
        <f t="shared" si="33"/>
        <v>-7.797767551316781E-3</v>
      </c>
      <c r="M245" s="97"/>
      <c r="N245" s="109">
        <f t="shared" si="36"/>
        <v>355.94999999999993</v>
      </c>
      <c r="O245" s="22">
        <v>3.5594999999999995E-4</v>
      </c>
      <c r="P245" s="100">
        <f t="shared" si="34"/>
        <v>-2.6499999999999289E-6</v>
      </c>
      <c r="R245" s="54">
        <f>'Task 1 RPM Data'!J246</f>
        <v>1.663</v>
      </c>
      <c r="S245" s="22">
        <f t="shared" si="35"/>
        <v>-1.6000000000000014E-2</v>
      </c>
      <c r="T245" s="55">
        <f t="shared" si="37"/>
        <v>166300</v>
      </c>
      <c r="V245" s="54">
        <v>0</v>
      </c>
      <c r="W245" s="22">
        <f t="shared" si="31"/>
        <v>0</v>
      </c>
      <c r="X245" s="84">
        <f t="shared" si="38"/>
        <v>0</v>
      </c>
      <c r="Y245" s="22">
        <v>648.40838978936108</v>
      </c>
      <c r="Z245" s="100">
        <f t="shared" si="39"/>
        <v>-0.44069499999998818</v>
      </c>
    </row>
    <row r="246" spans="8:26" x14ac:dyDescent="0.25">
      <c r="H246" s="54">
        <v>-117</v>
      </c>
      <c r="I246" s="55">
        <f t="shared" si="30"/>
        <v>64.02740468857364</v>
      </c>
      <c r="K246" s="54">
        <f t="shared" si="32"/>
        <v>-0.54897892787257518</v>
      </c>
      <c r="L246" s="55">
        <f t="shared" si="33"/>
        <v>-7.7141366355419905E-3</v>
      </c>
      <c r="M246" s="97"/>
      <c r="N246" s="109">
        <f t="shared" si="36"/>
        <v>353.3</v>
      </c>
      <c r="O246" s="22">
        <v>3.5330000000000002E-4</v>
      </c>
      <c r="P246" s="100">
        <f t="shared" si="34"/>
        <v>-2.6900000000000166E-6</v>
      </c>
      <c r="R246" s="54">
        <f>'Task 1 RPM Data'!J247</f>
        <v>1.6830000000000001</v>
      </c>
      <c r="S246" s="22">
        <f t="shared" si="35"/>
        <v>2.0000000000000018E-2</v>
      </c>
      <c r="T246" s="55">
        <f t="shared" si="37"/>
        <v>168300</v>
      </c>
      <c r="V246" s="54">
        <v>0</v>
      </c>
      <c r="W246" s="22">
        <f t="shared" si="31"/>
        <v>0</v>
      </c>
      <c r="X246" s="84">
        <f t="shared" si="38"/>
        <v>0</v>
      </c>
      <c r="Y246" s="22">
        <v>650.09474567009806</v>
      </c>
      <c r="Z246" s="100">
        <f t="shared" si="39"/>
        <v>-0.45272700000000277</v>
      </c>
    </row>
    <row r="247" spans="8:26" x14ac:dyDescent="0.25">
      <c r="H247" s="54">
        <v>-116</v>
      </c>
      <c r="I247" s="55">
        <f t="shared" si="30"/>
        <v>63.478425760701064</v>
      </c>
      <c r="K247" s="54">
        <f t="shared" si="32"/>
        <v>-0.55669306450811717</v>
      </c>
      <c r="L247" s="55">
        <f t="shared" si="33"/>
        <v>-7.6261685445260241E-3</v>
      </c>
      <c r="M247" s="97"/>
      <c r="N247" s="109">
        <f t="shared" si="36"/>
        <v>350.61</v>
      </c>
      <c r="O247" s="22">
        <v>3.5061000000000001E-4</v>
      </c>
      <c r="P247" s="100">
        <f t="shared" si="34"/>
        <v>-2.7200000000000553E-6</v>
      </c>
      <c r="R247" s="54">
        <f>'Task 1 RPM Data'!J248</f>
        <v>1.716</v>
      </c>
      <c r="S247" s="22">
        <f t="shared" si="35"/>
        <v>3.2999999999999918E-2</v>
      </c>
      <c r="T247" s="55">
        <f t="shared" si="37"/>
        <v>171600</v>
      </c>
      <c r="V247" s="54">
        <v>0</v>
      </c>
      <c r="W247" s="22">
        <f t="shared" si="31"/>
        <v>0</v>
      </c>
      <c r="X247" s="84">
        <f t="shared" si="38"/>
        <v>0</v>
      </c>
      <c r="Y247" s="22">
        <v>654.56129138311826</v>
      </c>
      <c r="Z247" s="100">
        <f t="shared" si="39"/>
        <v>-0.46675200000000949</v>
      </c>
    </row>
    <row r="248" spans="8:26" x14ac:dyDescent="0.25">
      <c r="H248" s="54">
        <v>-115</v>
      </c>
      <c r="I248" s="55">
        <f t="shared" ref="I248:I311" si="40">($E$14+(0.5*$E$8)-((0.5*$E$8)*COS(RADIANS(H248))+(($E$14^2)-((0.5*$E$8)^2)*(SIN(RADIANS(H248))*(SIN(RADIANS(H248)))))^0.5))*1000</f>
        <v>62.921732696192947</v>
      </c>
      <c r="K248" s="54">
        <f t="shared" si="32"/>
        <v>-0.5643192330526432</v>
      </c>
      <c r="L248" s="55">
        <f t="shared" si="33"/>
        <v>-7.5337698536941389E-3</v>
      </c>
      <c r="M248" s="97"/>
      <c r="N248" s="109">
        <f t="shared" si="36"/>
        <v>347.88999999999993</v>
      </c>
      <c r="O248" s="22">
        <v>3.4788999999999995E-4</v>
      </c>
      <c r="P248" s="100">
        <f t="shared" si="34"/>
        <v>-2.7699999999999752E-6</v>
      </c>
      <c r="R248" s="54">
        <f>'Task 1 RPM Data'!J249</f>
        <v>1.7370000000000001</v>
      </c>
      <c r="S248" s="22">
        <f t="shared" si="35"/>
        <v>2.100000000000013E-2</v>
      </c>
      <c r="T248" s="55">
        <f t="shared" si="37"/>
        <v>173700</v>
      </c>
      <c r="V248" s="54">
        <v>0</v>
      </c>
      <c r="W248" s="22">
        <f t="shared" ref="W248:W311" si="41">V249-V248</f>
        <v>0</v>
      </c>
      <c r="X248" s="84">
        <f t="shared" si="38"/>
        <v>0</v>
      </c>
      <c r="Y248" s="22">
        <v>656.23440527487787</v>
      </c>
      <c r="Z248" s="100">
        <f t="shared" si="39"/>
        <v>-0.48114899999999566</v>
      </c>
    </row>
    <row r="249" spans="8:26" x14ac:dyDescent="0.25">
      <c r="H249" s="54">
        <v>-114</v>
      </c>
      <c r="I249" s="55">
        <f t="shared" si="40"/>
        <v>62.357413463140304</v>
      </c>
      <c r="K249" s="54">
        <f t="shared" si="32"/>
        <v>-0.57185300290633734</v>
      </c>
      <c r="L249" s="55">
        <f t="shared" si="33"/>
        <v>-7.4368505956954323E-3</v>
      </c>
      <c r="M249" s="97"/>
      <c r="N249" s="109">
        <f t="shared" si="36"/>
        <v>345.11999999999995</v>
      </c>
      <c r="O249" s="22">
        <v>3.4511999999999998E-4</v>
      </c>
      <c r="P249" s="100">
        <f t="shared" si="34"/>
        <v>-2.8000000000000138E-6</v>
      </c>
      <c r="R249" s="54">
        <f>'Task 1 RPM Data'!J250</f>
        <v>1.7769999999999999</v>
      </c>
      <c r="S249" s="22">
        <f t="shared" si="35"/>
        <v>3.9999999999999813E-2</v>
      </c>
      <c r="T249" s="55">
        <f t="shared" si="37"/>
        <v>177700</v>
      </c>
      <c r="V249" s="54">
        <v>0</v>
      </c>
      <c r="W249" s="22">
        <f t="shared" si="41"/>
        <v>0</v>
      </c>
      <c r="X249" s="84">
        <f t="shared" si="38"/>
        <v>0</v>
      </c>
      <c r="Y249" s="22">
        <v>661.93791638064477</v>
      </c>
      <c r="Z249" s="100">
        <f t="shared" si="39"/>
        <v>-0.49756000000000244</v>
      </c>
    </row>
    <row r="250" spans="8:26" x14ac:dyDescent="0.25">
      <c r="H250" s="54">
        <v>-113</v>
      </c>
      <c r="I250" s="55">
        <f t="shared" si="40"/>
        <v>61.785560460233967</v>
      </c>
      <c r="K250" s="54">
        <f t="shared" si="32"/>
        <v>-0.57928985350203277</v>
      </c>
      <c r="L250" s="55">
        <f t="shared" si="33"/>
        <v>-7.3353245417351332E-3</v>
      </c>
      <c r="M250" s="97"/>
      <c r="N250" s="109">
        <f t="shared" si="36"/>
        <v>342.31999999999994</v>
      </c>
      <c r="O250" s="22">
        <v>3.4231999999999996E-4</v>
      </c>
      <c r="P250" s="100">
        <f t="shared" si="34"/>
        <v>-2.8299999999999441E-6</v>
      </c>
      <c r="R250" s="54">
        <f>'Task 1 RPM Data'!J251</f>
        <v>1.8009999999999999</v>
      </c>
      <c r="S250" s="22">
        <f t="shared" si="35"/>
        <v>2.4000000000000021E-2</v>
      </c>
      <c r="T250" s="55">
        <f t="shared" si="37"/>
        <v>180100</v>
      </c>
      <c r="V250" s="54">
        <v>0</v>
      </c>
      <c r="W250" s="22">
        <f t="shared" si="41"/>
        <v>0</v>
      </c>
      <c r="X250" s="84">
        <f t="shared" si="38"/>
        <v>0</v>
      </c>
      <c r="Y250" s="22">
        <v>663.9927585092463</v>
      </c>
      <c r="Z250" s="100">
        <f t="shared" si="39"/>
        <v>-0.50968299999998989</v>
      </c>
    </row>
    <row r="251" spans="8:26" x14ac:dyDescent="0.25">
      <c r="H251" s="54">
        <v>-112</v>
      </c>
      <c r="I251" s="55">
        <f t="shared" si="40"/>
        <v>61.206270606731934</v>
      </c>
      <c r="K251" s="54">
        <f t="shared" si="32"/>
        <v>-0.5866251780437679</v>
      </c>
      <c r="L251" s="55">
        <f t="shared" si="33"/>
        <v>-7.229109482167928E-3</v>
      </c>
      <c r="M251" s="97"/>
      <c r="N251" s="109">
        <f t="shared" si="36"/>
        <v>339.49</v>
      </c>
      <c r="O251" s="22">
        <v>3.3949000000000002E-4</v>
      </c>
      <c r="P251" s="100">
        <f t="shared" si="34"/>
        <v>-2.8800000000000266E-6</v>
      </c>
      <c r="R251" s="54">
        <f>'Task 1 RPM Data'!J252</f>
        <v>1.8149999999999999</v>
      </c>
      <c r="S251" s="22">
        <f t="shared" si="35"/>
        <v>1.4000000000000012E-2</v>
      </c>
      <c r="T251" s="55">
        <f t="shared" si="37"/>
        <v>181500</v>
      </c>
      <c r="V251" s="54">
        <v>0</v>
      </c>
      <c r="W251" s="22">
        <f t="shared" si="41"/>
        <v>0</v>
      </c>
      <c r="X251" s="84">
        <f t="shared" si="38"/>
        <v>0</v>
      </c>
      <c r="Y251" s="22">
        <v>663.77461449830366</v>
      </c>
      <c r="Z251" s="100">
        <f t="shared" si="39"/>
        <v>-0.52272000000000485</v>
      </c>
    </row>
    <row r="252" spans="8:26" x14ac:dyDescent="0.25">
      <c r="H252" s="54">
        <v>-111</v>
      </c>
      <c r="I252" s="55">
        <f t="shared" si="40"/>
        <v>60.619645428688166</v>
      </c>
      <c r="K252" s="54">
        <f t="shared" si="32"/>
        <v>-0.59385428752593583</v>
      </c>
      <c r="L252" s="55">
        <f t="shared" si="33"/>
        <v>-7.1181275043414871E-3</v>
      </c>
      <c r="M252" s="97"/>
      <c r="N252" s="109">
        <f t="shared" si="36"/>
        <v>336.61</v>
      </c>
      <c r="O252" s="22">
        <v>3.3660999999999999E-4</v>
      </c>
      <c r="P252" s="100">
        <f t="shared" si="34"/>
        <v>-2.9000000000000163E-6</v>
      </c>
      <c r="R252" s="54">
        <f>'Task 1 RPM Data'!J253</f>
        <v>1.8169999999999999</v>
      </c>
      <c r="S252" s="22">
        <f t="shared" si="35"/>
        <v>2.0000000000000018E-3</v>
      </c>
      <c r="T252" s="55">
        <f t="shared" si="37"/>
        <v>181700</v>
      </c>
      <c r="V252" s="54">
        <v>0</v>
      </c>
      <c r="W252" s="22">
        <f t="shared" si="41"/>
        <v>0</v>
      </c>
      <c r="X252" s="84">
        <f t="shared" si="38"/>
        <v>0</v>
      </c>
      <c r="Y252" s="22">
        <v>660.88650372424604</v>
      </c>
      <c r="Z252" s="100">
        <f t="shared" si="39"/>
        <v>-0.52693000000000301</v>
      </c>
    </row>
    <row r="253" spans="8:26" x14ac:dyDescent="0.25">
      <c r="H253" s="54">
        <v>-110</v>
      </c>
      <c r="I253" s="55">
        <f t="shared" si="40"/>
        <v>60.02579114116223</v>
      </c>
      <c r="K253" s="54">
        <f t="shared" si="32"/>
        <v>-0.60097241503027732</v>
      </c>
      <c r="L253" s="55">
        <f t="shared" si="33"/>
        <v>-7.0023052689762721E-3</v>
      </c>
      <c r="M253" s="97"/>
      <c r="N253" s="109">
        <f t="shared" si="36"/>
        <v>333.71</v>
      </c>
      <c r="O253" s="22">
        <v>3.3370999999999997E-4</v>
      </c>
      <c r="P253" s="100">
        <f t="shared" si="34"/>
        <v>-2.9499999999999904E-6</v>
      </c>
      <c r="R253" s="54">
        <f>'Task 1 RPM Data'!J254</f>
        <v>1.84</v>
      </c>
      <c r="S253" s="22">
        <f t="shared" si="35"/>
        <v>2.3000000000000131E-2</v>
      </c>
      <c r="T253" s="55">
        <f t="shared" si="37"/>
        <v>184000</v>
      </c>
      <c r="V253" s="54">
        <v>0</v>
      </c>
      <c r="W253" s="22">
        <f t="shared" si="41"/>
        <v>0</v>
      </c>
      <c r="X253" s="84">
        <f t="shared" si="38"/>
        <v>0</v>
      </c>
      <c r="Y253" s="22">
        <v>662.41239561786574</v>
      </c>
      <c r="Z253" s="100">
        <f t="shared" si="39"/>
        <v>-0.54279999999999828</v>
      </c>
    </row>
    <row r="254" spans="8:26" x14ac:dyDescent="0.25">
      <c r="H254" s="54">
        <v>-109</v>
      </c>
      <c r="I254" s="55">
        <f t="shared" si="40"/>
        <v>59.424818726131953</v>
      </c>
      <c r="K254" s="54">
        <f t="shared" si="32"/>
        <v>-0.60797472029925359</v>
      </c>
      <c r="L254" s="55">
        <f t="shared" si="33"/>
        <v>-6.8815742804773095E-3</v>
      </c>
      <c r="M254" s="97"/>
      <c r="N254" s="109">
        <f t="shared" si="36"/>
        <v>330.76</v>
      </c>
      <c r="O254" s="22">
        <v>3.3075999999999998E-4</v>
      </c>
      <c r="P254" s="100">
        <f t="shared" si="34"/>
        <v>-2.96999999999998E-6</v>
      </c>
      <c r="R254" s="54">
        <f>'Task 1 RPM Data'!J255</f>
        <v>1.873</v>
      </c>
      <c r="S254" s="22">
        <f t="shared" si="35"/>
        <v>3.2999999999999918E-2</v>
      </c>
      <c r="T254" s="55">
        <f t="shared" si="37"/>
        <v>187300</v>
      </c>
      <c r="V254" s="54">
        <v>0</v>
      </c>
      <c r="W254" s="22">
        <f t="shared" si="41"/>
        <v>0</v>
      </c>
      <c r="X254" s="84">
        <f t="shared" si="38"/>
        <v>0</v>
      </c>
      <c r="Y254" s="22">
        <v>665.89227362921315</v>
      </c>
      <c r="Z254" s="100">
        <f t="shared" si="39"/>
        <v>-0.55628099999999625</v>
      </c>
    </row>
    <row r="255" spans="8:26" x14ac:dyDescent="0.25">
      <c r="H255" s="54">
        <v>-108</v>
      </c>
      <c r="I255" s="55">
        <f t="shared" si="40"/>
        <v>58.816844005832699</v>
      </c>
      <c r="K255" s="54">
        <f t="shared" si="32"/>
        <v>-0.6148562945797309</v>
      </c>
      <c r="L255" s="55">
        <f t="shared" si="33"/>
        <v>-6.7558711540200989E-3</v>
      </c>
      <c r="M255" s="97"/>
      <c r="N255" s="109">
        <f t="shared" si="36"/>
        <v>327.79</v>
      </c>
      <c r="O255" s="22">
        <v>3.2779E-4</v>
      </c>
      <c r="P255" s="100">
        <f t="shared" si="34"/>
        <v>-3.0200000000000626E-6</v>
      </c>
      <c r="R255" s="54">
        <f>'Task 1 RPM Data'!J256</f>
        <v>1.9</v>
      </c>
      <c r="S255" s="22">
        <f t="shared" si="35"/>
        <v>2.6999999999999913E-2</v>
      </c>
      <c r="T255" s="55">
        <f t="shared" si="37"/>
        <v>190000</v>
      </c>
      <c r="V255" s="54">
        <v>0</v>
      </c>
      <c r="W255" s="22">
        <f t="shared" si="41"/>
        <v>0</v>
      </c>
      <c r="X255" s="84">
        <f t="shared" si="38"/>
        <v>0</v>
      </c>
      <c r="Y255" s="22">
        <v>667.97720196265561</v>
      </c>
      <c r="Z255" s="100">
        <f t="shared" si="39"/>
        <v>-0.57380000000001186</v>
      </c>
    </row>
    <row r="256" spans="8:26" x14ac:dyDescent="0.25">
      <c r="H256" s="54">
        <v>-107</v>
      </c>
      <c r="I256" s="55">
        <f t="shared" si="40"/>
        <v>58.201987711252968</v>
      </c>
      <c r="K256" s="54">
        <f t="shared" si="32"/>
        <v>-0.621612165733751</v>
      </c>
      <c r="L256" s="55">
        <f t="shared" si="33"/>
        <v>-6.6251378750479262E-3</v>
      </c>
      <c r="M256" s="97"/>
      <c r="N256" s="109">
        <f t="shared" si="36"/>
        <v>324.76999999999992</v>
      </c>
      <c r="O256" s="22">
        <v>3.2476999999999994E-4</v>
      </c>
      <c r="P256" s="100">
        <f t="shared" si="34"/>
        <v>-3.0399999999999438E-6</v>
      </c>
      <c r="R256" s="54">
        <f>'Task 1 RPM Data'!J257</f>
        <v>1.9359999999999999</v>
      </c>
      <c r="S256" s="22">
        <f t="shared" si="35"/>
        <v>3.6000000000000032E-2</v>
      </c>
      <c r="T256" s="55">
        <f t="shared" si="37"/>
        <v>193600</v>
      </c>
      <c r="V256" s="54">
        <v>0</v>
      </c>
      <c r="W256" s="22">
        <f t="shared" si="41"/>
        <v>0</v>
      </c>
      <c r="X256" s="84">
        <f t="shared" si="38"/>
        <v>0</v>
      </c>
      <c r="Y256" s="22">
        <v>671.75302067018674</v>
      </c>
      <c r="Z256" s="100">
        <f t="shared" si="39"/>
        <v>-0.58854399999998908</v>
      </c>
    </row>
    <row r="257" spans="8:26" x14ac:dyDescent="0.25">
      <c r="H257" s="54">
        <v>-106</v>
      </c>
      <c r="I257" s="55">
        <f t="shared" si="40"/>
        <v>57.580375545519217</v>
      </c>
      <c r="K257" s="54">
        <f t="shared" si="32"/>
        <v>-0.62823730360879892</v>
      </c>
      <c r="L257" s="55">
        <f t="shared" si="33"/>
        <v>-6.4893220519621764E-3</v>
      </c>
      <c r="M257" s="97"/>
      <c r="N257" s="109">
        <f t="shared" si="36"/>
        <v>321.73</v>
      </c>
      <c r="O257" s="22">
        <v>3.2173E-4</v>
      </c>
      <c r="P257" s="100">
        <f t="shared" si="34"/>
        <v>-3.0800000000000315E-6</v>
      </c>
      <c r="R257" s="54">
        <f>'Task 1 RPM Data'!J258</f>
        <v>1.968</v>
      </c>
      <c r="S257" s="22">
        <f t="shared" si="35"/>
        <v>3.2000000000000028E-2</v>
      </c>
      <c r="T257" s="55">
        <f t="shared" si="37"/>
        <v>196800</v>
      </c>
      <c r="V257" s="54">
        <v>0</v>
      </c>
      <c r="W257" s="22">
        <f t="shared" si="41"/>
        <v>0</v>
      </c>
      <c r="X257" s="84">
        <f t="shared" si="38"/>
        <v>0</v>
      </c>
      <c r="Y257" s="22">
        <v>674.5497693306404</v>
      </c>
      <c r="Z257" s="100">
        <f t="shared" si="39"/>
        <v>-0.60614400000000623</v>
      </c>
    </row>
    <row r="258" spans="8:26" x14ac:dyDescent="0.25">
      <c r="H258" s="54">
        <v>-105</v>
      </c>
      <c r="I258" s="55">
        <f t="shared" si="40"/>
        <v>56.952138241910419</v>
      </c>
      <c r="K258" s="54">
        <f t="shared" si="32"/>
        <v>-0.6347266256607611</v>
      </c>
      <c r="L258" s="55">
        <f t="shared" si="33"/>
        <v>-6.3483771601795524E-3</v>
      </c>
      <c r="M258" s="97"/>
      <c r="N258" s="109">
        <f t="shared" si="36"/>
        <v>318.64999999999998</v>
      </c>
      <c r="O258" s="22">
        <v>3.1864999999999997E-4</v>
      </c>
      <c r="P258" s="100">
        <f t="shared" si="34"/>
        <v>-3.1099999999999618E-6</v>
      </c>
      <c r="R258" s="54">
        <f>'Task 1 RPM Data'!J259</f>
        <v>1.9930000000000001</v>
      </c>
      <c r="S258" s="22">
        <f t="shared" si="35"/>
        <v>2.5000000000000133E-2</v>
      </c>
      <c r="T258" s="55">
        <f t="shared" si="37"/>
        <v>199300</v>
      </c>
      <c r="V258" s="54">
        <v>0</v>
      </c>
      <c r="W258" s="22">
        <f t="shared" si="41"/>
        <v>0</v>
      </c>
      <c r="X258" s="84">
        <f t="shared" si="38"/>
        <v>0</v>
      </c>
      <c r="Y258" s="22">
        <v>675.75779006932009</v>
      </c>
      <c r="Z258" s="100">
        <f t="shared" si="39"/>
        <v>-0.61982299999999235</v>
      </c>
    </row>
    <row r="259" spans="8:26" x14ac:dyDescent="0.25">
      <c r="H259" s="54">
        <v>-104</v>
      </c>
      <c r="I259" s="55">
        <f t="shared" si="40"/>
        <v>56.317411616249657</v>
      </c>
      <c r="K259" s="54">
        <f t="shared" ref="K259:K322" si="42">I260-I259</f>
        <v>-0.64107500282094065</v>
      </c>
      <c r="L259" s="55">
        <f t="shared" ref="L259:L322" si="43">K260-K259</f>
        <v>-6.2022627769806604E-3</v>
      </c>
      <c r="M259" s="97"/>
      <c r="N259" s="109">
        <f t="shared" si="36"/>
        <v>315.54000000000002</v>
      </c>
      <c r="O259" s="22">
        <v>3.1554E-4</v>
      </c>
      <c r="P259" s="100">
        <f t="shared" ref="P259:P322" si="44">O260-O259</f>
        <v>-3.1400000000000546E-6</v>
      </c>
      <c r="R259" s="54">
        <f>'Task 1 RPM Data'!J260</f>
        <v>1.972</v>
      </c>
      <c r="S259" s="22">
        <f t="shared" ref="S259:S322" si="45">R259-R258</f>
        <v>-2.100000000000013E-2</v>
      </c>
      <c r="T259" s="55">
        <f t="shared" si="37"/>
        <v>197200</v>
      </c>
      <c r="V259" s="54">
        <v>0</v>
      </c>
      <c r="W259" s="22">
        <f t="shared" si="41"/>
        <v>0</v>
      </c>
      <c r="X259" s="84">
        <f t="shared" si="38"/>
        <v>0</v>
      </c>
      <c r="Y259" s="22">
        <v>667.62451350911192</v>
      </c>
      <c r="Z259" s="100">
        <f t="shared" si="39"/>
        <v>-0.61920800000001075</v>
      </c>
    </row>
    <row r="260" spans="8:26" x14ac:dyDescent="0.25">
      <c r="H260" s="54">
        <v>-103</v>
      </c>
      <c r="I260" s="55">
        <f t="shared" si="40"/>
        <v>55.676336613428717</v>
      </c>
      <c r="K260" s="54">
        <f t="shared" si="42"/>
        <v>-0.64727726559792131</v>
      </c>
      <c r="L260" s="55">
        <f t="shared" si="43"/>
        <v>-6.0509448049188563E-3</v>
      </c>
      <c r="M260" s="97"/>
      <c r="N260" s="109">
        <f t="shared" ref="N260:N323" si="46">O260*10^6</f>
        <v>312.39999999999998</v>
      </c>
      <c r="O260" s="22">
        <v>3.1239999999999995E-4</v>
      </c>
      <c r="P260" s="100">
        <f t="shared" si="44"/>
        <v>-3.1699999999999307E-6</v>
      </c>
      <c r="R260" s="54">
        <f>'Task 1 RPM Data'!J261</f>
        <v>1.986</v>
      </c>
      <c r="S260" s="22">
        <f t="shared" si="45"/>
        <v>1.4000000000000012E-2</v>
      </c>
      <c r="T260" s="55">
        <f t="shared" ref="T260:T323" si="47">R260*100000</f>
        <v>198600</v>
      </c>
      <c r="V260" s="54">
        <v>0</v>
      </c>
      <c r="W260" s="22">
        <f t="shared" si="41"/>
        <v>0</v>
      </c>
      <c r="X260" s="84">
        <f t="shared" ref="X260:X323" si="48">($C$30*W260)*$C$31*$C$34</f>
        <v>0</v>
      </c>
      <c r="Y260" s="22">
        <v>666.47124281393792</v>
      </c>
      <c r="Z260" s="100">
        <f t="shared" ref="Z260:Z323" si="49">T260*P260</f>
        <v>-0.62956199999998619</v>
      </c>
    </row>
    <row r="261" spans="8:26" x14ac:dyDescent="0.25">
      <c r="H261" s="54">
        <v>-102</v>
      </c>
      <c r="I261" s="55">
        <f t="shared" si="40"/>
        <v>55.029059347830795</v>
      </c>
      <c r="K261" s="54">
        <f t="shared" si="42"/>
        <v>-0.65332821040284017</v>
      </c>
      <c r="L261" s="55">
        <f t="shared" si="43"/>
        <v>-5.8943956849688561E-3</v>
      </c>
      <c r="M261" s="97"/>
      <c r="N261" s="109">
        <f t="shared" si="46"/>
        <v>309.23</v>
      </c>
      <c r="O261" s="22">
        <v>3.0923000000000002E-4</v>
      </c>
      <c r="P261" s="100">
        <f t="shared" si="44"/>
        <v>-3.2000000000000778E-6</v>
      </c>
      <c r="R261" s="54">
        <f>'Task 1 RPM Data'!J262</f>
        <v>2.0510000000000002</v>
      </c>
      <c r="S261" s="22">
        <f t="shared" si="45"/>
        <v>6.5000000000000169E-2</v>
      </c>
      <c r="T261" s="55">
        <f t="shared" si="47"/>
        <v>205100.00000000003</v>
      </c>
      <c r="V261" s="54">
        <v>0</v>
      </c>
      <c r="W261" s="22">
        <f t="shared" si="41"/>
        <v>0</v>
      </c>
      <c r="X261" s="84">
        <f t="shared" si="48"/>
        <v>0</v>
      </c>
      <c r="Y261" s="22">
        <v>675.22587814427493</v>
      </c>
      <c r="Z261" s="100">
        <f t="shared" si="49"/>
        <v>-0.656320000000016</v>
      </c>
    </row>
    <row r="262" spans="8:26" x14ac:dyDescent="0.25">
      <c r="H262" s="54">
        <v>-101</v>
      </c>
      <c r="I262" s="55">
        <f t="shared" si="40"/>
        <v>54.375731137427955</v>
      </c>
      <c r="K262" s="54">
        <f t="shared" si="42"/>
        <v>-0.65922260608780903</v>
      </c>
      <c r="L262" s="55">
        <f t="shared" si="43"/>
        <v>-5.7325945949457946E-3</v>
      </c>
      <c r="M262" s="97"/>
      <c r="N262" s="109">
        <f t="shared" si="46"/>
        <v>306.02999999999992</v>
      </c>
      <c r="O262" s="22">
        <v>3.0602999999999994E-4</v>
      </c>
      <c r="P262" s="100">
        <f t="shared" si="44"/>
        <v>-3.2299999999999538E-6</v>
      </c>
      <c r="R262" s="54">
        <f>'Task 1 RPM Data'!J263</f>
        <v>2.1139999999999999</v>
      </c>
      <c r="S262" s="22">
        <f t="shared" si="45"/>
        <v>6.2999999999999723E-2</v>
      </c>
      <c r="T262" s="55">
        <f t="shared" si="47"/>
        <v>211400</v>
      </c>
      <c r="V262" s="54">
        <v>0</v>
      </c>
      <c r="W262" s="22">
        <f t="shared" si="41"/>
        <v>0</v>
      </c>
      <c r="X262" s="84">
        <f t="shared" si="48"/>
        <v>0</v>
      </c>
      <c r="Y262" s="22">
        <v>683.29073776143423</v>
      </c>
      <c r="Z262" s="100">
        <f t="shared" si="49"/>
        <v>-0.68282199999999027</v>
      </c>
    </row>
    <row r="263" spans="8:26" x14ac:dyDescent="0.25">
      <c r="H263" s="54">
        <v>-100</v>
      </c>
      <c r="I263" s="55">
        <f t="shared" si="40"/>
        <v>53.716508531340146</v>
      </c>
      <c r="K263" s="54">
        <f t="shared" si="42"/>
        <v>-0.66495520068275482</v>
      </c>
      <c r="L263" s="55">
        <f t="shared" si="43"/>
        <v>-5.5655276366053386E-3</v>
      </c>
      <c r="M263" s="97"/>
      <c r="N263" s="109">
        <f t="shared" si="46"/>
        <v>302.8</v>
      </c>
      <c r="O263" s="22">
        <v>3.0279999999999999E-4</v>
      </c>
      <c r="P263" s="100">
        <f t="shared" si="44"/>
        <v>-3.2599999999999925E-6</v>
      </c>
      <c r="R263" s="54">
        <f>'Task 1 RPM Data'!J264</f>
        <v>2.165</v>
      </c>
      <c r="S263" s="22">
        <f t="shared" si="45"/>
        <v>5.1000000000000156E-2</v>
      </c>
      <c r="T263" s="55">
        <f t="shared" si="47"/>
        <v>216500</v>
      </c>
      <c r="V263" s="54">
        <v>0</v>
      </c>
      <c r="W263" s="22">
        <f t="shared" si="41"/>
        <v>0</v>
      </c>
      <c r="X263" s="84">
        <f t="shared" si="48"/>
        <v>0</v>
      </c>
      <c r="Y263" s="22">
        <v>688.75406024242488</v>
      </c>
      <c r="Z263" s="100">
        <f t="shared" si="49"/>
        <v>-0.70578999999999836</v>
      </c>
    </row>
    <row r="264" spans="8:26" x14ac:dyDescent="0.25">
      <c r="H264" s="54">
        <v>-99</v>
      </c>
      <c r="I264" s="55">
        <f t="shared" si="40"/>
        <v>53.051553330657391</v>
      </c>
      <c r="K264" s="54">
        <f t="shared" si="42"/>
        <v>-0.67052072831936016</v>
      </c>
      <c r="L264" s="55">
        <f t="shared" si="43"/>
        <v>-5.393188006266314E-3</v>
      </c>
      <c r="M264" s="97"/>
      <c r="N264" s="109">
        <f t="shared" si="46"/>
        <v>299.54000000000002</v>
      </c>
      <c r="O264" s="22">
        <v>2.9954E-4</v>
      </c>
      <c r="P264" s="100">
        <f t="shared" si="44"/>
        <v>-3.2800000000000364E-6</v>
      </c>
      <c r="R264" s="102">
        <f>(R263*(N263/N264)^$C$21)+(((X264*($C$36-1))/(O264))*10^-5)</f>
        <v>2.1958878653348641</v>
      </c>
      <c r="S264" s="22">
        <f t="shared" si="45"/>
        <v>3.0887865334864095E-2</v>
      </c>
      <c r="T264" s="55">
        <f t="shared" si="47"/>
        <v>219588.78653348642</v>
      </c>
      <c r="V264" s="54">
        <v>0</v>
      </c>
      <c r="W264" s="22">
        <f t="shared" si="41"/>
        <v>0</v>
      </c>
      <c r="X264" s="84">
        <f t="shared" si="48"/>
        <v>0</v>
      </c>
      <c r="Y264" s="22">
        <v>693.58634613950369</v>
      </c>
      <c r="Z264" s="100">
        <f t="shared" si="49"/>
        <v>-0.72025121982984341</v>
      </c>
    </row>
    <row r="265" spans="8:26" x14ac:dyDescent="0.25">
      <c r="H265" s="54">
        <v>-98</v>
      </c>
      <c r="I265" s="55">
        <f t="shared" si="40"/>
        <v>52.381032602338031</v>
      </c>
      <c r="K265" s="54">
        <f t="shared" si="42"/>
        <v>-0.67591391632562647</v>
      </c>
      <c r="L265" s="55">
        <f t="shared" si="43"/>
        <v>-5.2155761512366894E-3</v>
      </c>
      <c r="M265" s="97"/>
      <c r="N265" s="109">
        <f t="shared" si="46"/>
        <v>296.25999999999993</v>
      </c>
      <c r="O265" s="22">
        <v>2.9625999999999996E-4</v>
      </c>
      <c r="P265" s="100">
        <f t="shared" si="44"/>
        <v>-3.3099999999999666E-6</v>
      </c>
      <c r="R265" s="102">
        <f t="shared" ref="R265:R328" si="50">(R264*(N264/N265)^$C$21)+(((X265*($C$36-1))/(O265))*10^-5)</f>
        <v>2.2277585007166349</v>
      </c>
      <c r="S265" s="22">
        <f t="shared" si="45"/>
        <v>3.1870635381770818E-2</v>
      </c>
      <c r="T265" s="55">
        <f t="shared" si="47"/>
        <v>222775.8500716635</v>
      </c>
      <c r="V265" s="54">
        <v>0</v>
      </c>
      <c r="W265" s="22">
        <f t="shared" si="41"/>
        <v>0</v>
      </c>
      <c r="X265" s="84">
        <f t="shared" si="48"/>
        <v>0</v>
      </c>
      <c r="Y265" s="22">
        <v>697.05999635718467</v>
      </c>
      <c r="Z265" s="100">
        <f t="shared" si="49"/>
        <v>-0.73738806373719878</v>
      </c>
    </row>
    <row r="266" spans="8:26" x14ac:dyDescent="0.25">
      <c r="H266" s="54">
        <v>-97</v>
      </c>
      <c r="I266" s="55">
        <f t="shared" si="40"/>
        <v>51.705118686012405</v>
      </c>
      <c r="K266" s="54">
        <f t="shared" si="42"/>
        <v>-0.68112949247686316</v>
      </c>
      <c r="L266" s="55">
        <f t="shared" si="43"/>
        <v>-5.0326999089307378E-3</v>
      </c>
      <c r="M266" s="97"/>
      <c r="N266" s="109">
        <f t="shared" si="46"/>
        <v>292.95</v>
      </c>
      <c r="O266" s="22">
        <v>2.9294999999999999E-4</v>
      </c>
      <c r="P266" s="100">
        <f t="shared" si="44"/>
        <v>-3.3400000000000053E-6</v>
      </c>
      <c r="R266" s="102">
        <f t="shared" si="50"/>
        <v>2.2607572503899886</v>
      </c>
      <c r="S266" s="22">
        <f t="shared" si="45"/>
        <v>3.29987496733537E-2</v>
      </c>
      <c r="T266" s="55">
        <f t="shared" si="47"/>
        <v>226075.72503899888</v>
      </c>
      <c r="V266" s="54">
        <v>0</v>
      </c>
      <c r="W266" s="22">
        <f t="shared" si="41"/>
        <v>0</v>
      </c>
      <c r="X266" s="84">
        <f t="shared" si="48"/>
        <v>0</v>
      </c>
      <c r="Y266" s="22">
        <v>698.82469433075448</v>
      </c>
      <c r="Z266" s="100">
        <f t="shared" si="49"/>
        <v>-0.75509292163025743</v>
      </c>
    </row>
    <row r="267" spans="8:26" x14ac:dyDescent="0.25">
      <c r="H267" s="54">
        <v>-96</v>
      </c>
      <c r="I267" s="55">
        <f t="shared" si="40"/>
        <v>51.023989193535542</v>
      </c>
      <c r="K267" s="54">
        <f t="shared" si="42"/>
        <v>-0.6861621923857939</v>
      </c>
      <c r="L267" s="55">
        <f t="shared" si="43"/>
        <v>-4.8445746302618886E-3</v>
      </c>
      <c r="M267" s="97"/>
      <c r="N267" s="109">
        <f t="shared" si="46"/>
        <v>289.61</v>
      </c>
      <c r="O267" s="22">
        <v>2.8960999999999999E-4</v>
      </c>
      <c r="P267" s="100">
        <f t="shared" si="44"/>
        <v>-3.3699999999999898E-6</v>
      </c>
      <c r="R267" s="102">
        <f t="shared" si="50"/>
        <v>2.2949392369234407</v>
      </c>
      <c r="S267" s="22">
        <f t="shared" si="45"/>
        <v>3.4181986533452058E-2</v>
      </c>
      <c r="T267" s="55">
        <f t="shared" si="47"/>
        <v>229493.92369234408</v>
      </c>
      <c r="V267" s="54">
        <v>0</v>
      </c>
      <c r="W267" s="22">
        <f t="shared" si="41"/>
        <v>0</v>
      </c>
      <c r="X267" s="84">
        <f t="shared" si="48"/>
        <v>0</v>
      </c>
      <c r="Y267" s="22">
        <v>698.92882278718002</v>
      </c>
      <c r="Z267" s="100">
        <f t="shared" si="49"/>
        <v>-0.77339452284319721</v>
      </c>
    </row>
    <row r="268" spans="8:26" x14ac:dyDescent="0.25">
      <c r="H268" s="54">
        <v>-95</v>
      </c>
      <c r="I268" s="55">
        <f t="shared" si="40"/>
        <v>50.337827001149748</v>
      </c>
      <c r="K268" s="54">
        <f t="shared" si="42"/>
        <v>-0.69100676701605579</v>
      </c>
      <c r="L268" s="55">
        <f t="shared" si="43"/>
        <v>-4.6512232844690971E-3</v>
      </c>
      <c r="M268" s="97"/>
      <c r="N268" s="109">
        <f t="shared" si="46"/>
        <v>286.24</v>
      </c>
      <c r="O268" s="22">
        <v>2.8624E-4</v>
      </c>
      <c r="P268" s="100">
        <f t="shared" si="44"/>
        <v>-3.3799999999999846E-6</v>
      </c>
      <c r="R268" s="102">
        <f t="shared" si="50"/>
        <v>2.330363207191386</v>
      </c>
      <c r="S268" s="22">
        <f t="shared" si="45"/>
        <v>3.5423970267945304E-2</v>
      </c>
      <c r="T268" s="55">
        <f t="shared" si="47"/>
        <v>233036.3207191386</v>
      </c>
      <c r="V268" s="54">
        <v>0</v>
      </c>
      <c r="W268" s="22">
        <f t="shared" si="41"/>
        <v>0</v>
      </c>
      <c r="X268" s="84">
        <f t="shared" si="48"/>
        <v>0</v>
      </c>
      <c r="Y268" s="22">
        <v>700.68925262924517</v>
      </c>
      <c r="Z268" s="100">
        <f t="shared" si="49"/>
        <v>-0.78766276403068491</v>
      </c>
    </row>
    <row r="269" spans="8:26" x14ac:dyDescent="0.25">
      <c r="H269" s="54">
        <v>-94</v>
      </c>
      <c r="I269" s="55">
        <f t="shared" si="40"/>
        <v>49.646820234133692</v>
      </c>
      <c r="K269" s="54">
        <f t="shared" si="42"/>
        <v>-0.69565799030052489</v>
      </c>
      <c r="L269" s="55">
        <f t="shared" si="43"/>
        <v>-4.4526765453909434E-3</v>
      </c>
      <c r="M269" s="97"/>
      <c r="N269" s="109">
        <f t="shared" si="46"/>
        <v>282.86</v>
      </c>
      <c r="O269" s="22">
        <v>2.8286000000000001E-4</v>
      </c>
      <c r="P269" s="100">
        <f t="shared" si="44"/>
        <v>-3.4100000000000233E-6</v>
      </c>
      <c r="R269" s="102">
        <f t="shared" si="50"/>
        <v>2.3668727974408772</v>
      </c>
      <c r="S269" s="22">
        <f t="shared" si="45"/>
        <v>3.6509590249491186E-2</v>
      </c>
      <c r="T269" s="55">
        <f t="shared" si="47"/>
        <v>236687.27974408772</v>
      </c>
      <c r="V269" s="54">
        <v>0</v>
      </c>
      <c r="W269" s="22">
        <f t="shared" si="41"/>
        <v>0</v>
      </c>
      <c r="X269" s="84">
        <f t="shared" si="48"/>
        <v>0</v>
      </c>
      <c r="Y269" s="22">
        <v>704.42901101621874</v>
      </c>
      <c r="Z269" s="100">
        <f t="shared" si="49"/>
        <v>-0.80710362392734458</v>
      </c>
    </row>
    <row r="270" spans="8:26" x14ac:dyDescent="0.25">
      <c r="H270" s="54">
        <v>-93</v>
      </c>
      <c r="I270" s="55">
        <f t="shared" si="40"/>
        <v>48.951162243833167</v>
      </c>
      <c r="K270" s="54">
        <f t="shared" si="42"/>
        <v>-0.70011066684591583</v>
      </c>
      <c r="L270" s="55">
        <f t="shared" si="43"/>
        <v>-4.2489728605801247E-3</v>
      </c>
      <c r="M270" s="97"/>
      <c r="N270" s="109">
        <f t="shared" si="46"/>
        <v>279.45</v>
      </c>
      <c r="O270" s="22">
        <v>2.7944999999999999E-4</v>
      </c>
      <c r="P270" s="100">
        <f t="shared" si="44"/>
        <v>-3.4300000000000129E-6</v>
      </c>
      <c r="R270" s="102">
        <f t="shared" si="50"/>
        <v>2.4047414811583985</v>
      </c>
      <c r="S270" s="22">
        <f t="shared" si="45"/>
        <v>3.7868683717521279E-2</v>
      </c>
      <c r="T270" s="55">
        <f t="shared" si="47"/>
        <v>240474.14811583984</v>
      </c>
      <c r="V270" s="54">
        <v>0</v>
      </c>
      <c r="W270" s="22">
        <f t="shared" si="41"/>
        <v>0</v>
      </c>
      <c r="X270" s="84">
        <f t="shared" si="48"/>
        <v>0</v>
      </c>
      <c r="Y270" s="22">
        <v>707.20310623575938</v>
      </c>
      <c r="Z270" s="100">
        <f t="shared" si="49"/>
        <v>-0.8248263280373338</v>
      </c>
    </row>
    <row r="271" spans="8:26" x14ac:dyDescent="0.25">
      <c r="H271" s="54">
        <v>-92</v>
      </c>
      <c r="I271" s="55">
        <f t="shared" si="40"/>
        <v>48.251051576987251</v>
      </c>
      <c r="K271" s="54">
        <f t="shared" si="42"/>
        <v>-0.70435963970649595</v>
      </c>
      <c r="L271" s="55">
        <f t="shared" si="43"/>
        <v>-4.0401584995066742E-3</v>
      </c>
      <c r="M271" s="97"/>
      <c r="N271" s="109">
        <f t="shared" si="46"/>
        <v>276.02</v>
      </c>
      <c r="O271" s="22">
        <v>2.7601999999999998E-4</v>
      </c>
      <c r="P271" s="100">
        <f t="shared" si="44"/>
        <v>-3.4500000000000025E-6</v>
      </c>
      <c r="R271" s="102">
        <f t="shared" si="50"/>
        <v>2.4439239591863786</v>
      </c>
      <c r="S271" s="22">
        <f t="shared" si="45"/>
        <v>3.9182478027980139E-2</v>
      </c>
      <c r="T271" s="55">
        <f t="shared" si="47"/>
        <v>244392.39591863786</v>
      </c>
      <c r="V271" s="54">
        <v>0</v>
      </c>
      <c r="W271" s="22">
        <f t="shared" si="41"/>
        <v>0</v>
      </c>
      <c r="X271" s="84">
        <f t="shared" si="48"/>
        <v>0</v>
      </c>
      <c r="Y271" s="22">
        <v>710.27607213180306</v>
      </c>
      <c r="Z271" s="100">
        <f t="shared" si="49"/>
        <v>-0.84315376591930125</v>
      </c>
    </row>
    <row r="272" spans="8:26" x14ac:dyDescent="0.25">
      <c r="H272" s="54">
        <v>-91</v>
      </c>
      <c r="I272" s="55">
        <f t="shared" si="40"/>
        <v>47.546691937280755</v>
      </c>
      <c r="K272" s="54">
        <f t="shared" si="42"/>
        <v>-0.70839979820600263</v>
      </c>
      <c r="L272" s="55">
        <f t="shared" si="43"/>
        <v>-3.8262875828820597E-3</v>
      </c>
      <c r="M272" s="97"/>
      <c r="N272" s="109">
        <f t="shared" si="46"/>
        <v>272.57</v>
      </c>
      <c r="O272" s="22">
        <v>2.7256999999999997E-4</v>
      </c>
      <c r="P272" s="100">
        <f t="shared" si="44"/>
        <v>-3.479999999999987E-6</v>
      </c>
      <c r="R272" s="102">
        <f t="shared" si="50"/>
        <v>2.4844854593628503</v>
      </c>
      <c r="S272" s="22">
        <f t="shared" si="45"/>
        <v>4.0561500176471643E-2</v>
      </c>
      <c r="T272" s="55">
        <f t="shared" si="47"/>
        <v>248448.54593628502</v>
      </c>
      <c r="V272" s="54">
        <v>0</v>
      </c>
      <c r="W272" s="22">
        <f t="shared" si="41"/>
        <v>0</v>
      </c>
      <c r="X272" s="84">
        <f t="shared" si="48"/>
        <v>0</v>
      </c>
      <c r="Y272" s="22">
        <v>711.72501716131319</v>
      </c>
      <c r="Z272" s="100">
        <f t="shared" si="49"/>
        <v>-0.86460093985826869</v>
      </c>
    </row>
    <row r="273" spans="8:26" x14ac:dyDescent="0.25">
      <c r="H273" s="54">
        <v>-90</v>
      </c>
      <c r="I273" s="55">
        <f t="shared" si="40"/>
        <v>46.838292139074753</v>
      </c>
      <c r="K273" s="54">
        <f t="shared" si="42"/>
        <v>-0.71222608578888469</v>
      </c>
      <c r="L273" s="55">
        <f t="shared" si="43"/>
        <v>-3.6074220932960088E-3</v>
      </c>
      <c r="M273" s="97"/>
      <c r="N273" s="109">
        <f t="shared" si="46"/>
        <v>269.08999999999997</v>
      </c>
      <c r="O273" s="22">
        <v>2.6908999999999999E-4</v>
      </c>
      <c r="P273" s="100">
        <f t="shared" si="44"/>
        <v>-3.4899999999999818E-6</v>
      </c>
      <c r="R273" s="102">
        <f t="shared" si="50"/>
        <v>2.5266183955791162</v>
      </c>
      <c r="S273" s="22">
        <f t="shared" si="45"/>
        <v>4.2132936216265904E-2</v>
      </c>
      <c r="T273" s="55">
        <f t="shared" si="47"/>
        <v>252661.83955791162</v>
      </c>
      <c r="V273" s="54">
        <v>0</v>
      </c>
      <c r="W273" s="22">
        <f t="shared" si="41"/>
        <v>0</v>
      </c>
      <c r="X273" s="84">
        <f t="shared" si="48"/>
        <v>0</v>
      </c>
      <c r="Y273" s="22">
        <v>711.75528728266795</v>
      </c>
      <c r="Z273" s="100">
        <f t="shared" si="49"/>
        <v>-0.88178982005710693</v>
      </c>
    </row>
    <row r="274" spans="8:26" x14ac:dyDescent="0.25">
      <c r="H274" s="54">
        <v>-89</v>
      </c>
      <c r="I274" s="55">
        <f t="shared" si="40"/>
        <v>46.126066053285868</v>
      </c>
      <c r="K274" s="54">
        <f t="shared" si="42"/>
        <v>-0.7158335078821807</v>
      </c>
      <c r="L274" s="55">
        <f t="shared" si="43"/>
        <v>-3.3836318639686169E-3</v>
      </c>
      <c r="M274" s="97"/>
      <c r="N274" s="109">
        <f t="shared" si="46"/>
        <v>265.60000000000002</v>
      </c>
      <c r="O274" s="22">
        <v>2.656E-4</v>
      </c>
      <c r="P274" s="100">
        <f t="shared" si="44"/>
        <v>-3.5100000000000257E-6</v>
      </c>
      <c r="R274" s="102">
        <f t="shared" si="50"/>
        <v>2.5701549841568192</v>
      </c>
      <c r="S274" s="22">
        <f t="shared" si="45"/>
        <v>4.3536588577703039E-2</v>
      </c>
      <c r="T274" s="55">
        <f t="shared" si="47"/>
        <v>257015.49841568191</v>
      </c>
      <c r="V274" s="54">
        <v>0</v>
      </c>
      <c r="W274" s="22">
        <f t="shared" si="41"/>
        <v>0</v>
      </c>
      <c r="X274" s="84">
        <f t="shared" si="48"/>
        <v>0</v>
      </c>
      <c r="Y274" s="22">
        <v>710.10740166301127</v>
      </c>
      <c r="Z274" s="100">
        <f t="shared" si="49"/>
        <v>-0.9021243994390501</v>
      </c>
    </row>
    <row r="275" spans="8:26" x14ac:dyDescent="0.25">
      <c r="H275" s="54">
        <v>-88</v>
      </c>
      <c r="I275" s="55">
        <f t="shared" si="40"/>
        <v>45.410232545403687</v>
      </c>
      <c r="K275" s="54">
        <f t="shared" si="42"/>
        <v>-0.71921713974614931</v>
      </c>
      <c r="L275" s="55">
        <f t="shared" si="43"/>
        <v>-3.1549945494830922E-3</v>
      </c>
      <c r="M275" s="97"/>
      <c r="N275" s="109">
        <f t="shared" si="46"/>
        <v>262.08999999999997</v>
      </c>
      <c r="O275" s="22">
        <v>2.6208999999999998E-4</v>
      </c>
      <c r="P275" s="100">
        <f t="shared" si="44"/>
        <v>-3.5200000000000205E-6</v>
      </c>
      <c r="R275" s="102">
        <f t="shared" si="50"/>
        <v>2.6152937976212192</v>
      </c>
      <c r="S275" s="22">
        <f t="shared" si="45"/>
        <v>4.5138813464399963E-2</v>
      </c>
      <c r="T275" s="55">
        <f t="shared" si="47"/>
        <v>261529.37976212191</v>
      </c>
      <c r="V275" s="54">
        <v>0</v>
      </c>
      <c r="W275" s="22">
        <f t="shared" si="41"/>
        <v>0</v>
      </c>
      <c r="X275" s="84">
        <f t="shared" si="48"/>
        <v>0</v>
      </c>
      <c r="Y275" s="22">
        <v>708.98492112898873</v>
      </c>
      <c r="Z275" s="100">
        <f t="shared" si="49"/>
        <v>-0.92058341676267452</v>
      </c>
    </row>
    <row r="276" spans="8:26" x14ac:dyDescent="0.25">
      <c r="H276" s="54">
        <v>-87</v>
      </c>
      <c r="I276" s="55">
        <f t="shared" si="40"/>
        <v>44.691015405657538</v>
      </c>
      <c r="K276" s="54">
        <f t="shared" si="42"/>
        <v>-0.72237213429563241</v>
      </c>
      <c r="L276" s="55">
        <f t="shared" si="43"/>
        <v>-2.9215955758772338E-3</v>
      </c>
      <c r="M276" s="97"/>
      <c r="N276" s="109">
        <f t="shared" si="46"/>
        <v>258.56999999999994</v>
      </c>
      <c r="O276" s="22">
        <v>2.5856999999999996E-4</v>
      </c>
      <c r="P276" s="100">
        <f t="shared" si="44"/>
        <v>-3.5399999999999559E-6</v>
      </c>
      <c r="R276" s="102">
        <f t="shared" si="50"/>
        <v>2.6619848716518821</v>
      </c>
      <c r="S276" s="22">
        <f t="shared" si="45"/>
        <v>4.6691074030662971E-2</v>
      </c>
      <c r="T276" s="55">
        <f t="shared" si="47"/>
        <v>266198.48716518824</v>
      </c>
      <c r="V276" s="54">
        <v>0</v>
      </c>
      <c r="W276" s="22">
        <f t="shared" si="41"/>
        <v>0</v>
      </c>
      <c r="X276" s="84">
        <f t="shared" si="48"/>
        <v>0</v>
      </c>
      <c r="Y276" s="22">
        <v>708.70487335635721</v>
      </c>
      <c r="Z276" s="100">
        <f t="shared" si="49"/>
        <v>-0.94234264456475469</v>
      </c>
    </row>
    <row r="277" spans="8:26" x14ac:dyDescent="0.25">
      <c r="H277" s="54">
        <v>-86</v>
      </c>
      <c r="I277" s="55">
        <f t="shared" si="40"/>
        <v>43.968643271361906</v>
      </c>
      <c r="K277" s="54">
        <f t="shared" si="42"/>
        <v>-0.72529372987150964</v>
      </c>
      <c r="L277" s="55">
        <f t="shared" si="43"/>
        <v>-2.6835280703423336E-3</v>
      </c>
      <c r="M277" s="97"/>
      <c r="N277" s="109">
        <f t="shared" si="46"/>
        <v>255.03</v>
      </c>
      <c r="O277" s="22">
        <v>2.5503E-4</v>
      </c>
      <c r="P277" s="100">
        <f t="shared" si="44"/>
        <v>-3.5599999999999998E-6</v>
      </c>
      <c r="R277" s="102">
        <f t="shared" si="50"/>
        <v>2.7104449598106517</v>
      </c>
      <c r="S277" s="22">
        <f t="shared" si="45"/>
        <v>4.8460088158769565E-2</v>
      </c>
      <c r="T277" s="55">
        <f t="shared" si="47"/>
        <v>271044.49598106515</v>
      </c>
      <c r="V277" s="54">
        <v>0</v>
      </c>
      <c r="W277" s="22">
        <f t="shared" si="41"/>
        <v>0</v>
      </c>
      <c r="X277" s="84">
        <f t="shared" si="48"/>
        <v>0</v>
      </c>
      <c r="Y277" s="22">
        <v>709.37106336215629</v>
      </c>
      <c r="Z277" s="100">
        <f t="shared" si="49"/>
        <v>-0.96491840569259191</v>
      </c>
    </row>
    <row r="278" spans="8:26" x14ac:dyDescent="0.25">
      <c r="H278" s="54">
        <v>-85</v>
      </c>
      <c r="I278" s="55">
        <f t="shared" si="40"/>
        <v>43.243349541490396</v>
      </c>
      <c r="K278" s="54">
        <f t="shared" si="42"/>
        <v>-0.72797725794185197</v>
      </c>
      <c r="L278" s="55">
        <f t="shared" si="43"/>
        <v>-2.4408927733219343E-3</v>
      </c>
      <c r="M278" s="97"/>
      <c r="N278" s="109">
        <f t="shared" si="46"/>
        <v>251.47</v>
      </c>
      <c r="O278" s="22">
        <v>2.5147E-4</v>
      </c>
      <c r="P278" s="100">
        <f t="shared" si="44"/>
        <v>-3.5699999999999946E-6</v>
      </c>
      <c r="R278" s="102">
        <f t="shared" si="50"/>
        <v>2.7607706083459655</v>
      </c>
      <c r="S278" s="22">
        <f t="shared" si="45"/>
        <v>5.0325648535313849E-2</v>
      </c>
      <c r="T278" s="55">
        <f t="shared" si="47"/>
        <v>276077.06083459657</v>
      </c>
      <c r="V278" s="54">
        <v>0</v>
      </c>
      <c r="W278" s="22">
        <f t="shared" si="41"/>
        <v>0</v>
      </c>
      <c r="X278" s="84">
        <f t="shared" si="48"/>
        <v>0</v>
      </c>
      <c r="Y278" s="22">
        <v>711.89167089040461</v>
      </c>
      <c r="Z278" s="100">
        <f t="shared" si="49"/>
        <v>-0.98559510717950827</v>
      </c>
    </row>
    <row r="279" spans="8:26" x14ac:dyDescent="0.25">
      <c r="H279" s="54">
        <v>-84</v>
      </c>
      <c r="I279" s="55">
        <f t="shared" si="40"/>
        <v>42.515372283548544</v>
      </c>
      <c r="K279" s="54">
        <f t="shared" si="42"/>
        <v>-0.73041815071517391</v>
      </c>
      <c r="L279" s="55">
        <f t="shared" si="43"/>
        <v>-2.193797929486152E-3</v>
      </c>
      <c r="M279" s="97"/>
      <c r="N279" s="109">
        <f t="shared" si="46"/>
        <v>247.9</v>
      </c>
      <c r="O279" s="22">
        <v>2.4790000000000001E-4</v>
      </c>
      <c r="P279" s="100">
        <f t="shared" si="44"/>
        <v>-3.5800000000000437E-6</v>
      </c>
      <c r="R279" s="102">
        <f t="shared" si="50"/>
        <v>2.8129168738249222</v>
      </c>
      <c r="S279" s="22">
        <f t="shared" si="45"/>
        <v>5.2146265478956622E-2</v>
      </c>
      <c r="T279" s="55">
        <f t="shared" si="47"/>
        <v>281291.68738249224</v>
      </c>
      <c r="V279" s="54">
        <v>0</v>
      </c>
      <c r="W279" s="22">
        <f t="shared" si="41"/>
        <v>0</v>
      </c>
      <c r="X279" s="84">
        <f t="shared" si="48"/>
        <v>0</v>
      </c>
      <c r="Y279" s="22">
        <v>713.67899693709251</v>
      </c>
      <c r="Z279" s="100">
        <f t="shared" si="49"/>
        <v>-1.0070242408293344</v>
      </c>
    </row>
    <row r="280" spans="8:26" x14ac:dyDescent="0.25">
      <c r="H280" s="54">
        <v>-83</v>
      </c>
      <c r="I280" s="55">
        <f t="shared" si="40"/>
        <v>41.78495413283337</v>
      </c>
      <c r="K280" s="54">
        <f t="shared" si="42"/>
        <v>-0.73261194864466006</v>
      </c>
      <c r="L280" s="55">
        <f t="shared" si="43"/>
        <v>-1.9423591614540214E-3</v>
      </c>
      <c r="M280" s="97"/>
      <c r="N280" s="109">
        <f t="shared" si="46"/>
        <v>244.31999999999996</v>
      </c>
      <c r="O280" s="22">
        <v>2.4431999999999996E-4</v>
      </c>
      <c r="P280" s="100">
        <f t="shared" si="44"/>
        <v>-3.5899999999999843E-6</v>
      </c>
      <c r="R280" s="102">
        <f t="shared" si="50"/>
        <v>2.8669797122935683</v>
      </c>
      <c r="S280" s="22">
        <f t="shared" si="45"/>
        <v>5.4062838468646124E-2</v>
      </c>
      <c r="T280" s="55">
        <f t="shared" si="47"/>
        <v>286697.97122935683</v>
      </c>
      <c r="V280" s="54">
        <v>0</v>
      </c>
      <c r="W280" s="22">
        <f t="shared" si="41"/>
        <v>0</v>
      </c>
      <c r="X280" s="84">
        <f t="shared" si="48"/>
        <v>0</v>
      </c>
      <c r="Y280" s="22">
        <v>714.90739435708622</v>
      </c>
      <c r="Z280" s="100">
        <f t="shared" si="49"/>
        <v>-1.0292457167133866</v>
      </c>
    </row>
    <row r="281" spans="8:26" x14ac:dyDescent="0.25">
      <c r="H281" s="54">
        <v>-82</v>
      </c>
      <c r="I281" s="55">
        <f t="shared" si="40"/>
        <v>41.05234218418871</v>
      </c>
      <c r="K281" s="54">
        <f t="shared" si="42"/>
        <v>-0.73455430780611408</v>
      </c>
      <c r="L281" s="55">
        <f t="shared" si="43"/>
        <v>-1.686699324451979E-3</v>
      </c>
      <c r="M281" s="97"/>
      <c r="N281" s="109">
        <f t="shared" si="46"/>
        <v>240.73</v>
      </c>
      <c r="O281" s="22">
        <v>2.4072999999999998E-4</v>
      </c>
      <c r="P281" s="100">
        <f t="shared" si="44"/>
        <v>-3.6099999999999739E-6</v>
      </c>
      <c r="R281" s="102">
        <f t="shared" si="50"/>
        <v>2.9230617863735633</v>
      </c>
      <c r="S281" s="22">
        <f t="shared" si="45"/>
        <v>5.6082074079994992E-2</v>
      </c>
      <c r="T281" s="55">
        <f t="shared" si="47"/>
        <v>292306.17863735632</v>
      </c>
      <c r="V281" s="54">
        <v>0</v>
      </c>
      <c r="W281" s="22">
        <f t="shared" si="41"/>
        <v>0</v>
      </c>
      <c r="X281" s="84">
        <f t="shared" si="48"/>
        <v>0</v>
      </c>
      <c r="Y281" s="22">
        <v>716.50557178248846</v>
      </c>
      <c r="Z281" s="100">
        <f t="shared" si="49"/>
        <v>-1.0552253048808486</v>
      </c>
    </row>
    <row r="282" spans="8:26" x14ac:dyDescent="0.25">
      <c r="H282" s="54">
        <v>-81</v>
      </c>
      <c r="I282" s="55">
        <f t="shared" si="40"/>
        <v>40.317787876382596</v>
      </c>
      <c r="K282" s="54">
        <f t="shared" si="42"/>
        <v>-0.73624100713056606</v>
      </c>
      <c r="L282" s="55">
        <f t="shared" si="43"/>
        <v>-1.4269483442745923E-3</v>
      </c>
      <c r="M282" s="97"/>
      <c r="N282" s="109">
        <f t="shared" si="46"/>
        <v>237.12</v>
      </c>
      <c r="O282" s="22">
        <v>2.3712000000000001E-4</v>
      </c>
      <c r="P282" s="100">
        <f t="shared" si="44"/>
        <v>-3.6100000000000281E-6</v>
      </c>
      <c r="R282" s="102">
        <f t="shared" si="50"/>
        <v>2.9814375946587663</v>
      </c>
      <c r="S282" s="22">
        <f t="shared" si="45"/>
        <v>5.8375808285203057E-2</v>
      </c>
      <c r="T282" s="55">
        <f t="shared" si="47"/>
        <v>298143.75946587662</v>
      </c>
      <c r="V282" s="54">
        <v>0</v>
      </c>
      <c r="W282" s="22">
        <f t="shared" si="41"/>
        <v>0</v>
      </c>
      <c r="X282" s="84">
        <f t="shared" si="48"/>
        <v>0</v>
      </c>
      <c r="Y282" s="22">
        <v>718.27603458746648</v>
      </c>
      <c r="Z282" s="100">
        <f t="shared" si="49"/>
        <v>-1.076298971671823</v>
      </c>
    </row>
    <row r="283" spans="8:26" x14ac:dyDescent="0.25">
      <c r="H283" s="54">
        <v>-80</v>
      </c>
      <c r="I283" s="55">
        <f t="shared" si="40"/>
        <v>39.58154686925203</v>
      </c>
      <c r="K283" s="54">
        <f t="shared" si="42"/>
        <v>-0.73766795547484065</v>
      </c>
      <c r="L283" s="55">
        <f t="shared" si="43"/>
        <v>-1.1632430371619762E-3</v>
      </c>
      <c r="M283" s="97"/>
      <c r="N283" s="109">
        <f t="shared" si="46"/>
        <v>233.51</v>
      </c>
      <c r="O283" s="22">
        <v>2.3350999999999998E-4</v>
      </c>
      <c r="P283" s="100">
        <f t="shared" si="44"/>
        <v>-3.6099999999999739E-6</v>
      </c>
      <c r="R283" s="102">
        <f t="shared" si="50"/>
        <v>3.0419018860266087</v>
      </c>
      <c r="S283" s="22">
        <f t="shared" si="45"/>
        <v>6.0464291367842371E-2</v>
      </c>
      <c r="T283" s="55">
        <f t="shared" si="47"/>
        <v>304190.1886026609</v>
      </c>
      <c r="V283" s="54">
        <v>0</v>
      </c>
      <c r="W283" s="22">
        <f t="shared" si="41"/>
        <v>0</v>
      </c>
      <c r="X283" s="84">
        <f t="shared" si="48"/>
        <v>0</v>
      </c>
      <c r="Y283" s="22">
        <v>722.30762408783755</v>
      </c>
      <c r="Z283" s="100">
        <f t="shared" si="49"/>
        <v>-1.098126580855598</v>
      </c>
    </row>
    <row r="284" spans="8:26" x14ac:dyDescent="0.25">
      <c r="H284" s="54">
        <v>-79</v>
      </c>
      <c r="I284" s="55">
        <f t="shared" si="40"/>
        <v>38.843878913777189</v>
      </c>
      <c r="K284" s="54">
        <f t="shared" si="42"/>
        <v>-0.73883119851200263</v>
      </c>
      <c r="L284" s="55">
        <f t="shared" si="43"/>
        <v>-8.9572691508976732E-4</v>
      </c>
      <c r="M284" s="97"/>
      <c r="N284" s="109">
        <f t="shared" si="46"/>
        <v>229.9</v>
      </c>
      <c r="O284" s="22">
        <v>2.299E-4</v>
      </c>
      <c r="P284" s="100">
        <f t="shared" si="44"/>
        <v>-3.6300000000000178E-6</v>
      </c>
      <c r="R284" s="102">
        <f t="shared" si="50"/>
        <v>3.1045634278965859</v>
      </c>
      <c r="S284" s="22">
        <f t="shared" si="45"/>
        <v>6.2661541869977189E-2</v>
      </c>
      <c r="T284" s="55">
        <f t="shared" si="47"/>
        <v>310456.34278965858</v>
      </c>
      <c r="V284" s="54">
        <v>0</v>
      </c>
      <c r="W284" s="22">
        <f t="shared" si="41"/>
        <v>0</v>
      </c>
      <c r="X284" s="84">
        <f t="shared" si="48"/>
        <v>0</v>
      </c>
      <c r="Y284" s="22">
        <v>725.42174923122911</v>
      </c>
      <c r="Z284" s="100">
        <f t="shared" si="49"/>
        <v>-1.1269565243264661</v>
      </c>
    </row>
    <row r="285" spans="8:26" x14ac:dyDescent="0.25">
      <c r="H285" s="54">
        <v>-78</v>
      </c>
      <c r="I285" s="55">
        <f t="shared" si="40"/>
        <v>38.105047715265187</v>
      </c>
      <c r="K285" s="54">
        <f t="shared" si="42"/>
        <v>-0.7397269254270924</v>
      </c>
      <c r="L285" s="55">
        <f t="shared" si="43"/>
        <v>-6.2454997429739478E-4</v>
      </c>
      <c r="M285" s="97"/>
      <c r="N285" s="109">
        <f t="shared" si="46"/>
        <v>226.26999999999998</v>
      </c>
      <c r="O285" s="22">
        <v>2.2626999999999999E-4</v>
      </c>
      <c r="P285" s="100">
        <f t="shared" si="44"/>
        <v>-3.6199999999999958E-6</v>
      </c>
      <c r="R285" s="102">
        <f t="shared" si="50"/>
        <v>3.1699051266092737</v>
      </c>
      <c r="S285" s="22">
        <f t="shared" si="45"/>
        <v>6.5341698712687801E-2</v>
      </c>
      <c r="T285" s="55">
        <f t="shared" si="47"/>
        <v>316990.51266092737</v>
      </c>
      <c r="V285" s="54">
        <v>0</v>
      </c>
      <c r="W285" s="22">
        <f t="shared" si="41"/>
        <v>0</v>
      </c>
      <c r="X285" s="84">
        <f t="shared" si="48"/>
        <v>0</v>
      </c>
      <c r="Y285" s="22">
        <v>728.17969784926765</v>
      </c>
      <c r="Z285" s="100">
        <f t="shared" si="49"/>
        <v>-1.1475056558325558</v>
      </c>
    </row>
    <row r="286" spans="8:26" x14ac:dyDescent="0.25">
      <c r="H286" s="54">
        <v>-77</v>
      </c>
      <c r="I286" s="55">
        <f t="shared" si="40"/>
        <v>37.365320789838094</v>
      </c>
      <c r="K286" s="54">
        <f t="shared" si="42"/>
        <v>-0.74035147540138979</v>
      </c>
      <c r="L286" s="55">
        <f t="shared" si="43"/>
        <v>-3.4986847010287647E-4</v>
      </c>
      <c r="M286" s="97"/>
      <c r="N286" s="109">
        <f t="shared" si="46"/>
        <v>222.64999999999998</v>
      </c>
      <c r="O286" s="22">
        <v>2.2264999999999999E-4</v>
      </c>
      <c r="P286" s="100">
        <f t="shared" si="44"/>
        <v>-3.6299999999999907E-6</v>
      </c>
      <c r="R286" s="102">
        <f t="shared" si="50"/>
        <v>3.2375222518163103</v>
      </c>
      <c r="S286" s="22">
        <f t="shared" si="45"/>
        <v>6.7617125207036555E-2</v>
      </c>
      <c r="T286" s="55">
        <f t="shared" si="47"/>
        <v>323752.22518163105</v>
      </c>
      <c r="V286" s="54">
        <v>0</v>
      </c>
      <c r="W286" s="22">
        <f t="shared" si="41"/>
        <v>0</v>
      </c>
      <c r="X286" s="84">
        <f t="shared" si="48"/>
        <v>0</v>
      </c>
      <c r="Y286" s="22">
        <v>730.21689667646388</v>
      </c>
      <c r="Z286" s="100">
        <f t="shared" si="49"/>
        <v>-1.1752205774093176</v>
      </c>
    </row>
    <row r="287" spans="8:26" x14ac:dyDescent="0.25">
      <c r="H287" s="54">
        <v>-76</v>
      </c>
      <c r="I287" s="55">
        <f t="shared" si="40"/>
        <v>36.624969314436704</v>
      </c>
      <c r="K287" s="54">
        <f t="shared" si="42"/>
        <v>-0.74070134387149267</v>
      </c>
      <c r="L287" s="55">
        <f t="shared" si="43"/>
        <v>-7.1844678238619508E-5</v>
      </c>
      <c r="M287" s="97"/>
      <c r="N287" s="109">
        <f t="shared" si="46"/>
        <v>219.02</v>
      </c>
      <c r="O287" s="22">
        <v>2.1902E-4</v>
      </c>
      <c r="P287" s="100">
        <f t="shared" si="44"/>
        <v>-3.6400000000000126E-6</v>
      </c>
      <c r="R287" s="102">
        <f t="shared" si="50"/>
        <v>3.3079236189213965</v>
      </c>
      <c r="S287" s="22">
        <f t="shared" si="45"/>
        <v>7.0401367105086265E-2</v>
      </c>
      <c r="T287" s="55">
        <f t="shared" si="47"/>
        <v>330792.36189213966</v>
      </c>
      <c r="V287" s="54">
        <v>0</v>
      </c>
      <c r="W287" s="22">
        <f t="shared" si="41"/>
        <v>0</v>
      </c>
      <c r="X287" s="84">
        <f t="shared" si="48"/>
        <v>0</v>
      </c>
      <c r="Y287" s="22">
        <v>732.34680211039768</v>
      </c>
      <c r="Z287" s="100">
        <f t="shared" si="49"/>
        <v>-1.2040841972873926</v>
      </c>
    </row>
    <row r="288" spans="8:26" x14ac:dyDescent="0.25">
      <c r="H288" s="54">
        <v>-75</v>
      </c>
      <c r="I288" s="55">
        <f t="shared" si="40"/>
        <v>35.884267970565212</v>
      </c>
      <c r="K288" s="54">
        <f t="shared" si="42"/>
        <v>-0.74077318854973129</v>
      </c>
      <c r="L288" s="55">
        <f t="shared" si="43"/>
        <v>2.0935335645333453E-4</v>
      </c>
      <c r="M288" s="97"/>
      <c r="N288" s="109">
        <f t="shared" si="46"/>
        <v>215.38</v>
      </c>
      <c r="O288" s="22">
        <v>2.1537999999999999E-4</v>
      </c>
      <c r="P288" s="100">
        <f t="shared" si="44"/>
        <v>-3.6299999999999907E-6</v>
      </c>
      <c r="R288" s="102">
        <f t="shared" si="50"/>
        <v>3.381276745538293</v>
      </c>
      <c r="S288" s="22">
        <f t="shared" si="45"/>
        <v>7.3353126616896525E-2</v>
      </c>
      <c r="T288" s="55">
        <f t="shared" si="47"/>
        <v>338127.6745538293</v>
      </c>
      <c r="V288" s="54">
        <v>0</v>
      </c>
      <c r="W288" s="22">
        <f t="shared" si="41"/>
        <v>0</v>
      </c>
      <c r="X288" s="84">
        <f t="shared" si="48"/>
        <v>0</v>
      </c>
      <c r="Y288" s="22">
        <v>735.09375378931441</v>
      </c>
      <c r="Z288" s="100">
        <f t="shared" si="49"/>
        <v>-1.2274034586303972</v>
      </c>
    </row>
    <row r="289" spans="8:26" x14ac:dyDescent="0.25">
      <c r="H289" s="54">
        <v>-74</v>
      </c>
      <c r="I289" s="55">
        <f t="shared" si="40"/>
        <v>35.14349478201548</v>
      </c>
      <c r="K289" s="54">
        <f t="shared" si="42"/>
        <v>-0.74056383519327795</v>
      </c>
      <c r="L289" s="55">
        <f t="shared" si="43"/>
        <v>4.9355208303580866E-4</v>
      </c>
      <c r="M289" s="97"/>
      <c r="N289" s="109">
        <f t="shared" si="46"/>
        <v>211.75</v>
      </c>
      <c r="O289" s="22">
        <v>2.1175E-4</v>
      </c>
      <c r="P289" s="100">
        <f t="shared" si="44"/>
        <v>-3.6299999999999907E-6</v>
      </c>
      <c r="R289" s="102">
        <f t="shared" si="50"/>
        <v>3.4573351405596737</v>
      </c>
      <c r="S289" s="22">
        <f t="shared" si="45"/>
        <v>7.6058395021380676E-2</v>
      </c>
      <c r="T289" s="55">
        <f t="shared" si="47"/>
        <v>345733.51405596739</v>
      </c>
      <c r="V289" s="54">
        <v>0</v>
      </c>
      <c r="W289" s="22">
        <f t="shared" si="41"/>
        <v>0</v>
      </c>
      <c r="X289" s="84">
        <f t="shared" si="48"/>
        <v>0</v>
      </c>
      <c r="Y289" s="22">
        <v>738.98895334000008</v>
      </c>
      <c r="Z289" s="100">
        <f t="shared" si="49"/>
        <v>-1.2550126560231585</v>
      </c>
    </row>
    <row r="290" spans="8:26" x14ac:dyDescent="0.25">
      <c r="H290" s="54">
        <v>-73</v>
      </c>
      <c r="I290" s="55">
        <f t="shared" si="40"/>
        <v>34.402930946822202</v>
      </c>
      <c r="K290" s="54">
        <f t="shared" si="42"/>
        <v>-0.74007028311024214</v>
      </c>
      <c r="L290" s="55">
        <f t="shared" si="43"/>
        <v>7.8057271768727787E-4</v>
      </c>
      <c r="M290" s="97"/>
      <c r="N290" s="109">
        <f t="shared" si="46"/>
        <v>208.12</v>
      </c>
      <c r="O290" s="22">
        <v>2.0812000000000001E-4</v>
      </c>
      <c r="P290" s="100">
        <f t="shared" si="44"/>
        <v>-3.6300000000000178E-6</v>
      </c>
      <c r="R290" s="102">
        <f t="shared" si="50"/>
        <v>3.536464445993023</v>
      </c>
      <c r="S290" s="22">
        <f t="shared" si="45"/>
        <v>7.9129305433349284E-2</v>
      </c>
      <c r="T290" s="55">
        <f t="shared" si="47"/>
        <v>353646.44459930231</v>
      </c>
      <c r="V290" s="54">
        <v>0</v>
      </c>
      <c r="W290" s="22">
        <f t="shared" si="41"/>
        <v>0</v>
      </c>
      <c r="X290" s="84">
        <f t="shared" si="48"/>
        <v>0</v>
      </c>
      <c r="Y290" s="22">
        <v>742.74755999864033</v>
      </c>
      <c r="Z290" s="100">
        <f t="shared" si="49"/>
        <v>-1.2837365938954737</v>
      </c>
    </row>
    <row r="291" spans="8:26" x14ac:dyDescent="0.25">
      <c r="H291" s="54">
        <v>-72</v>
      </c>
      <c r="I291" s="55">
        <f t="shared" si="40"/>
        <v>33.66286066371196</v>
      </c>
      <c r="K291" s="54">
        <f t="shared" si="42"/>
        <v>-0.73928971039255487</v>
      </c>
      <c r="L291" s="55">
        <f t="shared" si="43"/>
        <v>1.0702315259365491E-3</v>
      </c>
      <c r="M291" s="97"/>
      <c r="N291" s="109">
        <f t="shared" si="46"/>
        <v>204.48999999999998</v>
      </c>
      <c r="O291" s="22">
        <v>2.0448999999999999E-4</v>
      </c>
      <c r="P291" s="100">
        <f t="shared" si="44"/>
        <v>-3.6299999999999907E-6</v>
      </c>
      <c r="R291" s="102">
        <f t="shared" si="50"/>
        <v>3.6188455190552746</v>
      </c>
      <c r="S291" s="22">
        <f t="shared" si="45"/>
        <v>8.238107306225162E-2</v>
      </c>
      <c r="T291" s="55">
        <f t="shared" si="47"/>
        <v>361884.55190552748</v>
      </c>
      <c r="V291" s="54">
        <v>0</v>
      </c>
      <c r="W291" s="22">
        <f t="shared" si="41"/>
        <v>0</v>
      </c>
      <c r="X291" s="84">
        <f t="shared" si="48"/>
        <v>0</v>
      </c>
      <c r="Y291" s="22">
        <v>746.3557610008711</v>
      </c>
      <c r="Z291" s="100">
        <f t="shared" si="49"/>
        <v>-1.3136409234170614</v>
      </c>
    </row>
    <row r="292" spans="8:26" x14ac:dyDescent="0.25">
      <c r="H292" s="54">
        <v>-71</v>
      </c>
      <c r="I292" s="55">
        <f t="shared" si="40"/>
        <v>32.923570953319405</v>
      </c>
      <c r="K292" s="54">
        <f t="shared" si="42"/>
        <v>-0.73821947886661832</v>
      </c>
      <c r="L292" s="55">
        <f t="shared" si="43"/>
        <v>1.3623401145430591E-3</v>
      </c>
      <c r="M292" s="97"/>
      <c r="N292" s="109">
        <f t="shared" si="46"/>
        <v>200.85999999999999</v>
      </c>
      <c r="O292" s="22">
        <v>2.0086E-4</v>
      </c>
      <c r="P292" s="100">
        <f t="shared" si="44"/>
        <v>-3.6199999999999958E-6</v>
      </c>
      <c r="R292" s="102">
        <f t="shared" si="50"/>
        <v>3.7046733387501765</v>
      </c>
      <c r="S292" s="22">
        <f t="shared" si="45"/>
        <v>8.582781969490183E-2</v>
      </c>
      <c r="T292" s="55">
        <f t="shared" si="47"/>
        <v>370467.33387501765</v>
      </c>
      <c r="V292" s="54">
        <v>0</v>
      </c>
      <c r="W292" s="22">
        <f t="shared" si="41"/>
        <v>0</v>
      </c>
      <c r="X292" s="84">
        <f t="shared" si="48"/>
        <v>0</v>
      </c>
      <c r="Y292" s="22">
        <v>747.88897784529001</v>
      </c>
      <c r="Z292" s="100">
        <f t="shared" si="49"/>
        <v>-1.3410917486275624</v>
      </c>
    </row>
    <row r="293" spans="8:26" x14ac:dyDescent="0.25">
      <c r="H293" s="54">
        <v>-70</v>
      </c>
      <c r="I293" s="55">
        <f t="shared" si="40"/>
        <v>32.185351474452787</v>
      </c>
      <c r="K293" s="54">
        <f t="shared" si="42"/>
        <v>-0.73685713875207526</v>
      </c>
      <c r="L293" s="55">
        <f t="shared" si="43"/>
        <v>1.6567057280774122E-3</v>
      </c>
      <c r="M293" s="97"/>
      <c r="N293" s="109">
        <f t="shared" si="46"/>
        <v>197.24</v>
      </c>
      <c r="O293" s="22">
        <v>1.9724E-4</v>
      </c>
      <c r="P293" s="100">
        <f t="shared" si="44"/>
        <v>-3.6199999999999958E-6</v>
      </c>
      <c r="R293" s="102">
        <f t="shared" si="50"/>
        <v>3.7939066466485221</v>
      </c>
      <c r="S293" s="22">
        <f t="shared" si="45"/>
        <v>8.9233307898345604E-2</v>
      </c>
      <c r="T293" s="55">
        <f t="shared" si="47"/>
        <v>379390.6646648522</v>
      </c>
      <c r="V293" s="54">
        <v>0</v>
      </c>
      <c r="W293" s="22">
        <f t="shared" si="41"/>
        <v>0</v>
      </c>
      <c r="X293" s="84">
        <f t="shared" si="48"/>
        <v>0</v>
      </c>
      <c r="Y293" s="22">
        <v>749.46246606423233</v>
      </c>
      <c r="Z293" s="100">
        <f t="shared" si="49"/>
        <v>-1.3733942060867634</v>
      </c>
    </row>
    <row r="294" spans="8:26" x14ac:dyDescent="0.25">
      <c r="H294" s="54">
        <v>-69</v>
      </c>
      <c r="I294" s="55">
        <f t="shared" si="40"/>
        <v>31.448494335700712</v>
      </c>
      <c r="K294" s="54">
        <f t="shared" si="42"/>
        <v>-0.73520043302399785</v>
      </c>
      <c r="L294" s="55">
        <f t="shared" si="43"/>
        <v>1.953131554376597E-3</v>
      </c>
      <c r="M294" s="97"/>
      <c r="N294" s="109">
        <f t="shared" si="46"/>
        <v>193.62</v>
      </c>
      <c r="O294" s="22">
        <v>1.9362000000000001E-4</v>
      </c>
      <c r="P294" s="100">
        <f t="shared" si="44"/>
        <v>-3.6000000000000062E-6</v>
      </c>
      <c r="R294" s="102">
        <f t="shared" si="50"/>
        <v>3.8870026922914693</v>
      </c>
      <c r="S294" s="22">
        <f t="shared" si="45"/>
        <v>9.3096045642947267E-2</v>
      </c>
      <c r="T294" s="55">
        <f t="shared" si="47"/>
        <v>388700.26922914694</v>
      </c>
      <c r="V294" s="54">
        <v>0</v>
      </c>
      <c r="W294" s="22">
        <f t="shared" si="41"/>
        <v>0</v>
      </c>
      <c r="X294" s="84">
        <f t="shared" si="48"/>
        <v>0</v>
      </c>
      <c r="Y294" s="22">
        <v>751.40079391051165</v>
      </c>
      <c r="Z294" s="100">
        <f t="shared" si="49"/>
        <v>-1.3993209692249313</v>
      </c>
    </row>
    <row r="295" spans="8:26" x14ac:dyDescent="0.25">
      <c r="H295" s="54">
        <v>-68</v>
      </c>
      <c r="I295" s="55">
        <f t="shared" si="40"/>
        <v>30.713293902676714</v>
      </c>
      <c r="K295" s="54">
        <f t="shared" si="42"/>
        <v>-0.73324730146962125</v>
      </c>
      <c r="L295" s="55">
        <f t="shared" si="43"/>
        <v>2.2514170326992655E-3</v>
      </c>
      <c r="M295" s="97"/>
      <c r="N295" s="109">
        <f t="shared" si="46"/>
        <v>190.02</v>
      </c>
      <c r="O295" s="22">
        <v>1.9002E-4</v>
      </c>
      <c r="P295" s="100">
        <f t="shared" si="44"/>
        <v>-3.6000000000000333E-6</v>
      </c>
      <c r="R295" s="102">
        <f t="shared" si="50"/>
        <v>3.9836569000284094</v>
      </c>
      <c r="S295" s="22">
        <f t="shared" si="45"/>
        <v>9.6654207736940112E-2</v>
      </c>
      <c r="T295" s="55">
        <f t="shared" si="47"/>
        <v>398365.69000284094</v>
      </c>
      <c r="V295" s="54">
        <v>0</v>
      </c>
      <c r="W295" s="22">
        <f t="shared" si="41"/>
        <v>0</v>
      </c>
      <c r="X295" s="84">
        <f t="shared" si="48"/>
        <v>0</v>
      </c>
      <c r="Y295" s="22">
        <v>754.55680128340759</v>
      </c>
      <c r="Z295" s="100">
        <f t="shared" si="49"/>
        <v>-1.4341164840102407</v>
      </c>
    </row>
    <row r="296" spans="8:26" x14ac:dyDescent="0.25">
      <c r="H296" s="54">
        <v>-67</v>
      </c>
      <c r="I296" s="55">
        <f t="shared" si="40"/>
        <v>29.980046601207093</v>
      </c>
      <c r="K296" s="54">
        <f t="shared" si="42"/>
        <v>-0.73099588443692198</v>
      </c>
      <c r="L296" s="55">
        <f t="shared" si="43"/>
        <v>2.551358166758888E-3</v>
      </c>
      <c r="M296" s="97"/>
      <c r="N296" s="109">
        <f t="shared" si="46"/>
        <v>186.41999999999996</v>
      </c>
      <c r="O296" s="22">
        <v>1.8641999999999997E-4</v>
      </c>
      <c r="P296" s="100">
        <f t="shared" si="44"/>
        <v>-3.5899999999999572E-6</v>
      </c>
      <c r="R296" s="102">
        <f t="shared" si="50"/>
        <v>4.0846330716066976</v>
      </c>
      <c r="S296" s="22">
        <f t="shared" si="45"/>
        <v>0.1009761715782882</v>
      </c>
      <c r="T296" s="55">
        <f t="shared" si="47"/>
        <v>408463.30716066976</v>
      </c>
      <c r="V296" s="54">
        <v>0</v>
      </c>
      <c r="W296" s="22">
        <f t="shared" si="41"/>
        <v>0</v>
      </c>
      <c r="X296" s="84">
        <f t="shared" si="48"/>
        <v>0</v>
      </c>
      <c r="Y296" s="22">
        <v>757.72909478067754</v>
      </c>
      <c r="Z296" s="100">
        <f t="shared" si="49"/>
        <v>-1.4663832727067869</v>
      </c>
    </row>
    <row r="297" spans="8:26" x14ac:dyDescent="0.25">
      <c r="H297" s="54">
        <v>-66</v>
      </c>
      <c r="I297" s="55">
        <f t="shared" si="40"/>
        <v>29.249050716770171</v>
      </c>
      <c r="K297" s="54">
        <f t="shared" si="42"/>
        <v>-0.7284445262701631</v>
      </c>
      <c r="L297" s="55">
        <f t="shared" si="43"/>
        <v>2.8527478403184148E-3</v>
      </c>
      <c r="M297" s="97"/>
      <c r="N297" s="109">
        <f t="shared" si="46"/>
        <v>182.83</v>
      </c>
      <c r="O297" s="22">
        <v>1.8283000000000001E-4</v>
      </c>
      <c r="P297" s="100">
        <f t="shared" si="44"/>
        <v>-3.5700000000000217E-6</v>
      </c>
      <c r="R297" s="102">
        <f t="shared" si="50"/>
        <v>4.1899137101073913</v>
      </c>
      <c r="S297" s="22">
        <f t="shared" si="45"/>
        <v>0.10528063850069369</v>
      </c>
      <c r="T297" s="55">
        <f t="shared" si="47"/>
        <v>418991.37101073912</v>
      </c>
      <c r="V297" s="54">
        <v>0</v>
      </c>
      <c r="W297" s="22">
        <f t="shared" si="41"/>
        <v>0</v>
      </c>
      <c r="X297" s="84">
        <f t="shared" si="48"/>
        <v>0</v>
      </c>
      <c r="Y297" s="22">
        <v>760.9169641040628</v>
      </c>
      <c r="Z297" s="100">
        <f t="shared" si="49"/>
        <v>-1.4957991945083478</v>
      </c>
    </row>
    <row r="298" spans="8:26" x14ac:dyDescent="0.25">
      <c r="H298" s="54">
        <v>-65</v>
      </c>
      <c r="I298" s="55">
        <f t="shared" si="40"/>
        <v>28.520606190500008</v>
      </c>
      <c r="K298" s="54">
        <f t="shared" si="42"/>
        <v>-0.72559177842984468</v>
      </c>
      <c r="L298" s="55">
        <f t="shared" si="43"/>
        <v>3.1553761342095754E-3</v>
      </c>
      <c r="M298" s="97"/>
      <c r="N298" s="109">
        <f t="shared" si="46"/>
        <v>179.26</v>
      </c>
      <c r="O298" s="22">
        <v>1.7925999999999999E-4</v>
      </c>
      <c r="P298" s="100">
        <f t="shared" si="44"/>
        <v>-3.5599999999999998E-6</v>
      </c>
      <c r="R298" s="102">
        <f t="shared" si="50"/>
        <v>4.2994497117682915</v>
      </c>
      <c r="S298" s="22">
        <f t="shared" si="45"/>
        <v>0.10953600166090016</v>
      </c>
      <c r="T298" s="55">
        <f t="shared" si="47"/>
        <v>429944.97117682913</v>
      </c>
      <c r="V298" s="54">
        <v>0</v>
      </c>
      <c r="W298" s="22">
        <f t="shared" si="41"/>
        <v>0</v>
      </c>
      <c r="X298" s="84">
        <f t="shared" si="48"/>
        <v>0</v>
      </c>
      <c r="Y298" s="22">
        <v>763.32673973606336</v>
      </c>
      <c r="Z298" s="100">
        <f t="shared" si="49"/>
        <v>-1.5306040973895116</v>
      </c>
    </row>
    <row r="299" spans="8:26" x14ac:dyDescent="0.25">
      <c r="H299" s="54">
        <v>-64</v>
      </c>
      <c r="I299" s="55">
        <f t="shared" si="40"/>
        <v>27.795014412070163</v>
      </c>
      <c r="K299" s="54">
        <f t="shared" si="42"/>
        <v>-0.72243640229563511</v>
      </c>
      <c r="L299" s="55">
        <f t="shared" si="43"/>
        <v>3.4590306444712837E-3</v>
      </c>
      <c r="M299" s="97"/>
      <c r="N299" s="109">
        <f t="shared" si="46"/>
        <v>175.7</v>
      </c>
      <c r="O299" s="22">
        <v>1.7569999999999999E-4</v>
      </c>
      <c r="P299" s="100">
        <f t="shared" si="44"/>
        <v>-3.5400000000000102E-6</v>
      </c>
      <c r="R299" s="102">
        <f t="shared" si="50"/>
        <v>4.4138115274626539</v>
      </c>
      <c r="S299" s="22">
        <f t="shared" si="45"/>
        <v>0.11436181569436243</v>
      </c>
      <c r="T299" s="55">
        <f t="shared" si="47"/>
        <v>441381.1527462654</v>
      </c>
      <c r="V299" s="54">
        <v>0</v>
      </c>
      <c r="W299" s="22">
        <f t="shared" si="41"/>
        <v>0</v>
      </c>
      <c r="X299" s="84">
        <f t="shared" si="48"/>
        <v>0</v>
      </c>
      <c r="Y299" s="22">
        <v>766.51478663401326</v>
      </c>
      <c r="Z299" s="100">
        <f t="shared" si="49"/>
        <v>-1.5624892807217841</v>
      </c>
    </row>
    <row r="300" spans="8:26" x14ac:dyDescent="0.25">
      <c r="H300" s="54">
        <v>-63</v>
      </c>
      <c r="I300" s="55">
        <f t="shared" si="40"/>
        <v>27.072578009774528</v>
      </c>
      <c r="K300" s="54">
        <f t="shared" si="42"/>
        <v>-0.71897737165116382</v>
      </c>
      <c r="L300" s="55">
        <f t="shared" si="43"/>
        <v>3.7634967994257806E-3</v>
      </c>
      <c r="M300" s="97"/>
      <c r="N300" s="109">
        <f t="shared" si="46"/>
        <v>172.15999999999997</v>
      </c>
      <c r="O300" s="22">
        <v>1.7215999999999998E-4</v>
      </c>
      <c r="P300" s="100">
        <f t="shared" si="44"/>
        <v>-3.5299999999999882E-6</v>
      </c>
      <c r="R300" s="102">
        <f t="shared" si="50"/>
        <v>4.5329616835765183</v>
      </c>
      <c r="S300" s="22">
        <f t="shared" si="45"/>
        <v>0.11915015611386437</v>
      </c>
      <c r="T300" s="55">
        <f t="shared" si="47"/>
        <v>453296.16835765186</v>
      </c>
      <c r="V300" s="54">
        <v>0</v>
      </c>
      <c r="W300" s="22">
        <f t="shared" si="41"/>
        <v>0</v>
      </c>
      <c r="X300" s="84">
        <f t="shared" si="48"/>
        <v>0</v>
      </c>
      <c r="Y300" s="22">
        <v>770.1101515319865</v>
      </c>
      <c r="Z300" s="100">
        <f t="shared" si="49"/>
        <v>-1.6001354743025058</v>
      </c>
    </row>
    <row r="301" spans="8:26" x14ac:dyDescent="0.25">
      <c r="H301" s="54">
        <v>-62</v>
      </c>
      <c r="I301" s="55">
        <f t="shared" si="40"/>
        <v>26.353600638123364</v>
      </c>
      <c r="K301" s="54">
        <f t="shared" si="42"/>
        <v>-0.71521387485173804</v>
      </c>
      <c r="L301" s="55">
        <f t="shared" si="43"/>
        <v>4.0685581758879152E-3</v>
      </c>
      <c r="M301" s="97"/>
      <c r="N301" s="109">
        <f t="shared" si="46"/>
        <v>168.63</v>
      </c>
      <c r="O301" s="22">
        <v>1.6862999999999999E-4</v>
      </c>
      <c r="P301" s="100">
        <f t="shared" si="44"/>
        <v>-3.5099999999999986E-6</v>
      </c>
      <c r="R301" s="102">
        <f t="shared" si="50"/>
        <v>4.657543971397601</v>
      </c>
      <c r="S301" s="22">
        <f t="shared" si="45"/>
        <v>0.12458228782108272</v>
      </c>
      <c r="T301" s="55">
        <f t="shared" si="47"/>
        <v>465754.39713976008</v>
      </c>
      <c r="V301" s="54">
        <v>0</v>
      </c>
      <c r="W301" s="22">
        <f t="shared" si="41"/>
        <v>0</v>
      </c>
      <c r="X301" s="84">
        <f t="shared" si="48"/>
        <v>0</v>
      </c>
      <c r="Y301" s="22">
        <v>773.28534964178152</v>
      </c>
      <c r="Z301" s="100">
        <f t="shared" si="49"/>
        <v>-1.6347979339605572</v>
      </c>
    </row>
    <row r="302" spans="8:26" x14ac:dyDescent="0.25">
      <c r="H302" s="54">
        <v>-61</v>
      </c>
      <c r="I302" s="55">
        <f t="shared" si="40"/>
        <v>25.638386763271626</v>
      </c>
      <c r="K302" s="54">
        <f t="shared" si="42"/>
        <v>-0.71114531667585013</v>
      </c>
      <c r="L302" s="55">
        <f t="shared" si="43"/>
        <v>4.3739968133316154E-3</v>
      </c>
      <c r="M302" s="97"/>
      <c r="N302" s="109">
        <f t="shared" si="46"/>
        <v>165.12</v>
      </c>
      <c r="O302" s="22">
        <v>1.6511999999999999E-4</v>
      </c>
      <c r="P302" s="100">
        <f t="shared" si="44"/>
        <v>-3.4900000000000089E-6</v>
      </c>
      <c r="R302" s="102">
        <f t="shared" si="50"/>
        <v>4.7875370474483088</v>
      </c>
      <c r="S302" s="22">
        <f t="shared" si="45"/>
        <v>0.12999307605070776</v>
      </c>
      <c r="T302" s="55">
        <f t="shared" si="47"/>
        <v>478753.7047448309</v>
      </c>
      <c r="V302" s="54">
        <v>0</v>
      </c>
      <c r="W302" s="22">
        <f t="shared" si="41"/>
        <v>0</v>
      </c>
      <c r="X302" s="84">
        <f t="shared" si="48"/>
        <v>0</v>
      </c>
      <c r="Y302" s="22">
        <v>775.22876373095335</v>
      </c>
      <c r="Z302" s="100">
        <f t="shared" si="49"/>
        <v>-1.6708504295594642</v>
      </c>
    </row>
    <row r="303" spans="8:26" x14ac:dyDescent="0.25">
      <c r="H303" s="54">
        <v>-60</v>
      </c>
      <c r="I303" s="55">
        <f t="shared" si="40"/>
        <v>24.927241446595776</v>
      </c>
      <c r="K303" s="54">
        <f t="shared" si="42"/>
        <v>-0.70677131986251851</v>
      </c>
      <c r="L303" s="55">
        <f t="shared" si="43"/>
        <v>4.6795935239849484E-3</v>
      </c>
      <c r="M303" s="97"/>
      <c r="N303" s="109">
        <f t="shared" si="46"/>
        <v>161.63</v>
      </c>
      <c r="O303" s="22">
        <v>1.6162999999999998E-4</v>
      </c>
      <c r="P303" s="100">
        <f t="shared" si="44"/>
        <v>-3.4699999999999922E-6</v>
      </c>
      <c r="R303" s="102">
        <f t="shared" si="50"/>
        <v>4.9232725964197215</v>
      </c>
      <c r="S303" s="22">
        <f t="shared" si="45"/>
        <v>0.13573554897141271</v>
      </c>
      <c r="T303" s="55">
        <f t="shared" si="47"/>
        <v>492327.25964197214</v>
      </c>
      <c r="V303" s="54">
        <v>0</v>
      </c>
      <c r="W303" s="22">
        <f t="shared" si="41"/>
        <v>0</v>
      </c>
      <c r="X303" s="84">
        <f t="shared" si="48"/>
        <v>0</v>
      </c>
      <c r="Y303" s="22">
        <v>775.88912548585665</v>
      </c>
      <c r="Z303" s="100">
        <f t="shared" si="49"/>
        <v>-1.7083755909576395</v>
      </c>
    </row>
    <row r="304" spans="8:26" x14ac:dyDescent="0.25">
      <c r="H304" s="54">
        <v>-59</v>
      </c>
      <c r="I304" s="55">
        <f t="shared" si="40"/>
        <v>24.220470126733257</v>
      </c>
      <c r="K304" s="54">
        <f t="shared" si="42"/>
        <v>-0.70209172633853356</v>
      </c>
      <c r="L304" s="55">
        <f t="shared" si="43"/>
        <v>4.9851282000190622E-3</v>
      </c>
      <c r="M304" s="97"/>
      <c r="N304" s="109">
        <f t="shared" si="46"/>
        <v>158.16</v>
      </c>
      <c r="O304" s="22">
        <v>1.5815999999999999E-4</v>
      </c>
      <c r="P304" s="100">
        <f t="shared" si="44"/>
        <v>-3.4400000000000077E-6</v>
      </c>
      <c r="R304" s="102">
        <f t="shared" si="50"/>
        <v>5.065108988558694</v>
      </c>
      <c r="S304" s="22">
        <f t="shared" si="45"/>
        <v>0.14183639213897248</v>
      </c>
      <c r="T304" s="55">
        <f t="shared" si="47"/>
        <v>506510.89885586937</v>
      </c>
      <c r="V304" s="54">
        <v>0</v>
      </c>
      <c r="W304" s="22">
        <f t="shared" si="41"/>
        <v>0</v>
      </c>
      <c r="X304" s="84">
        <f t="shared" si="48"/>
        <v>0</v>
      </c>
      <c r="Y304" s="22">
        <v>776.42708763000371</v>
      </c>
      <c r="Z304" s="100">
        <f t="shared" si="49"/>
        <v>-1.7423974920641945</v>
      </c>
    </row>
    <row r="305" spans="8:26" x14ac:dyDescent="0.25">
      <c r="H305" s="54">
        <v>-58</v>
      </c>
      <c r="I305" s="55">
        <f t="shared" si="40"/>
        <v>23.518378400394724</v>
      </c>
      <c r="K305" s="54">
        <f t="shared" si="42"/>
        <v>-0.6971065981385145</v>
      </c>
      <c r="L305" s="55">
        <f t="shared" si="43"/>
        <v>5.290380115376081E-3</v>
      </c>
      <c r="M305" s="97"/>
      <c r="N305" s="109">
        <f t="shared" si="46"/>
        <v>154.71999999999997</v>
      </c>
      <c r="O305" s="22">
        <v>1.5471999999999998E-4</v>
      </c>
      <c r="P305" s="100">
        <f t="shared" si="44"/>
        <v>-3.419999999999991E-6</v>
      </c>
      <c r="R305" s="102">
        <f t="shared" si="50"/>
        <v>5.2129929898023928</v>
      </c>
      <c r="S305" s="22">
        <f t="shared" si="45"/>
        <v>0.14788400124369883</v>
      </c>
      <c r="T305" s="55">
        <f t="shared" si="47"/>
        <v>521299.29898023925</v>
      </c>
      <c r="V305" s="54">
        <v>0</v>
      </c>
      <c r="W305" s="22">
        <f t="shared" si="41"/>
        <v>0</v>
      </c>
      <c r="X305" s="84">
        <f t="shared" si="48"/>
        <v>0</v>
      </c>
      <c r="Y305" s="22">
        <v>778.82216262481597</v>
      </c>
      <c r="Z305" s="100">
        <f t="shared" si="49"/>
        <v>-1.7828436025124135</v>
      </c>
    </row>
    <row r="306" spans="8:26" x14ac:dyDescent="0.25">
      <c r="H306" s="54">
        <v>-57</v>
      </c>
      <c r="I306" s="55">
        <f t="shared" si="40"/>
        <v>22.821271802256209</v>
      </c>
      <c r="K306" s="54">
        <f t="shared" si="42"/>
        <v>-0.69181621802313842</v>
      </c>
      <c r="L306" s="55">
        <f t="shared" si="43"/>
        <v>5.5951282222643783E-3</v>
      </c>
      <c r="M306" s="97"/>
      <c r="N306" s="109">
        <f t="shared" si="46"/>
        <v>151.29999999999998</v>
      </c>
      <c r="O306" s="22">
        <v>1.5129999999999999E-4</v>
      </c>
      <c r="P306" s="100">
        <f t="shared" si="44"/>
        <v>-3.4000000000000013E-6</v>
      </c>
      <c r="R306" s="102">
        <f t="shared" si="50"/>
        <v>5.3677389149965364</v>
      </c>
      <c r="S306" s="22">
        <f t="shared" si="45"/>
        <v>0.15474592519414365</v>
      </c>
      <c r="T306" s="55">
        <f t="shared" si="47"/>
        <v>536773.89149965369</v>
      </c>
      <c r="V306" s="54">
        <v>0</v>
      </c>
      <c r="W306" s="22">
        <f t="shared" si="41"/>
        <v>0</v>
      </c>
      <c r="X306" s="84">
        <f t="shared" si="48"/>
        <v>0</v>
      </c>
      <c r="Y306" s="22">
        <v>782.70597203555758</v>
      </c>
      <c r="Z306" s="100">
        <f t="shared" si="49"/>
        <v>-1.8250312310988233</v>
      </c>
    </row>
    <row r="307" spans="8:26" x14ac:dyDescent="0.25">
      <c r="H307" s="54">
        <v>-56</v>
      </c>
      <c r="I307" s="55">
        <f t="shared" si="40"/>
        <v>22.129455584233071</v>
      </c>
      <c r="K307" s="54">
        <f t="shared" si="42"/>
        <v>-0.68622108980087404</v>
      </c>
      <c r="L307" s="55">
        <f t="shared" si="43"/>
        <v>5.8991514412767287E-3</v>
      </c>
      <c r="M307" s="97"/>
      <c r="N307" s="109">
        <f t="shared" si="46"/>
        <v>147.89999999999998</v>
      </c>
      <c r="O307" s="22">
        <v>1.4789999999999999E-4</v>
      </c>
      <c r="P307" s="100">
        <f t="shared" si="44"/>
        <v>-3.3699999999999898E-6</v>
      </c>
      <c r="R307" s="102">
        <f t="shared" si="50"/>
        <v>5.5297976490672731</v>
      </c>
      <c r="S307" s="22">
        <f t="shared" si="45"/>
        <v>0.16205873407073668</v>
      </c>
      <c r="T307" s="55">
        <f t="shared" si="47"/>
        <v>552979.76490672736</v>
      </c>
      <c r="V307" s="54">
        <v>0</v>
      </c>
      <c r="W307" s="22">
        <f t="shared" si="41"/>
        <v>0</v>
      </c>
      <c r="X307" s="84">
        <f t="shared" si="48"/>
        <v>0</v>
      </c>
      <c r="Y307" s="22">
        <v>787.3850618187796</v>
      </c>
      <c r="Z307" s="100">
        <f t="shared" si="49"/>
        <v>-1.8635418077356656</v>
      </c>
    </row>
    <row r="308" spans="8:26" x14ac:dyDescent="0.25">
      <c r="H308" s="54">
        <v>-55</v>
      </c>
      <c r="I308" s="55">
        <f t="shared" si="40"/>
        <v>21.443234494432197</v>
      </c>
      <c r="K308" s="54">
        <f t="shared" si="42"/>
        <v>-0.68032193835959731</v>
      </c>
      <c r="L308" s="55">
        <f t="shared" si="43"/>
        <v>6.2022289454297663E-3</v>
      </c>
      <c r="M308" s="97"/>
      <c r="N308" s="109">
        <f t="shared" si="46"/>
        <v>144.53</v>
      </c>
      <c r="O308" s="22">
        <v>1.4453E-4</v>
      </c>
      <c r="P308" s="100">
        <f t="shared" si="44"/>
        <v>-3.3400000000000053E-6</v>
      </c>
      <c r="R308" s="102">
        <f t="shared" si="50"/>
        <v>5.6991429544596635</v>
      </c>
      <c r="S308" s="22">
        <f t="shared" si="45"/>
        <v>0.16934530539239034</v>
      </c>
      <c r="T308" s="55">
        <f t="shared" si="47"/>
        <v>569914.2954459663</v>
      </c>
      <c r="V308" s="54">
        <v>0</v>
      </c>
      <c r="W308" s="22">
        <f t="shared" si="41"/>
        <v>0</v>
      </c>
      <c r="X308" s="84">
        <f t="shared" si="48"/>
        <v>0</v>
      </c>
      <c r="Y308" s="22">
        <v>790.42174542605983</v>
      </c>
      <c r="Z308" s="100">
        <f t="shared" si="49"/>
        <v>-1.9035137467895304</v>
      </c>
    </row>
    <row r="309" spans="8:26" x14ac:dyDescent="0.25">
      <c r="H309" s="54">
        <v>-54</v>
      </c>
      <c r="I309" s="55">
        <f t="shared" si="40"/>
        <v>20.7629125560726</v>
      </c>
      <c r="K309" s="54">
        <f t="shared" si="42"/>
        <v>-0.67411970941416754</v>
      </c>
      <c r="L309" s="55">
        <f t="shared" si="43"/>
        <v>6.50414043629155E-3</v>
      </c>
      <c r="M309" s="97"/>
      <c r="N309" s="109">
        <f t="shared" si="46"/>
        <v>141.19</v>
      </c>
      <c r="O309" s="22">
        <v>1.4118999999999999E-4</v>
      </c>
      <c r="P309" s="100">
        <f t="shared" si="44"/>
        <v>-3.300000000000026E-6</v>
      </c>
      <c r="R309" s="102">
        <f t="shared" si="50"/>
        <v>5.8762217304950966</v>
      </c>
      <c r="S309" s="22">
        <f t="shared" si="45"/>
        <v>0.17707877603543309</v>
      </c>
      <c r="T309" s="55">
        <f t="shared" si="47"/>
        <v>587622.17304950964</v>
      </c>
      <c r="V309" s="54">
        <v>0</v>
      </c>
      <c r="W309" s="22">
        <f t="shared" si="41"/>
        <v>0</v>
      </c>
      <c r="X309" s="84">
        <f t="shared" si="48"/>
        <v>0</v>
      </c>
      <c r="Y309" s="22">
        <v>793.41795471645662</v>
      </c>
      <c r="Z309" s="100">
        <f t="shared" si="49"/>
        <v>-1.9391531710633971</v>
      </c>
    </row>
    <row r="310" spans="8:26" x14ac:dyDescent="0.25">
      <c r="H310" s="54">
        <v>-53</v>
      </c>
      <c r="I310" s="55">
        <f t="shared" si="40"/>
        <v>20.088792846658432</v>
      </c>
      <c r="K310" s="54">
        <f t="shared" si="42"/>
        <v>-0.66761556897787599</v>
      </c>
      <c r="L310" s="55">
        <f t="shared" si="43"/>
        <v>6.804666412204341E-3</v>
      </c>
      <c r="M310" s="97"/>
      <c r="N310" s="109">
        <f t="shared" si="46"/>
        <v>137.88999999999996</v>
      </c>
      <c r="O310" s="22">
        <v>1.3788999999999997E-4</v>
      </c>
      <c r="P310" s="100">
        <f t="shared" si="44"/>
        <v>-3.279999999999955E-6</v>
      </c>
      <c r="R310" s="102">
        <f t="shared" si="50"/>
        <v>6.0609409196753319</v>
      </c>
      <c r="S310" s="22">
        <f t="shared" si="45"/>
        <v>0.18471918918023533</v>
      </c>
      <c r="T310" s="55">
        <f t="shared" si="47"/>
        <v>606094.09196753323</v>
      </c>
      <c r="V310" s="54">
        <v>0</v>
      </c>
      <c r="W310" s="22">
        <f t="shared" si="41"/>
        <v>0</v>
      </c>
      <c r="X310" s="84">
        <f t="shared" si="48"/>
        <v>0</v>
      </c>
      <c r="Y310" s="22">
        <v>796.12070301262861</v>
      </c>
      <c r="Z310" s="100">
        <f t="shared" si="49"/>
        <v>-1.9879886216534817</v>
      </c>
    </row>
    <row r="311" spans="8:26" x14ac:dyDescent="0.25">
      <c r="H311" s="54">
        <v>-52</v>
      </c>
      <c r="I311" s="55">
        <f t="shared" si="40"/>
        <v>19.421177277680556</v>
      </c>
      <c r="K311" s="54">
        <f t="shared" si="42"/>
        <v>-0.66081090256567165</v>
      </c>
      <c r="L311" s="55">
        <f t="shared" si="43"/>
        <v>7.1035884292562912E-3</v>
      </c>
      <c r="M311" s="97"/>
      <c r="N311" s="109">
        <f t="shared" si="46"/>
        <v>134.61000000000001</v>
      </c>
      <c r="O311" s="22">
        <v>1.3461000000000001E-4</v>
      </c>
      <c r="P311" s="100">
        <f t="shared" si="44"/>
        <v>-3.2400000000000029E-6</v>
      </c>
      <c r="R311" s="102">
        <f t="shared" si="50"/>
        <v>6.2549392291381007</v>
      </c>
      <c r="S311" s="22">
        <f t="shared" si="45"/>
        <v>0.19399830946276886</v>
      </c>
      <c r="T311" s="55">
        <f t="shared" si="47"/>
        <v>625493.92291381012</v>
      </c>
      <c r="V311" s="54">
        <v>0</v>
      </c>
      <c r="W311" s="22">
        <f t="shared" si="41"/>
        <v>0</v>
      </c>
      <c r="X311" s="84">
        <f t="shared" si="48"/>
        <v>0</v>
      </c>
      <c r="Y311" s="22">
        <v>799.38508160565982</v>
      </c>
      <c r="Z311" s="100">
        <f t="shared" si="49"/>
        <v>-2.0266003102407466</v>
      </c>
    </row>
    <row r="312" spans="8:26" x14ac:dyDescent="0.25">
      <c r="H312" s="54">
        <v>-51</v>
      </c>
      <c r="I312" s="55">
        <f t="shared" ref="I312:I375" si="51">($E$14+(0.5*$E$8)-((0.5*$E$8)*COS(RADIANS(H312))+(($E$14^2)-((0.5*$E$8)^2)*(SIN(RADIANS(H312))*(SIN(RADIANS(H312)))))^0.5))*1000</f>
        <v>18.760366375114884</v>
      </c>
      <c r="K312" s="54">
        <f t="shared" si="42"/>
        <v>-0.65370731413641536</v>
      </c>
      <c r="L312" s="55">
        <f t="shared" si="43"/>
        <v>7.4006893524014572E-3</v>
      </c>
      <c r="M312" s="97"/>
      <c r="N312" s="109">
        <f t="shared" si="46"/>
        <v>131.37</v>
      </c>
      <c r="O312" s="22">
        <v>1.3137000000000001E-4</v>
      </c>
      <c r="P312" s="100">
        <f t="shared" si="44"/>
        <v>-3.2100000000000184E-6</v>
      </c>
      <c r="R312" s="102">
        <f t="shared" si="50"/>
        <v>6.4575921460579604</v>
      </c>
      <c r="S312" s="22">
        <f t="shared" si="45"/>
        <v>0.20265291691985965</v>
      </c>
      <c r="T312" s="55">
        <f t="shared" si="47"/>
        <v>645759.21460579603</v>
      </c>
      <c r="V312" s="54">
        <v>0</v>
      </c>
      <c r="W312" s="22">
        <f t="shared" ref="W312:W350" si="52">V313-V312</f>
        <v>0</v>
      </c>
      <c r="X312" s="84">
        <f t="shared" si="48"/>
        <v>0</v>
      </c>
      <c r="Y312" s="22">
        <v>803.79464490921646</v>
      </c>
      <c r="Z312" s="100">
        <f t="shared" si="49"/>
        <v>-2.0728870788846172</v>
      </c>
    </row>
    <row r="313" spans="8:26" x14ac:dyDescent="0.25">
      <c r="H313" s="54">
        <v>-50</v>
      </c>
      <c r="I313" s="55">
        <f t="shared" si="51"/>
        <v>18.106659060978469</v>
      </c>
      <c r="K313" s="54">
        <f t="shared" si="42"/>
        <v>-0.64630662478401391</v>
      </c>
      <c r="L313" s="55">
        <f t="shared" si="43"/>
        <v>7.6957535982948855E-3</v>
      </c>
      <c r="M313" s="97"/>
      <c r="N313" s="109">
        <f t="shared" si="46"/>
        <v>128.16</v>
      </c>
      <c r="O313" s="22">
        <v>1.2815999999999999E-4</v>
      </c>
      <c r="P313" s="100">
        <f t="shared" si="44"/>
        <v>-3.170000000000012E-6</v>
      </c>
      <c r="R313" s="102">
        <f t="shared" si="50"/>
        <v>6.670077710460645</v>
      </c>
      <c r="S313" s="22">
        <f t="shared" si="45"/>
        <v>0.21248556440268462</v>
      </c>
      <c r="T313" s="55">
        <f t="shared" si="47"/>
        <v>667007.77104606444</v>
      </c>
      <c r="V313" s="54">
        <v>0</v>
      </c>
      <c r="W313" s="22">
        <f t="shared" si="52"/>
        <v>0</v>
      </c>
      <c r="X313" s="84">
        <f t="shared" si="48"/>
        <v>0</v>
      </c>
      <c r="Y313" s="22">
        <v>808.54347710277466</v>
      </c>
      <c r="Z313" s="100">
        <f t="shared" si="49"/>
        <v>-2.1144146342160322</v>
      </c>
    </row>
    <row r="314" spans="8:26" x14ac:dyDescent="0.25">
      <c r="H314" s="54">
        <v>-49</v>
      </c>
      <c r="I314" s="55">
        <f t="shared" si="51"/>
        <v>17.460352436194455</v>
      </c>
      <c r="K314" s="54">
        <f t="shared" si="42"/>
        <v>-0.63861087118571902</v>
      </c>
      <c r="L314" s="55">
        <f t="shared" si="43"/>
        <v>7.988567369526578E-3</v>
      </c>
      <c r="M314" s="97"/>
      <c r="N314" s="109">
        <f t="shared" si="46"/>
        <v>124.98999999999998</v>
      </c>
      <c r="O314" s="22">
        <v>1.2498999999999998E-4</v>
      </c>
      <c r="P314" s="100">
        <f t="shared" si="44"/>
        <v>-3.1399999999999869E-6</v>
      </c>
      <c r="R314" s="102">
        <f t="shared" si="50"/>
        <v>6.8923278184650378</v>
      </c>
      <c r="S314" s="22">
        <f t="shared" si="45"/>
        <v>0.22225010800439282</v>
      </c>
      <c r="T314" s="55">
        <f t="shared" si="47"/>
        <v>689232.78184650373</v>
      </c>
      <c r="V314" s="54">
        <v>0</v>
      </c>
      <c r="W314" s="22">
        <f t="shared" si="52"/>
        <v>0</v>
      </c>
      <c r="X314" s="84">
        <f t="shared" si="48"/>
        <v>0</v>
      </c>
      <c r="Y314" s="22">
        <v>813.29080625448057</v>
      </c>
      <c r="Z314" s="100">
        <f t="shared" si="49"/>
        <v>-2.1641909349980128</v>
      </c>
    </row>
    <row r="315" spans="8:26" x14ac:dyDescent="0.25">
      <c r="H315" s="54">
        <v>-48</v>
      </c>
      <c r="I315" s="55">
        <f t="shared" si="51"/>
        <v>16.821741565008736</v>
      </c>
      <c r="K315" s="54">
        <f t="shared" si="42"/>
        <v>-0.63062230381619244</v>
      </c>
      <c r="L315" s="55">
        <f t="shared" si="43"/>
        <v>8.2789188781138279E-3</v>
      </c>
      <c r="M315" s="97"/>
      <c r="N315" s="109">
        <f t="shared" si="46"/>
        <v>121.85</v>
      </c>
      <c r="O315" s="22">
        <v>1.2184999999999999E-4</v>
      </c>
      <c r="P315" s="100">
        <f t="shared" si="44"/>
        <v>-3.0899999999999992E-6</v>
      </c>
      <c r="R315" s="102">
        <f t="shared" si="50"/>
        <v>7.1256865296049252</v>
      </c>
      <c r="S315" s="22">
        <f t="shared" si="45"/>
        <v>0.23335871113988738</v>
      </c>
      <c r="T315" s="55">
        <f t="shared" si="47"/>
        <v>712568.65296049253</v>
      </c>
      <c r="V315" s="54">
        <v>0</v>
      </c>
      <c r="W315" s="22">
        <f t="shared" si="52"/>
        <v>0</v>
      </c>
      <c r="X315" s="84">
        <f t="shared" si="48"/>
        <v>0</v>
      </c>
      <c r="Y315" s="22">
        <v>818.03218031631616</v>
      </c>
      <c r="Z315" s="100">
        <f t="shared" si="49"/>
        <v>-2.2018371376479213</v>
      </c>
    </row>
    <row r="316" spans="8:26" x14ac:dyDescent="0.25">
      <c r="H316" s="54">
        <v>-47</v>
      </c>
      <c r="I316" s="55">
        <f t="shared" si="51"/>
        <v>16.191119261192544</v>
      </c>
      <c r="K316" s="54">
        <f t="shared" si="42"/>
        <v>-0.62234338493807861</v>
      </c>
      <c r="L316" s="55">
        <f t="shared" si="43"/>
        <v>8.5665985607157324E-3</v>
      </c>
      <c r="M316" s="97"/>
      <c r="N316" s="109">
        <f t="shared" si="46"/>
        <v>118.75999999999999</v>
      </c>
      <c r="O316" s="22">
        <v>1.1875999999999999E-4</v>
      </c>
      <c r="P316" s="100">
        <f t="shared" si="44"/>
        <v>-3.0600000000000012E-6</v>
      </c>
      <c r="R316" s="102">
        <f t="shared" si="50"/>
        <v>7.3692911057233781</v>
      </c>
      <c r="S316" s="22">
        <f t="shared" si="45"/>
        <v>0.24360457611845288</v>
      </c>
      <c r="T316" s="55">
        <f t="shared" si="47"/>
        <v>736929.11057233776</v>
      </c>
      <c r="V316" s="54">
        <v>0</v>
      </c>
      <c r="W316" s="22">
        <f t="shared" si="52"/>
        <v>0</v>
      </c>
      <c r="X316" s="84">
        <f t="shared" si="48"/>
        <v>0</v>
      </c>
      <c r="Y316" s="22">
        <v>822.96461192600941</v>
      </c>
      <c r="Z316" s="100">
        <f t="shared" si="49"/>
        <v>-2.2550030783513546</v>
      </c>
    </row>
    <row r="317" spans="8:26" x14ac:dyDescent="0.25">
      <c r="H317" s="54">
        <v>-46</v>
      </c>
      <c r="I317" s="55">
        <f t="shared" si="51"/>
        <v>15.568775876254465</v>
      </c>
      <c r="K317" s="54">
        <f t="shared" si="42"/>
        <v>-0.61377678637736288</v>
      </c>
      <c r="L317" s="55">
        <f t="shared" si="43"/>
        <v>8.8513992834720057E-3</v>
      </c>
      <c r="M317" s="97"/>
      <c r="N317" s="109">
        <f t="shared" si="46"/>
        <v>115.69999999999999</v>
      </c>
      <c r="O317" s="22">
        <v>1.1569999999999999E-4</v>
      </c>
      <c r="P317" s="100">
        <f t="shared" si="44"/>
        <v>-3.01E-6</v>
      </c>
      <c r="R317" s="102">
        <f t="shared" si="50"/>
        <v>7.6253928345166795</v>
      </c>
      <c r="S317" s="22">
        <f t="shared" si="45"/>
        <v>0.2561017287933014</v>
      </c>
      <c r="T317" s="55">
        <f t="shared" si="47"/>
        <v>762539.28345166799</v>
      </c>
      <c r="V317" s="54">
        <v>0</v>
      </c>
      <c r="W317" s="22">
        <f t="shared" si="52"/>
        <v>0</v>
      </c>
      <c r="X317" s="84">
        <f t="shared" si="48"/>
        <v>0</v>
      </c>
      <c r="Y317" s="22">
        <v>827.43167767882653</v>
      </c>
      <c r="Z317" s="100">
        <f t="shared" si="49"/>
        <v>-2.2952432431895207</v>
      </c>
    </row>
    <row r="318" spans="8:26" x14ac:dyDescent="0.25">
      <c r="H318" s="54">
        <v>-45</v>
      </c>
      <c r="I318" s="55">
        <f t="shared" si="51"/>
        <v>14.954999089877102</v>
      </c>
      <c r="K318" s="54">
        <f t="shared" si="42"/>
        <v>-0.60492538709389088</v>
      </c>
      <c r="L318" s="55">
        <f t="shared" si="43"/>
        <v>9.1331165373578216E-3</v>
      </c>
      <c r="M318" s="97"/>
      <c r="N318" s="109">
        <f t="shared" si="46"/>
        <v>112.69</v>
      </c>
      <c r="O318" s="22">
        <v>1.1268999999999999E-4</v>
      </c>
      <c r="P318" s="100">
        <f t="shared" si="44"/>
        <v>-2.9699999999999936E-6</v>
      </c>
      <c r="R318" s="102">
        <f t="shared" si="50"/>
        <v>7.8930379968091238</v>
      </c>
      <c r="S318" s="22">
        <f t="shared" si="45"/>
        <v>0.26764516229244428</v>
      </c>
      <c r="T318" s="55">
        <f t="shared" si="47"/>
        <v>789303.7996809124</v>
      </c>
      <c r="V318" s="54">
        <v>0</v>
      </c>
      <c r="W318" s="22">
        <f t="shared" si="52"/>
        <v>0</v>
      </c>
      <c r="X318" s="84">
        <f t="shared" si="48"/>
        <v>0</v>
      </c>
      <c r="Y318" s="22">
        <v>831.1605532817556</v>
      </c>
      <c r="Z318" s="100">
        <f t="shared" si="49"/>
        <v>-2.3442322850523047</v>
      </c>
    </row>
    <row r="319" spans="8:26" x14ac:dyDescent="0.25">
      <c r="H319" s="54">
        <v>-44</v>
      </c>
      <c r="I319" s="55">
        <f t="shared" si="51"/>
        <v>14.350073702783211</v>
      </c>
      <c r="K319" s="54">
        <f t="shared" si="42"/>
        <v>-0.59579227055653305</v>
      </c>
      <c r="L319" s="55">
        <f t="shared" si="43"/>
        <v>9.4115486241879154E-3</v>
      </c>
      <c r="M319" s="97"/>
      <c r="N319" s="109">
        <f t="shared" si="46"/>
        <v>109.72</v>
      </c>
      <c r="O319" s="22">
        <v>1.0972E-4</v>
      </c>
      <c r="P319" s="100">
        <f t="shared" si="44"/>
        <v>-2.9200000000000059E-6</v>
      </c>
      <c r="R319" s="102">
        <f t="shared" si="50"/>
        <v>8.1738104789930368</v>
      </c>
      <c r="S319" s="22">
        <f t="shared" si="45"/>
        <v>0.28077248218391304</v>
      </c>
      <c r="T319" s="55">
        <f t="shared" si="47"/>
        <v>817381.04789930372</v>
      </c>
      <c r="V319" s="54">
        <v>0</v>
      </c>
      <c r="W319" s="22">
        <f t="shared" si="52"/>
        <v>0</v>
      </c>
      <c r="X319" s="84">
        <f t="shared" si="48"/>
        <v>0</v>
      </c>
      <c r="Y319" s="22">
        <v>834.68093097778137</v>
      </c>
      <c r="Z319" s="100">
        <f t="shared" si="49"/>
        <v>-2.3867526598659716</v>
      </c>
    </row>
    <row r="320" spans="8:26" x14ac:dyDescent="0.25">
      <c r="H320" s="54">
        <v>-43</v>
      </c>
      <c r="I320" s="55">
        <f t="shared" si="51"/>
        <v>13.754281432226678</v>
      </c>
      <c r="K320" s="54">
        <f t="shared" si="42"/>
        <v>-0.58638072193234514</v>
      </c>
      <c r="L320" s="55">
        <f t="shared" si="43"/>
        <v>9.6864968320566902E-3</v>
      </c>
      <c r="M320" s="97"/>
      <c r="N320" s="109">
        <f t="shared" si="46"/>
        <v>106.8</v>
      </c>
      <c r="O320" s="22">
        <v>1.0679999999999999E-4</v>
      </c>
      <c r="P320" s="100">
        <f t="shared" si="44"/>
        <v>-2.8799999999999995E-6</v>
      </c>
      <c r="R320" s="102">
        <f t="shared" si="50"/>
        <v>8.4675036094406906</v>
      </c>
      <c r="S320" s="22">
        <f t="shared" si="45"/>
        <v>0.29369313044765377</v>
      </c>
      <c r="T320" s="55">
        <f t="shared" si="47"/>
        <v>846750.36094406911</v>
      </c>
      <c r="V320" s="54">
        <v>0</v>
      </c>
      <c r="W320" s="22">
        <f t="shared" si="52"/>
        <v>0</v>
      </c>
      <c r="X320" s="84">
        <f t="shared" si="48"/>
        <v>0</v>
      </c>
      <c r="Y320" s="22">
        <v>839.03642916829654</v>
      </c>
      <c r="Z320" s="100">
        <f t="shared" si="49"/>
        <v>-2.4386410395189184</v>
      </c>
    </row>
    <row r="321" spans="8:26" x14ac:dyDescent="0.25">
      <c r="H321" s="54">
        <v>-42</v>
      </c>
      <c r="I321" s="55">
        <f t="shared" si="51"/>
        <v>13.167900710294333</v>
      </c>
      <c r="K321" s="54">
        <f t="shared" si="42"/>
        <v>-0.57669422510028845</v>
      </c>
      <c r="L321" s="55">
        <f t="shared" si="43"/>
        <v>9.9577656022535876E-3</v>
      </c>
      <c r="M321" s="97"/>
      <c r="N321" s="109">
        <f t="shared" si="46"/>
        <v>103.91999999999999</v>
      </c>
      <c r="O321" s="22">
        <v>1.0391999999999999E-4</v>
      </c>
      <c r="P321" s="100">
        <f t="shared" si="44"/>
        <v>-2.8299999999999983E-6</v>
      </c>
      <c r="R321" s="102">
        <f t="shared" si="50"/>
        <v>8.775915377308511</v>
      </c>
      <c r="S321" s="22">
        <f t="shared" si="45"/>
        <v>0.30841176786782043</v>
      </c>
      <c r="T321" s="55">
        <f t="shared" si="47"/>
        <v>877591.53773085109</v>
      </c>
      <c r="V321" s="54">
        <v>0</v>
      </c>
      <c r="W321" s="22">
        <f t="shared" si="52"/>
        <v>0</v>
      </c>
      <c r="X321" s="84">
        <f t="shared" si="48"/>
        <v>0</v>
      </c>
      <c r="Y321" s="22">
        <v>841.69882998656021</v>
      </c>
      <c r="Z321" s="100">
        <f t="shared" si="49"/>
        <v>-2.483584051778307</v>
      </c>
    </row>
    <row r="322" spans="8:26" x14ac:dyDescent="0.25">
      <c r="H322" s="54">
        <v>-41</v>
      </c>
      <c r="I322" s="55">
        <f t="shared" si="51"/>
        <v>12.591206485194045</v>
      </c>
      <c r="K322" s="54">
        <f t="shared" si="42"/>
        <v>-0.56673645949803486</v>
      </c>
      <c r="L322" s="55">
        <f t="shared" si="43"/>
        <v>1.0225162685701505E-2</v>
      </c>
      <c r="M322" s="97"/>
      <c r="N322" s="109">
        <f t="shared" si="46"/>
        <v>101.08999999999999</v>
      </c>
      <c r="O322" s="22">
        <v>1.0109E-4</v>
      </c>
      <c r="P322" s="100">
        <f t="shared" si="44"/>
        <v>-2.7900000000000055E-6</v>
      </c>
      <c r="R322" s="102">
        <f t="shared" si="50"/>
        <v>9.0988178727291196</v>
      </c>
      <c r="S322" s="22">
        <f t="shared" si="45"/>
        <v>0.32290249542060856</v>
      </c>
      <c r="T322" s="55">
        <f t="shared" si="47"/>
        <v>909881.78727291198</v>
      </c>
      <c r="V322" s="54">
        <v>0</v>
      </c>
      <c r="W322" s="22">
        <f t="shared" si="52"/>
        <v>0</v>
      </c>
      <c r="X322" s="84">
        <f t="shared" si="48"/>
        <v>0</v>
      </c>
      <c r="Y322" s="22">
        <v>844.93208863710504</v>
      </c>
      <c r="Z322" s="100">
        <f t="shared" si="49"/>
        <v>-2.5385701864914294</v>
      </c>
    </row>
    <row r="323" spans="8:26" x14ac:dyDescent="0.25">
      <c r="H323" s="54">
        <v>-40</v>
      </c>
      <c r="I323" s="55">
        <f t="shared" si="51"/>
        <v>12.02447002569601</v>
      </c>
      <c r="K323" s="54">
        <f t="shared" ref="K323:K386" si="53">I324-I323</f>
        <v>-0.55651129681233336</v>
      </c>
      <c r="L323" s="55">
        <f t="shared" ref="L323:L386" si="54">K324-K323</f>
        <v>1.0488499290998377E-2</v>
      </c>
      <c r="M323" s="97"/>
      <c r="N323" s="109">
        <f t="shared" si="46"/>
        <v>98.3</v>
      </c>
      <c r="O323" s="22">
        <v>9.8299999999999991E-5</v>
      </c>
      <c r="P323" s="100">
        <f t="shared" ref="P323:P386" si="55">O324-O323</f>
        <v>-2.7299999999999959E-6</v>
      </c>
      <c r="R323" s="102">
        <f t="shared" si="50"/>
        <v>9.4382570265231749</v>
      </c>
      <c r="S323" s="22">
        <f t="shared" ref="S323:S386" si="56">R323-R322</f>
        <v>0.33943915379405531</v>
      </c>
      <c r="T323" s="55">
        <f t="shared" si="47"/>
        <v>943825.70265231747</v>
      </c>
      <c r="V323" s="54">
        <v>0</v>
      </c>
      <c r="W323" s="22">
        <f t="shared" si="52"/>
        <v>0</v>
      </c>
      <c r="X323" s="84">
        <f t="shared" si="48"/>
        <v>0</v>
      </c>
      <c r="Y323" s="22">
        <v>850.15627525681077</v>
      </c>
      <c r="Z323" s="100">
        <f t="shared" si="49"/>
        <v>-2.576644168240823</v>
      </c>
    </row>
    <row r="324" spans="8:26" x14ac:dyDescent="0.25">
      <c r="H324" s="54">
        <v>-39</v>
      </c>
      <c r="I324" s="55">
        <f t="shared" si="51"/>
        <v>11.467958728883676</v>
      </c>
      <c r="K324" s="54">
        <f t="shared" si="53"/>
        <v>-0.54602279752133498</v>
      </c>
      <c r="L324" s="55">
        <f t="shared" si="54"/>
        <v>1.0747590222155878E-2</v>
      </c>
      <c r="M324" s="97"/>
      <c r="N324" s="109">
        <f t="shared" ref="N324:N387" si="57">O324*10^6</f>
        <v>95.57</v>
      </c>
      <c r="O324" s="22">
        <v>9.5569999999999995E-5</v>
      </c>
      <c r="P324" s="100">
        <f t="shared" si="55"/>
        <v>-2.6799999999999947E-6</v>
      </c>
      <c r="R324" s="102">
        <f t="shared" si="50"/>
        <v>9.7926386493114848</v>
      </c>
      <c r="S324" s="22">
        <f t="shared" si="56"/>
        <v>0.35438162278830987</v>
      </c>
      <c r="T324" s="55">
        <f t="shared" ref="T324:T387" si="58">R324*100000</f>
        <v>979263.86493114848</v>
      </c>
      <c r="V324" s="54">
        <v>0</v>
      </c>
      <c r="W324" s="22">
        <f t="shared" si="52"/>
        <v>0</v>
      </c>
      <c r="X324" s="84">
        <f t="shared" ref="X324:X387" si="59">($C$30*W324)*$C$31*$C$34</f>
        <v>0</v>
      </c>
      <c r="Y324" s="22">
        <v>854.06810973905169</v>
      </c>
      <c r="Z324" s="100">
        <f t="shared" ref="Z324:Z387" si="60">T324*P324</f>
        <v>-2.6244271580154725</v>
      </c>
    </row>
    <row r="325" spans="8:26" x14ac:dyDescent="0.25">
      <c r="H325" s="54">
        <v>-38</v>
      </c>
      <c r="I325" s="55">
        <f t="shared" si="51"/>
        <v>10.921935931362341</v>
      </c>
      <c r="K325" s="54">
        <f t="shared" si="53"/>
        <v>-0.5352752072991791</v>
      </c>
      <c r="L325" s="55">
        <f t="shared" si="54"/>
        <v>1.1002254008545265E-2</v>
      </c>
      <c r="M325" s="97"/>
      <c r="N325" s="109">
        <f t="shared" si="57"/>
        <v>92.89</v>
      </c>
      <c r="O325" s="22">
        <v>9.289E-5</v>
      </c>
      <c r="P325" s="100">
        <f t="shared" si="55"/>
        <v>-2.6299999999999935E-6</v>
      </c>
      <c r="R325" s="102">
        <f t="shared" si="50"/>
        <v>10.164022250746044</v>
      </c>
      <c r="S325" s="22">
        <f t="shared" si="56"/>
        <v>0.37138360143455884</v>
      </c>
      <c r="T325" s="55">
        <f t="shared" si="58"/>
        <v>1016402.2250746044</v>
      </c>
      <c r="V325" s="54">
        <v>0</v>
      </c>
      <c r="W325" s="22">
        <f t="shared" si="52"/>
        <v>0</v>
      </c>
      <c r="X325" s="84">
        <f t="shared" si="59"/>
        <v>0</v>
      </c>
      <c r="Y325" s="22">
        <v>857.8620727619392</v>
      </c>
      <c r="Z325" s="100">
        <f t="shared" si="60"/>
        <v>-2.673137851946203</v>
      </c>
    </row>
    <row r="326" spans="8:26" x14ac:dyDescent="0.25">
      <c r="H326" s="54">
        <v>-37</v>
      </c>
      <c r="I326" s="55">
        <f t="shared" si="51"/>
        <v>10.386660724063162</v>
      </c>
      <c r="K326" s="54">
        <f t="shared" si="53"/>
        <v>-0.52427295329063384</v>
      </c>
      <c r="L326" s="55">
        <f t="shared" si="54"/>
        <v>1.1252313025401861E-2</v>
      </c>
      <c r="M326" s="97"/>
      <c r="N326" s="109">
        <f t="shared" si="57"/>
        <v>90.26</v>
      </c>
      <c r="O326" s="22">
        <v>9.0260000000000007E-5</v>
      </c>
      <c r="P326" s="100">
        <f t="shared" si="55"/>
        <v>-2.570000000000011E-6</v>
      </c>
      <c r="R326" s="102">
        <f t="shared" si="50"/>
        <v>10.553338089614066</v>
      </c>
      <c r="S326" s="22">
        <f t="shared" si="56"/>
        <v>0.38931583886802201</v>
      </c>
      <c r="T326" s="55">
        <f t="shared" si="58"/>
        <v>1055333.8089614066</v>
      </c>
      <c r="V326" s="54">
        <v>0</v>
      </c>
      <c r="W326" s="22">
        <f t="shared" si="52"/>
        <v>0</v>
      </c>
      <c r="X326" s="84">
        <f t="shared" si="59"/>
        <v>0</v>
      </c>
      <c r="Y326" s="22">
        <v>863.28393158204233</v>
      </c>
      <c r="Z326" s="100">
        <f t="shared" si="60"/>
        <v>-2.7122078890308265</v>
      </c>
    </row>
    <row r="327" spans="8:26" x14ac:dyDescent="0.25">
      <c r="H327" s="54">
        <v>-36</v>
      </c>
      <c r="I327" s="55">
        <f t="shared" si="51"/>
        <v>9.8623877707725285</v>
      </c>
      <c r="K327" s="54">
        <f t="shared" si="53"/>
        <v>-0.51302064026523198</v>
      </c>
      <c r="L327" s="55">
        <f t="shared" si="54"/>
        <v>1.1497593605524159E-2</v>
      </c>
      <c r="M327" s="97"/>
      <c r="N327" s="109">
        <f t="shared" si="57"/>
        <v>87.69</v>
      </c>
      <c r="O327" s="22">
        <v>8.7689999999999996E-5</v>
      </c>
      <c r="P327" s="100">
        <f t="shared" si="55"/>
        <v>-2.5199999999999962E-6</v>
      </c>
      <c r="R327" s="102">
        <f t="shared" si="50"/>
        <v>10.959931306508654</v>
      </c>
      <c r="S327" s="22">
        <f t="shared" si="56"/>
        <v>0.40659321689458849</v>
      </c>
      <c r="T327" s="55">
        <f t="shared" si="58"/>
        <v>1095993.1306508654</v>
      </c>
      <c r="V327" s="54">
        <v>0</v>
      </c>
      <c r="W327" s="22">
        <f t="shared" si="52"/>
        <v>0</v>
      </c>
      <c r="X327" s="84">
        <f t="shared" si="59"/>
        <v>0</v>
      </c>
      <c r="Y327" s="22">
        <v>869.72264577983913</v>
      </c>
      <c r="Z327" s="100">
        <f t="shared" si="60"/>
        <v>-2.7619026892401766</v>
      </c>
    </row>
    <row r="328" spans="8:26" x14ac:dyDescent="0.25">
      <c r="H328" s="54">
        <v>-35</v>
      </c>
      <c r="I328" s="55">
        <f t="shared" si="51"/>
        <v>9.3493671305072965</v>
      </c>
      <c r="K328" s="54">
        <f t="shared" si="53"/>
        <v>-0.50152304665970782</v>
      </c>
      <c r="L328" s="55">
        <f t="shared" si="54"/>
        <v>1.1737926144173016E-2</v>
      </c>
      <c r="M328" s="97"/>
      <c r="N328" s="109">
        <f t="shared" si="57"/>
        <v>85.17</v>
      </c>
      <c r="O328" s="22">
        <v>8.5169999999999999E-5</v>
      </c>
      <c r="P328" s="100">
        <f t="shared" si="55"/>
        <v>-2.4600000000000137E-6</v>
      </c>
      <c r="R328" s="102">
        <f t="shared" si="50"/>
        <v>11.386243144271884</v>
      </c>
      <c r="S328" s="22">
        <f t="shared" si="56"/>
        <v>0.42631183776322956</v>
      </c>
      <c r="T328" s="55">
        <f t="shared" si="58"/>
        <v>1138624.3144271884</v>
      </c>
      <c r="V328" s="54">
        <v>0</v>
      </c>
      <c r="W328" s="22">
        <f t="shared" si="52"/>
        <v>0</v>
      </c>
      <c r="X328" s="84">
        <f t="shared" si="59"/>
        <v>0</v>
      </c>
      <c r="Y328" s="22">
        <v>875.42235171635969</v>
      </c>
      <c r="Z328" s="100">
        <f t="shared" si="60"/>
        <v>-2.8010158134908991</v>
      </c>
    </row>
    <row r="329" spans="8:26" x14ac:dyDescent="0.25">
      <c r="H329" s="54">
        <v>-34</v>
      </c>
      <c r="I329" s="55">
        <f t="shared" si="51"/>
        <v>8.8478440838475887</v>
      </c>
      <c r="K329" s="54">
        <f t="shared" si="53"/>
        <v>-0.4897851205155348</v>
      </c>
      <c r="L329" s="55">
        <f t="shared" si="54"/>
        <v>1.1973145193967305E-2</v>
      </c>
      <c r="M329" s="97"/>
      <c r="N329" s="109">
        <f t="shared" si="57"/>
        <v>82.70999999999998</v>
      </c>
      <c r="O329" s="22">
        <v>8.2709999999999986E-5</v>
      </c>
      <c r="P329" s="100">
        <f t="shared" si="55"/>
        <v>-2.3999999999999906E-6</v>
      </c>
      <c r="R329" s="102">
        <f t="shared" ref="R329:R362" si="61">(R328*(N328/N329)^$C$21)+(((X329*($C$36-1))/(O329))*10^-5)</f>
        <v>11.831461830544415</v>
      </c>
      <c r="S329" s="22">
        <f t="shared" si="56"/>
        <v>0.44521868627253092</v>
      </c>
      <c r="T329" s="55">
        <f t="shared" si="58"/>
        <v>1183146.1830544414</v>
      </c>
      <c r="V329" s="54">
        <v>0</v>
      </c>
      <c r="W329" s="22">
        <f t="shared" si="52"/>
        <v>0</v>
      </c>
      <c r="X329" s="84">
        <f t="shared" si="59"/>
        <v>0</v>
      </c>
      <c r="Y329" s="22">
        <v>882.72829569513601</v>
      </c>
      <c r="Z329" s="100">
        <f t="shared" si="60"/>
        <v>-2.8395508393306481</v>
      </c>
    </row>
    <row r="330" spans="8:26" x14ac:dyDescent="0.25">
      <c r="H330" s="54">
        <v>-33</v>
      </c>
      <c r="I330" s="55">
        <f t="shared" si="51"/>
        <v>8.3580589633320539</v>
      </c>
      <c r="K330" s="54">
        <f t="shared" si="53"/>
        <v>-0.47781197532156749</v>
      </c>
      <c r="L330" s="55">
        <f t="shared" si="54"/>
        <v>1.2203089554268409E-2</v>
      </c>
      <c r="M330" s="97"/>
      <c r="N330" s="109">
        <f t="shared" si="57"/>
        <v>80.309999999999988</v>
      </c>
      <c r="O330" s="22">
        <v>8.0309999999999995E-5</v>
      </c>
      <c r="P330" s="100">
        <f t="shared" si="55"/>
        <v>-2.3500000000000029E-6</v>
      </c>
      <c r="R330" s="102">
        <f t="shared" si="61"/>
        <v>12.29630365415321</v>
      </c>
      <c r="S330" s="22">
        <f t="shared" si="56"/>
        <v>0.46484182360879522</v>
      </c>
      <c r="T330" s="55">
        <f t="shared" si="58"/>
        <v>1229630.365415321</v>
      </c>
      <c r="V330" s="54">
        <v>0</v>
      </c>
      <c r="W330" s="22">
        <f t="shared" si="52"/>
        <v>0</v>
      </c>
      <c r="X330" s="84">
        <f t="shared" si="59"/>
        <v>0</v>
      </c>
      <c r="Y330" s="22">
        <v>888.36272395323613</v>
      </c>
      <c r="Z330" s="100">
        <f t="shared" si="60"/>
        <v>-2.8896313587260076</v>
      </c>
    </row>
    <row r="331" spans="8:26" x14ac:dyDescent="0.25">
      <c r="H331" s="54">
        <v>-32</v>
      </c>
      <c r="I331" s="55">
        <f t="shared" si="51"/>
        <v>7.8802469880104864</v>
      </c>
      <c r="K331" s="54">
        <f t="shared" si="53"/>
        <v>-0.46560888576729909</v>
      </c>
      <c r="L331" s="55">
        <f t="shared" si="54"/>
        <v>1.2427602351622546E-2</v>
      </c>
      <c r="M331" s="97"/>
      <c r="N331" s="109">
        <f t="shared" si="57"/>
        <v>77.959999999999994</v>
      </c>
      <c r="O331" s="22">
        <v>7.7959999999999992E-5</v>
      </c>
      <c r="P331" s="100">
        <f t="shared" si="55"/>
        <v>-2.2899999999999933E-6</v>
      </c>
      <c r="R331" s="102">
        <f t="shared" si="61"/>
        <v>12.783622113867516</v>
      </c>
      <c r="S331" s="22">
        <f t="shared" si="56"/>
        <v>0.48731845971430587</v>
      </c>
      <c r="T331" s="55">
        <f t="shared" si="58"/>
        <v>1278362.2113867516</v>
      </c>
      <c r="V331" s="54">
        <v>0</v>
      </c>
      <c r="W331" s="22">
        <f t="shared" si="52"/>
        <v>0</v>
      </c>
      <c r="X331" s="84">
        <f t="shared" si="59"/>
        <v>0</v>
      </c>
      <c r="Y331" s="22">
        <v>893.29722938016835</v>
      </c>
      <c r="Z331" s="100">
        <f t="shared" si="60"/>
        <v>-2.9274494640756528</v>
      </c>
    </row>
    <row r="332" spans="8:26" x14ac:dyDescent="0.25">
      <c r="H332" s="54">
        <v>-31</v>
      </c>
      <c r="I332" s="55">
        <f t="shared" si="51"/>
        <v>7.4146381022431873</v>
      </c>
      <c r="K332" s="54">
        <f t="shared" si="53"/>
        <v>-0.45318128341567654</v>
      </c>
      <c r="L332" s="55">
        <f t="shared" si="54"/>
        <v>1.2646531114268278E-2</v>
      </c>
      <c r="M332" s="97"/>
      <c r="N332" s="109">
        <f t="shared" si="57"/>
        <v>75.67</v>
      </c>
      <c r="O332" s="22">
        <v>7.5669999999999999E-5</v>
      </c>
      <c r="P332" s="100">
        <f t="shared" si="55"/>
        <v>-2.2200000000000025E-6</v>
      </c>
      <c r="R332" s="102">
        <f t="shared" si="61"/>
        <v>13.292268282074968</v>
      </c>
      <c r="S332" s="22">
        <f t="shared" si="56"/>
        <v>0.50864616820745212</v>
      </c>
      <c r="T332" s="55">
        <f t="shared" si="58"/>
        <v>1329226.8282074968</v>
      </c>
      <c r="V332" s="54">
        <v>0</v>
      </c>
      <c r="W332" s="22">
        <f t="shared" si="52"/>
        <v>0</v>
      </c>
      <c r="X332" s="84">
        <f t="shared" si="59"/>
        <v>0</v>
      </c>
      <c r="Y332" s="22">
        <v>900.4150648172531</v>
      </c>
      <c r="Z332" s="100">
        <f t="shared" si="60"/>
        <v>-2.9508835586206463</v>
      </c>
    </row>
    <row r="333" spans="8:26" x14ac:dyDescent="0.25">
      <c r="H333" s="54">
        <v>-30</v>
      </c>
      <c r="I333" s="55">
        <f t="shared" si="51"/>
        <v>6.9614568188275108</v>
      </c>
      <c r="K333" s="54">
        <f t="shared" si="53"/>
        <v>-0.44053475230140826</v>
      </c>
      <c r="L333" s="55">
        <f t="shared" si="54"/>
        <v>1.28597278392375E-2</v>
      </c>
      <c r="M333" s="97"/>
      <c r="N333" s="109">
        <f t="shared" si="57"/>
        <v>73.45</v>
      </c>
      <c r="O333" s="22">
        <v>7.3449999999999996E-5</v>
      </c>
      <c r="P333" s="100">
        <f t="shared" si="55"/>
        <v>-2.1599999999999929E-6</v>
      </c>
      <c r="R333" s="102">
        <f t="shared" si="61"/>
        <v>13.82047978380966</v>
      </c>
      <c r="S333" s="22">
        <f t="shared" si="56"/>
        <v>0.52821150173469178</v>
      </c>
      <c r="T333" s="55">
        <f t="shared" si="58"/>
        <v>1382047.978380966</v>
      </c>
      <c r="V333" s="54">
        <v>0</v>
      </c>
      <c r="W333" s="22">
        <f t="shared" si="52"/>
        <v>0</v>
      </c>
      <c r="X333" s="84">
        <f t="shared" si="59"/>
        <v>0</v>
      </c>
      <c r="Y333" s="22">
        <v>907.20866812480756</v>
      </c>
      <c r="Z333" s="100">
        <f t="shared" si="60"/>
        <v>-2.9852236333028768</v>
      </c>
    </row>
    <row r="334" spans="8:26" x14ac:dyDescent="0.25">
      <c r="H334" s="54">
        <v>-29</v>
      </c>
      <c r="I334" s="55">
        <f t="shared" si="51"/>
        <v>6.5209220665261025</v>
      </c>
      <c r="K334" s="54">
        <f t="shared" si="53"/>
        <v>-0.42767502446217076</v>
      </c>
      <c r="L334" s="55">
        <f t="shared" si="54"/>
        <v>1.3067049053988811E-2</v>
      </c>
      <c r="M334" s="97"/>
      <c r="N334" s="109">
        <f t="shared" si="57"/>
        <v>71.290000000000006</v>
      </c>
      <c r="O334" s="22">
        <v>7.1290000000000004E-5</v>
      </c>
      <c r="P334" s="100">
        <f t="shared" si="55"/>
        <v>-2.1000000000000104E-6</v>
      </c>
      <c r="R334" s="102">
        <f t="shared" si="61"/>
        <v>14.371034790755772</v>
      </c>
      <c r="S334" s="22">
        <f t="shared" si="56"/>
        <v>0.55055500694611226</v>
      </c>
      <c r="T334" s="55">
        <f t="shared" si="58"/>
        <v>1437103.4790755771</v>
      </c>
      <c r="V334" s="54">
        <v>0</v>
      </c>
      <c r="W334" s="22">
        <f t="shared" si="52"/>
        <v>0</v>
      </c>
      <c r="X334" s="84">
        <f t="shared" si="59"/>
        <v>0</v>
      </c>
      <c r="Y334" s="22">
        <v>912.83672272442016</v>
      </c>
      <c r="Z334" s="100">
        <f t="shared" si="60"/>
        <v>-3.017917306058727</v>
      </c>
    </row>
    <row r="335" spans="8:26" x14ac:dyDescent="0.25">
      <c r="H335" s="54">
        <v>-28</v>
      </c>
      <c r="I335" s="55">
        <f t="shared" si="51"/>
        <v>6.0932470420639318</v>
      </c>
      <c r="K335" s="54">
        <f t="shared" si="53"/>
        <v>-0.41460797540818195</v>
      </c>
      <c r="L335" s="55">
        <f t="shared" si="54"/>
        <v>1.3268355871232096E-2</v>
      </c>
      <c r="M335" s="97"/>
      <c r="N335" s="109">
        <f t="shared" si="57"/>
        <v>69.19</v>
      </c>
      <c r="O335" s="22">
        <v>6.9189999999999993E-5</v>
      </c>
      <c r="P335" s="100">
        <f t="shared" si="55"/>
        <v>-2.0399999999999872E-6</v>
      </c>
      <c r="R335" s="102">
        <f t="shared" si="61"/>
        <v>14.944516954559404</v>
      </c>
      <c r="S335" s="22">
        <f t="shared" si="56"/>
        <v>0.57348216380363226</v>
      </c>
      <c r="T335" s="55">
        <f t="shared" si="58"/>
        <v>1494451.6954559404</v>
      </c>
      <c r="V335" s="54">
        <v>0</v>
      </c>
      <c r="W335" s="22">
        <f t="shared" si="52"/>
        <v>0</v>
      </c>
      <c r="X335" s="84">
        <f t="shared" si="59"/>
        <v>0</v>
      </c>
      <c r="Y335" s="22">
        <v>919.65872527844965</v>
      </c>
      <c r="Z335" s="100">
        <f t="shared" si="60"/>
        <v>-3.0486814587300994</v>
      </c>
    </row>
    <row r="336" spans="8:26" x14ac:dyDescent="0.25">
      <c r="H336" s="54">
        <v>-27</v>
      </c>
      <c r="I336" s="55">
        <f t="shared" si="51"/>
        <v>5.6786390666557498</v>
      </c>
      <c r="K336" s="54">
        <f t="shared" si="53"/>
        <v>-0.40133961953694985</v>
      </c>
      <c r="L336" s="55">
        <f t="shared" si="54"/>
        <v>1.3463514038940971E-2</v>
      </c>
      <c r="M336" s="97"/>
      <c r="N336" s="109">
        <f t="shared" si="57"/>
        <v>67.150000000000006</v>
      </c>
      <c r="O336" s="22">
        <v>6.7150000000000006E-5</v>
      </c>
      <c r="P336" s="100">
        <f t="shared" si="55"/>
        <v>-1.9699999999999964E-6</v>
      </c>
      <c r="R336" s="102">
        <f t="shared" si="61"/>
        <v>15.541447525095089</v>
      </c>
      <c r="S336" s="22">
        <f t="shared" si="56"/>
        <v>0.59693057053568488</v>
      </c>
      <c r="T336" s="55">
        <f t="shared" si="58"/>
        <v>1554144.752509509</v>
      </c>
      <c r="V336" s="54">
        <v>0</v>
      </c>
      <c r="W336" s="22">
        <f t="shared" si="52"/>
        <v>0</v>
      </c>
      <c r="X336" s="84">
        <f t="shared" si="59"/>
        <v>0</v>
      </c>
      <c r="Y336" s="22">
        <v>924.39829822684203</v>
      </c>
      <c r="Z336" s="100">
        <f t="shared" si="60"/>
        <v>-3.061665162443727</v>
      </c>
    </row>
    <row r="337" spans="8:26" x14ac:dyDescent="0.25">
      <c r="H337" s="54">
        <v>-26</v>
      </c>
      <c r="I337" s="55">
        <f t="shared" si="51"/>
        <v>5.2772994471187999</v>
      </c>
      <c r="K337" s="54">
        <f t="shared" si="53"/>
        <v>-0.38787610549800888</v>
      </c>
      <c r="L337" s="55">
        <f t="shared" si="54"/>
        <v>1.3652393984015632E-2</v>
      </c>
      <c r="M337" s="97"/>
      <c r="N337" s="109">
        <f t="shared" si="57"/>
        <v>65.180000000000007</v>
      </c>
      <c r="O337" s="22">
        <v>6.518000000000001E-5</v>
      </c>
      <c r="P337" s="100">
        <f t="shared" si="55"/>
        <v>-1.9000000000000055E-6</v>
      </c>
      <c r="R337" s="102">
        <f t="shared" si="61"/>
        <v>16.159024185893443</v>
      </c>
      <c r="S337" s="22">
        <f t="shared" si="56"/>
        <v>0.61757666079835438</v>
      </c>
      <c r="T337" s="55">
        <f t="shared" si="58"/>
        <v>1615902.4185893442</v>
      </c>
      <c r="V337" s="54">
        <v>0</v>
      </c>
      <c r="W337" s="22">
        <f t="shared" si="52"/>
        <v>0</v>
      </c>
      <c r="X337" s="84">
        <f t="shared" si="59"/>
        <v>0</v>
      </c>
      <c r="Y337" s="22">
        <v>929.3460583266492</v>
      </c>
      <c r="Z337" s="100">
        <f t="shared" si="60"/>
        <v>-3.0702145953197628</v>
      </c>
    </row>
    <row r="338" spans="8:26" x14ac:dyDescent="0.25">
      <c r="H338" s="54">
        <v>-25</v>
      </c>
      <c r="I338" s="55">
        <f t="shared" si="51"/>
        <v>4.8894233416207911</v>
      </c>
      <c r="K338" s="54">
        <f t="shared" si="53"/>
        <v>-0.37422371151399325</v>
      </c>
      <c r="L338" s="55">
        <f t="shared" si="54"/>
        <v>1.3834870852546644E-2</v>
      </c>
      <c r="M338" s="97"/>
      <c r="N338" s="109">
        <f t="shared" si="57"/>
        <v>63.28</v>
      </c>
      <c r="O338" s="22">
        <v>6.3280000000000004E-5</v>
      </c>
      <c r="P338" s="100">
        <f t="shared" si="55"/>
        <v>-1.8400000000000095E-6</v>
      </c>
      <c r="R338" s="102">
        <f t="shared" si="61"/>
        <v>16.796900860672231</v>
      </c>
      <c r="S338" s="22">
        <f t="shared" si="56"/>
        <v>0.63787667477878784</v>
      </c>
      <c r="T338" s="55">
        <f t="shared" si="58"/>
        <v>1679690.0860672232</v>
      </c>
      <c r="V338" s="54">
        <v>0</v>
      </c>
      <c r="W338" s="22">
        <f t="shared" si="52"/>
        <v>0</v>
      </c>
      <c r="X338" s="84">
        <f t="shared" si="59"/>
        <v>0</v>
      </c>
      <c r="Y338" s="22">
        <v>936.25911223879427</v>
      </c>
      <c r="Z338" s="100">
        <f t="shared" si="60"/>
        <v>-3.0906297583637068</v>
      </c>
    </row>
    <row r="339" spans="8:26" x14ac:dyDescent="0.25">
      <c r="H339" s="54">
        <v>-24</v>
      </c>
      <c r="I339" s="55">
        <f t="shared" si="51"/>
        <v>4.5151996301067978</v>
      </c>
      <c r="K339" s="54">
        <f t="shared" si="53"/>
        <v>-0.36038884066144661</v>
      </c>
      <c r="L339" s="55">
        <f t="shared" si="54"/>
        <v>1.4010824543831291E-2</v>
      </c>
      <c r="M339" s="97"/>
      <c r="N339" s="109">
        <f t="shared" si="57"/>
        <v>61.44</v>
      </c>
      <c r="O339" s="22">
        <v>6.1439999999999995E-5</v>
      </c>
      <c r="P339" s="100">
        <f t="shared" si="55"/>
        <v>-1.7699999999999983E-6</v>
      </c>
      <c r="R339" s="102">
        <f t="shared" si="61"/>
        <v>17.458241396001799</v>
      </c>
      <c r="S339" s="22">
        <f t="shared" si="56"/>
        <v>0.66134053532956827</v>
      </c>
      <c r="T339" s="55">
        <f t="shared" si="58"/>
        <v>1745824.1396001799</v>
      </c>
      <c r="V339" s="54">
        <v>0</v>
      </c>
      <c r="W339" s="22">
        <f t="shared" si="52"/>
        <v>0</v>
      </c>
      <c r="X339" s="84">
        <f t="shared" si="59"/>
        <v>0</v>
      </c>
      <c r="Y339" s="22">
        <v>941.32653222750048</v>
      </c>
      <c r="Z339" s="100">
        <f t="shared" si="60"/>
        <v>-3.0901087270923155</v>
      </c>
    </row>
    <row r="340" spans="8:26" x14ac:dyDescent="0.25">
      <c r="H340" s="54">
        <v>-23</v>
      </c>
      <c r="I340" s="55">
        <f t="shared" si="51"/>
        <v>4.1548107894453512</v>
      </c>
      <c r="K340" s="54">
        <f t="shared" si="53"/>
        <v>-0.34637801611761532</v>
      </c>
      <c r="L340" s="55">
        <f t="shared" si="54"/>
        <v>1.418013974163701E-2</v>
      </c>
      <c r="M340" s="97"/>
      <c r="N340" s="109">
        <f t="shared" si="57"/>
        <v>59.669999999999995</v>
      </c>
      <c r="O340" s="22">
        <v>5.9669999999999996E-5</v>
      </c>
      <c r="P340" s="100">
        <f t="shared" si="55"/>
        <v>-1.7000000000000007E-6</v>
      </c>
      <c r="R340" s="102">
        <f t="shared" si="61"/>
        <v>18.139055186811866</v>
      </c>
      <c r="S340" s="22">
        <f t="shared" si="56"/>
        <v>0.68081379081006688</v>
      </c>
      <c r="T340" s="55">
        <f t="shared" si="58"/>
        <v>1813905.5186811867</v>
      </c>
      <c r="V340" s="54">
        <v>0</v>
      </c>
      <c r="W340" s="22">
        <f t="shared" si="52"/>
        <v>0</v>
      </c>
      <c r="X340" s="84">
        <f t="shared" si="59"/>
        <v>0</v>
      </c>
      <c r="Y340" s="22">
        <v>946.97328923395855</v>
      </c>
      <c r="Z340" s="100">
        <f t="shared" si="60"/>
        <v>-3.0836393817580188</v>
      </c>
    </row>
    <row r="341" spans="8:26" x14ac:dyDescent="0.25">
      <c r="H341" s="54">
        <v>-22</v>
      </c>
      <c r="I341" s="55">
        <f t="shared" si="51"/>
        <v>3.8084327733277359</v>
      </c>
      <c r="K341" s="54">
        <f t="shared" si="53"/>
        <v>-0.33219787637597831</v>
      </c>
      <c r="L341" s="55">
        <f t="shared" si="54"/>
        <v>1.4342705940029177E-2</v>
      </c>
      <c r="M341" s="97"/>
      <c r="N341" s="109">
        <f t="shared" si="57"/>
        <v>57.97</v>
      </c>
      <c r="O341" s="22">
        <v>5.7969999999999996E-5</v>
      </c>
      <c r="P341" s="100">
        <f t="shared" si="55"/>
        <v>-1.6299999999999963E-6</v>
      </c>
      <c r="R341" s="102">
        <f t="shared" si="61"/>
        <v>18.838331269877688</v>
      </c>
      <c r="S341" s="22">
        <f t="shared" si="56"/>
        <v>0.69927608306582201</v>
      </c>
      <c r="T341" s="55">
        <f t="shared" si="58"/>
        <v>1883833.1269877688</v>
      </c>
      <c r="V341" s="54">
        <v>0</v>
      </c>
      <c r="W341" s="22">
        <f t="shared" si="52"/>
        <v>0</v>
      </c>
      <c r="X341" s="84">
        <f t="shared" si="59"/>
        <v>0</v>
      </c>
      <c r="Y341" s="22">
        <v>952.36707224697284</v>
      </c>
      <c r="Z341" s="100">
        <f t="shared" si="60"/>
        <v>-3.070647996990056</v>
      </c>
    </row>
    <row r="342" spans="8:26" x14ac:dyDescent="0.25">
      <c r="H342" s="54">
        <v>-21</v>
      </c>
      <c r="I342" s="55">
        <f t="shared" si="51"/>
        <v>3.4762348969517576</v>
      </c>
      <c r="K342" s="54">
        <f t="shared" si="53"/>
        <v>-0.31785517043594913</v>
      </c>
      <c r="L342" s="55">
        <f t="shared" si="54"/>
        <v>1.4498417467118774E-2</v>
      </c>
      <c r="M342" s="97"/>
      <c r="N342" s="109">
        <f t="shared" si="57"/>
        <v>56.339999999999996</v>
      </c>
      <c r="O342" s="22">
        <v>5.6339999999999999E-5</v>
      </c>
      <c r="P342" s="100">
        <f t="shared" si="55"/>
        <v>-1.5599999999999986E-6</v>
      </c>
      <c r="R342" s="102">
        <f t="shared" si="61"/>
        <v>19.554764355864702</v>
      </c>
      <c r="S342" s="22">
        <f t="shared" si="56"/>
        <v>0.71643308598701338</v>
      </c>
      <c r="T342" s="55">
        <f t="shared" si="58"/>
        <v>1955476.4355864702</v>
      </c>
      <c r="V342" s="54">
        <v>0</v>
      </c>
      <c r="W342" s="22">
        <f t="shared" si="52"/>
        <v>0</v>
      </c>
      <c r="X342" s="84">
        <f t="shared" si="59"/>
        <v>0</v>
      </c>
      <c r="Y342" s="22">
        <v>958.38320337411972</v>
      </c>
      <c r="Z342" s="100">
        <f t="shared" si="60"/>
        <v>-3.0505432395148908</v>
      </c>
    </row>
    <row r="343" spans="8:26" x14ac:dyDescent="0.25">
      <c r="H343" s="54">
        <v>-20</v>
      </c>
      <c r="I343" s="55">
        <f t="shared" si="51"/>
        <v>3.1583797265158084</v>
      </c>
      <c r="K343" s="54">
        <f t="shared" si="53"/>
        <v>-0.30335675296883036</v>
      </c>
      <c r="L343" s="55">
        <f t="shared" si="54"/>
        <v>1.4647173504216848E-2</v>
      </c>
      <c r="M343" s="97"/>
      <c r="N343" s="109">
        <f t="shared" si="57"/>
        <v>54.78</v>
      </c>
      <c r="O343" s="22">
        <v>5.4780000000000001E-5</v>
      </c>
      <c r="P343" s="100">
        <f t="shared" si="55"/>
        <v>-1.490000000000001E-6</v>
      </c>
      <c r="R343" s="102">
        <f t="shared" si="61"/>
        <v>20.286724944518284</v>
      </c>
      <c r="S343" s="22">
        <f t="shared" si="56"/>
        <v>0.73196058865358182</v>
      </c>
      <c r="T343" s="55">
        <f t="shared" si="58"/>
        <v>2028672.4944518283</v>
      </c>
      <c r="V343" s="54">
        <v>0</v>
      </c>
      <c r="W343" s="22">
        <f t="shared" si="52"/>
        <v>0</v>
      </c>
      <c r="X343" s="84">
        <f t="shared" si="59"/>
        <v>0</v>
      </c>
      <c r="Y343" s="22">
        <v>964.0023729035421</v>
      </c>
      <c r="Z343" s="100">
        <f t="shared" si="60"/>
        <v>-3.0227220167332263</v>
      </c>
    </row>
    <row r="344" spans="8:26" x14ac:dyDescent="0.25">
      <c r="H344" s="54">
        <v>-19</v>
      </c>
      <c r="I344" s="55">
        <f t="shared" si="51"/>
        <v>2.8550229735469781</v>
      </c>
      <c r="K344" s="54">
        <f t="shared" si="53"/>
        <v>-0.28870957946461351</v>
      </c>
      <c r="L344" s="55">
        <f t="shared" si="54"/>
        <v>1.4788878102939496E-2</v>
      </c>
      <c r="M344" s="97"/>
      <c r="N344" s="109">
        <f t="shared" si="57"/>
        <v>53.29</v>
      </c>
      <c r="O344" s="22">
        <v>5.329E-5</v>
      </c>
      <c r="P344" s="100">
        <f t="shared" si="55"/>
        <v>-1.4200000000000033E-6</v>
      </c>
      <c r="R344" s="102">
        <f t="shared" si="61"/>
        <v>21.032230599005569</v>
      </c>
      <c r="S344" s="22">
        <f t="shared" si="56"/>
        <v>0.74550565448728534</v>
      </c>
      <c r="T344" s="55">
        <f t="shared" si="58"/>
        <v>2103223.0599005567</v>
      </c>
      <c r="V344" s="54">
        <v>0</v>
      </c>
      <c r="W344" s="22">
        <f t="shared" si="52"/>
        <v>0</v>
      </c>
      <c r="X344" s="84">
        <f t="shared" si="59"/>
        <v>0</v>
      </c>
      <c r="Y344" s="22">
        <v>970.11514264564812</v>
      </c>
      <c r="Z344" s="100">
        <f t="shared" si="60"/>
        <v>-2.9865767450587977</v>
      </c>
    </row>
    <row r="345" spans="8:26" x14ac:dyDescent="0.25">
      <c r="H345" s="54">
        <v>-18</v>
      </c>
      <c r="I345" s="55">
        <f t="shared" si="51"/>
        <v>2.5663133940823646</v>
      </c>
      <c r="K345" s="54">
        <f t="shared" si="53"/>
        <v>-0.27392070136167401</v>
      </c>
      <c r="L345" s="55">
        <f t="shared" si="54"/>
        <v>1.4923440198571836E-2</v>
      </c>
      <c r="M345" s="97"/>
      <c r="N345" s="109">
        <f t="shared" si="57"/>
        <v>51.87</v>
      </c>
      <c r="O345" s="22">
        <v>5.1869999999999996E-5</v>
      </c>
      <c r="P345" s="100">
        <f t="shared" si="55"/>
        <v>-1.3399999999999973E-6</v>
      </c>
      <c r="R345" s="102">
        <f t="shared" si="61"/>
        <v>21.788919536446709</v>
      </c>
      <c r="S345" s="22">
        <f t="shared" si="56"/>
        <v>0.7566889374411403</v>
      </c>
      <c r="T345" s="55">
        <f t="shared" si="58"/>
        <v>2178891.953644671</v>
      </c>
      <c r="V345" s="54">
        <v>0</v>
      </c>
      <c r="W345" s="22">
        <f t="shared" si="52"/>
        <v>0</v>
      </c>
      <c r="X345" s="84">
        <f t="shared" si="59"/>
        <v>0</v>
      </c>
      <c r="Y345" s="22">
        <v>974.89529772405228</v>
      </c>
      <c r="Z345" s="100">
        <f t="shared" si="60"/>
        <v>-2.9197152178838532</v>
      </c>
    </row>
    <row r="346" spans="8:26" x14ac:dyDescent="0.25">
      <c r="H346" s="54">
        <v>-17</v>
      </c>
      <c r="I346" s="55">
        <f t="shared" si="51"/>
        <v>2.2923926927206906</v>
      </c>
      <c r="K346" s="54">
        <f t="shared" si="53"/>
        <v>-0.25899726116310218</v>
      </c>
      <c r="L346" s="55">
        <f t="shared" si="54"/>
        <v>1.5050773622460767E-2</v>
      </c>
      <c r="M346" s="97"/>
      <c r="N346" s="109">
        <f t="shared" si="57"/>
        <v>50.53</v>
      </c>
      <c r="O346" s="22">
        <v>5.0529999999999999E-5</v>
      </c>
      <c r="P346" s="100">
        <f t="shared" si="55"/>
        <v>-1.2700000000000065E-6</v>
      </c>
      <c r="R346" s="102">
        <f t="shared" si="61"/>
        <v>22.548186705024769</v>
      </c>
      <c r="S346" s="22">
        <f t="shared" si="56"/>
        <v>0.75926716857805943</v>
      </c>
      <c r="T346" s="55">
        <f t="shared" si="58"/>
        <v>2254818.6705024769</v>
      </c>
      <c r="V346" s="54">
        <v>0</v>
      </c>
      <c r="W346" s="22">
        <f t="shared" si="52"/>
        <v>0</v>
      </c>
      <c r="X346" s="84">
        <f t="shared" si="59"/>
        <v>0</v>
      </c>
      <c r="Y346" s="22">
        <v>981.43798182955595</v>
      </c>
      <c r="Z346" s="100">
        <f t="shared" si="60"/>
        <v>-2.8636197115381603</v>
      </c>
    </row>
    <row r="347" spans="8:26" x14ac:dyDescent="0.25">
      <c r="H347" s="54">
        <v>-16</v>
      </c>
      <c r="I347" s="55">
        <f t="shared" si="51"/>
        <v>2.0333954315575884</v>
      </c>
      <c r="K347" s="54">
        <f t="shared" si="53"/>
        <v>-0.24394648754064141</v>
      </c>
      <c r="L347" s="55">
        <f t="shared" si="54"/>
        <v>1.5170797110303003E-2</v>
      </c>
      <c r="M347" s="97"/>
      <c r="N347" s="109">
        <f t="shared" si="57"/>
        <v>49.259999999999991</v>
      </c>
      <c r="O347" s="22">
        <v>4.9259999999999993E-5</v>
      </c>
      <c r="P347" s="100">
        <f t="shared" si="55"/>
        <v>-1.1999999999999953E-6</v>
      </c>
      <c r="R347" s="102">
        <f t="shared" si="61"/>
        <v>23.311979780461048</v>
      </c>
      <c r="S347" s="22">
        <f t="shared" si="56"/>
        <v>0.76379307543627917</v>
      </c>
      <c r="T347" s="55">
        <f t="shared" si="58"/>
        <v>2331197.9780461048</v>
      </c>
      <c r="V347" s="54">
        <v>0</v>
      </c>
      <c r="W347" s="22">
        <f t="shared" si="52"/>
        <v>0</v>
      </c>
      <c r="X347" s="84">
        <f t="shared" si="59"/>
        <v>0</v>
      </c>
      <c r="Y347" s="22">
        <v>986.56287889972771</v>
      </c>
      <c r="Z347" s="100">
        <f t="shared" si="60"/>
        <v>-2.7974375736553148</v>
      </c>
    </row>
    <row r="348" spans="8:26" x14ac:dyDescent="0.25">
      <c r="H348" s="54">
        <v>-15</v>
      </c>
      <c r="I348" s="55">
        <f t="shared" si="51"/>
        <v>1.789448944016947</v>
      </c>
      <c r="K348" s="54">
        <f t="shared" si="53"/>
        <v>-0.22877569043033841</v>
      </c>
      <c r="L348" s="55">
        <f t="shared" si="54"/>
        <v>1.5283434310647825E-2</v>
      </c>
      <c r="M348" s="97"/>
      <c r="N348" s="109">
        <f t="shared" si="57"/>
        <v>48.059999999999995</v>
      </c>
      <c r="O348" s="22">
        <v>4.8059999999999997E-5</v>
      </c>
      <c r="P348" s="100">
        <f t="shared" si="55"/>
        <v>-1.1299999999999977E-6</v>
      </c>
      <c r="R348" s="102">
        <f t="shared" si="61"/>
        <v>24.076656328754655</v>
      </c>
      <c r="S348" s="22">
        <f t="shared" si="56"/>
        <v>0.76467654829360754</v>
      </c>
      <c r="T348" s="55">
        <f t="shared" si="58"/>
        <v>2407665.6328754653</v>
      </c>
      <c r="V348" s="54">
        <v>0</v>
      </c>
      <c r="W348" s="22">
        <f t="shared" si="52"/>
        <v>0</v>
      </c>
      <c r="X348" s="84">
        <f t="shared" si="59"/>
        <v>0</v>
      </c>
      <c r="Y348" s="22">
        <v>993.3197940337991</v>
      </c>
      <c r="Z348" s="100">
        <f t="shared" si="60"/>
        <v>-2.7206621651492702</v>
      </c>
    </row>
    <row r="349" spans="8:26" x14ac:dyDescent="0.25">
      <c r="H349" s="54">
        <v>-14</v>
      </c>
      <c r="I349" s="55">
        <f t="shared" si="51"/>
        <v>1.5606732535866086</v>
      </c>
      <c r="K349" s="54">
        <f t="shared" si="53"/>
        <v>-0.21349225611969058</v>
      </c>
      <c r="L349" s="55">
        <f t="shared" si="54"/>
        <v>1.5388613789857342E-2</v>
      </c>
      <c r="M349" s="97"/>
      <c r="N349" s="109">
        <f t="shared" si="57"/>
        <v>46.93</v>
      </c>
      <c r="O349" s="22">
        <v>4.693E-5</v>
      </c>
      <c r="P349" s="100">
        <f t="shared" si="55"/>
        <v>-1.0400000000000036E-6</v>
      </c>
      <c r="R349" s="102">
        <f t="shared" si="61"/>
        <v>24.838150174006277</v>
      </c>
      <c r="S349" s="22">
        <f t="shared" si="56"/>
        <v>0.76149384525162134</v>
      </c>
      <c r="T349" s="55">
        <f t="shared" si="58"/>
        <v>2483815.0174006275</v>
      </c>
      <c r="V349" s="54">
        <v>0</v>
      </c>
      <c r="W349" s="22">
        <f t="shared" si="52"/>
        <v>0</v>
      </c>
      <c r="X349" s="84">
        <f t="shared" si="59"/>
        <v>0</v>
      </c>
      <c r="Y349" s="22">
        <v>997.96144095163743</v>
      </c>
      <c r="Z349" s="100">
        <f t="shared" si="60"/>
        <v>-2.5831676180966614</v>
      </c>
    </row>
    <row r="350" spans="8:26" x14ac:dyDescent="0.25">
      <c r="H350" s="54">
        <v>-13</v>
      </c>
      <c r="I350" s="55">
        <f t="shared" si="51"/>
        <v>1.347180997466918</v>
      </c>
      <c r="K350" s="54">
        <f t="shared" si="53"/>
        <v>-0.19810364232983324</v>
      </c>
      <c r="L350" s="55">
        <f t="shared" si="54"/>
        <v>1.5486269036635303E-2</v>
      </c>
      <c r="M350" s="97"/>
      <c r="N350" s="109">
        <f t="shared" si="57"/>
        <v>45.889999999999993</v>
      </c>
      <c r="O350" s="22">
        <v>4.5889999999999996E-5</v>
      </c>
      <c r="P350" s="100">
        <f t="shared" si="55"/>
        <v>-9.8000000000000078E-7</v>
      </c>
      <c r="R350" s="102">
        <f t="shared" si="61"/>
        <v>25.578027572078877</v>
      </c>
      <c r="S350" s="22">
        <f t="shared" si="56"/>
        <v>0.73987739807260056</v>
      </c>
      <c r="T350" s="55">
        <f t="shared" si="58"/>
        <v>2557802.7572078877</v>
      </c>
      <c r="V350" s="54">
        <v>0</v>
      </c>
      <c r="W350" s="22">
        <f t="shared" si="52"/>
        <v>5.9333800178640317E-6</v>
      </c>
      <c r="X350" s="84">
        <f t="shared" si="59"/>
        <v>7.35430586454211E-3</v>
      </c>
      <c r="Y350" s="22">
        <v>1003.5194931210151</v>
      </c>
      <c r="Z350" s="100">
        <f t="shared" si="60"/>
        <v>-2.506646702063732</v>
      </c>
    </row>
    <row r="351" spans="8:26" x14ac:dyDescent="0.25">
      <c r="H351" s="54">
        <v>-12</v>
      </c>
      <c r="I351" s="55">
        <f t="shared" si="51"/>
        <v>1.1490773551370848</v>
      </c>
      <c r="K351" s="54">
        <f t="shared" si="53"/>
        <v>-0.18261737329319794</v>
      </c>
      <c r="L351" s="55">
        <f t="shared" si="54"/>
        <v>1.5576338465328465E-2</v>
      </c>
      <c r="M351" s="97"/>
      <c r="N351" s="109">
        <f t="shared" si="57"/>
        <v>44.91</v>
      </c>
      <c r="O351" s="22">
        <v>4.4909999999999995E-5</v>
      </c>
      <c r="P351" s="100">
        <f t="shared" si="55"/>
        <v>-8.8999999999999317E-7</v>
      </c>
      <c r="R351" s="102">
        <f t="shared" si="61"/>
        <v>26.311580056411991</v>
      </c>
      <c r="S351" s="22">
        <f t="shared" si="56"/>
        <v>0.7335524843331136</v>
      </c>
      <c r="T351" s="55">
        <f t="shared" si="58"/>
        <v>2631158.0056411992</v>
      </c>
      <c r="V351" s="54">
        <f>1-EXP((-$C$23)*((H351-$C$16)/$C$25)^($C$24+1))</f>
        <v>5.9333800178640317E-6</v>
      </c>
      <c r="W351" s="22">
        <f>V351-V350</f>
        <v>5.9333800178640317E-6</v>
      </c>
      <c r="X351" s="84">
        <f>($C$30*W351)*$C$31*$C$34</f>
        <v>7.35430586454211E-3</v>
      </c>
      <c r="Y351" s="22">
        <v>1008.8245078774614</v>
      </c>
      <c r="Z351" s="100">
        <f t="shared" si="60"/>
        <v>-2.3417306250206491</v>
      </c>
    </row>
    <row r="352" spans="8:26" x14ac:dyDescent="0.25">
      <c r="H352" s="54">
        <v>-11</v>
      </c>
      <c r="I352" s="55">
        <f t="shared" si="51"/>
        <v>0.96645998184388682</v>
      </c>
      <c r="K352" s="54">
        <f t="shared" si="53"/>
        <v>-0.16704103482786947</v>
      </c>
      <c r="L352" s="55">
        <f t="shared" si="54"/>
        <v>1.5658765417730924E-2</v>
      </c>
      <c r="M352" s="97"/>
      <c r="N352" s="109">
        <f t="shared" si="57"/>
        <v>44.02</v>
      </c>
      <c r="O352" s="22">
        <v>4.4020000000000002E-5</v>
      </c>
      <c r="P352" s="100">
        <f t="shared" si="55"/>
        <v>-8.2000000000000231E-7</v>
      </c>
      <c r="R352" s="102">
        <f t="shared" si="61"/>
        <v>27.024564039278516</v>
      </c>
      <c r="S352" s="22">
        <f t="shared" si="56"/>
        <v>0.71298398286652542</v>
      </c>
      <c r="T352" s="55">
        <f t="shared" si="58"/>
        <v>2702456.4039278515</v>
      </c>
      <c r="V352" s="54">
        <f>1-EXP((-$C$23)*((H352-$C$16)/$C$25)^($C$24+1))</f>
        <v>1.3585309196895157E-4</v>
      </c>
      <c r="W352" s="22">
        <f t="shared" ref="W352:W415" si="62">V352-V351</f>
        <v>1.2991971195108754E-4</v>
      </c>
      <c r="X352" s="84">
        <f t="shared" si="59"/>
        <v>0.161032884569134</v>
      </c>
      <c r="Y352" s="22">
        <v>1015.4874036214051</v>
      </c>
      <c r="Z352" s="100">
        <f t="shared" si="60"/>
        <v>-2.2160142512208445</v>
      </c>
    </row>
    <row r="353" spans="8:26" x14ac:dyDescent="0.25">
      <c r="H353" s="54">
        <v>-10</v>
      </c>
      <c r="I353" s="55">
        <f t="shared" si="51"/>
        <v>0.79941894701601734</v>
      </c>
      <c r="K353" s="54">
        <f t="shared" si="53"/>
        <v>-0.15138226941013855</v>
      </c>
      <c r="L353" s="55">
        <f t="shared" si="54"/>
        <v>1.5733498164083315E-2</v>
      </c>
      <c r="M353" s="97"/>
      <c r="N353" s="109">
        <f t="shared" si="57"/>
        <v>43.2</v>
      </c>
      <c r="O353" s="22">
        <v>4.32E-5</v>
      </c>
      <c r="P353" s="100">
        <f t="shared" si="55"/>
        <v>-7.499999999999979E-7</v>
      </c>
      <c r="R353" s="102">
        <f t="shared" si="61"/>
        <v>27.749093069449042</v>
      </c>
      <c r="S353" s="22">
        <f t="shared" si="56"/>
        <v>0.72452903017052606</v>
      </c>
      <c r="T353" s="55">
        <f t="shared" si="58"/>
        <v>2774909.3069449044</v>
      </c>
      <c r="V353" s="54">
        <f t="shared" ref="V353:V416" si="63">1-EXP((-$C$23)*((H353-$C$16)/$C$25)^($C$24+1))</f>
        <v>5.8242694993337896E-4</v>
      </c>
      <c r="W353" s="22">
        <f t="shared" si="62"/>
        <v>4.4657385796442739E-4</v>
      </c>
      <c r="X353" s="84">
        <f>($C$30*W353)*$C$31*$C$34</f>
        <v>0.55351936546974845</v>
      </c>
      <c r="Y353" s="22">
        <v>1021.7933808319927</v>
      </c>
      <c r="Z353" s="100">
        <f t="shared" si="60"/>
        <v>-2.0811819802086724</v>
      </c>
    </row>
    <row r="354" spans="8:26" x14ac:dyDescent="0.25">
      <c r="H354" s="54">
        <v>-9</v>
      </c>
      <c r="I354" s="55">
        <f t="shared" si="51"/>
        <v>0.6480366776058788</v>
      </c>
      <c r="K354" s="54">
        <f t="shared" si="53"/>
        <v>-0.13564877124605523</v>
      </c>
      <c r="L354" s="55">
        <f t="shared" si="54"/>
        <v>1.5800489903988746E-2</v>
      </c>
      <c r="M354" s="97"/>
      <c r="N354" s="109">
        <f t="shared" si="57"/>
        <v>42.45</v>
      </c>
      <c r="O354" s="22">
        <v>4.2450000000000002E-5</v>
      </c>
      <c r="P354" s="100">
        <f t="shared" si="55"/>
        <v>-6.6000000000000385E-7</v>
      </c>
      <c r="R354" s="102">
        <f t="shared" si="61"/>
        <v>28.501811678867973</v>
      </c>
      <c r="S354" s="22">
        <f t="shared" si="56"/>
        <v>0.75271860941893109</v>
      </c>
      <c r="T354" s="55">
        <f t="shared" si="58"/>
        <v>2850181.1678867973</v>
      </c>
      <c r="V354" s="54">
        <f t="shared" si="63"/>
        <v>1.5188079204749849E-3</v>
      </c>
      <c r="W354" s="22">
        <f t="shared" si="62"/>
        <v>9.3638097054160596E-4</v>
      </c>
      <c r="X354" s="84">
        <f t="shared" si="59"/>
        <v>1.1606254853669098</v>
      </c>
      <c r="Y354" s="22">
        <v>1029.0654397786307</v>
      </c>
      <c r="Z354" s="100">
        <f t="shared" si="60"/>
        <v>-1.8811195708052972</v>
      </c>
    </row>
    <row r="355" spans="8:26" x14ac:dyDescent="0.25">
      <c r="H355" s="54">
        <v>-8</v>
      </c>
      <c r="I355" s="55">
        <f t="shared" si="51"/>
        <v>0.51238790635982356</v>
      </c>
      <c r="K355" s="54">
        <f t="shared" si="53"/>
        <v>-0.11984828134206649</v>
      </c>
      <c r="L355" s="55">
        <f t="shared" si="54"/>
        <v>1.5859698766107488E-2</v>
      </c>
      <c r="M355" s="97"/>
      <c r="N355" s="109">
        <f t="shared" si="57"/>
        <v>41.79</v>
      </c>
      <c r="O355" s="22">
        <v>4.1789999999999998E-5</v>
      </c>
      <c r="P355" s="100">
        <f t="shared" si="55"/>
        <v>-5.8999999999999943E-7</v>
      </c>
      <c r="R355" s="102">
        <f t="shared" si="61"/>
        <v>29.280653713882952</v>
      </c>
      <c r="S355" s="22">
        <f t="shared" si="56"/>
        <v>0.77884203501497851</v>
      </c>
      <c r="T355" s="55">
        <f t="shared" si="58"/>
        <v>2928065.3713882952</v>
      </c>
      <c r="V355" s="54">
        <f t="shared" si="63"/>
        <v>3.106127248547419E-3</v>
      </c>
      <c r="W355" s="22">
        <f t="shared" si="62"/>
        <v>1.587319328072434E-3</v>
      </c>
      <c r="X355" s="84">
        <f t="shared" si="59"/>
        <v>1.9674505607592205</v>
      </c>
      <c r="Y355" s="22">
        <v>1036.4190244763709</v>
      </c>
      <c r="Z355" s="100">
        <f t="shared" si="60"/>
        <v>-1.7275585691190924</v>
      </c>
    </row>
    <row r="356" spans="8:26" x14ac:dyDescent="0.25">
      <c r="H356" s="54">
        <v>-7</v>
      </c>
      <c r="I356" s="55">
        <f t="shared" si="51"/>
        <v>0.39253962501775708</v>
      </c>
      <c r="K356" s="54">
        <f t="shared" si="53"/>
        <v>-0.103988582575959</v>
      </c>
      <c r="L356" s="55">
        <f t="shared" si="54"/>
        <v>1.5911087807823909E-2</v>
      </c>
      <c r="M356" s="97"/>
      <c r="N356" s="109">
        <f t="shared" si="57"/>
        <v>41.199999999999996</v>
      </c>
      <c r="O356" s="22">
        <v>4.1199999999999999E-5</v>
      </c>
      <c r="P356" s="100">
        <f t="shared" si="55"/>
        <v>-5.100000000000002E-7</v>
      </c>
      <c r="R356" s="102">
        <f t="shared" si="61"/>
        <v>30.118251387544817</v>
      </c>
      <c r="S356" s="22">
        <f t="shared" si="56"/>
        <v>0.83759767366186466</v>
      </c>
      <c r="T356" s="55">
        <f t="shared" si="58"/>
        <v>3011825.1387544814</v>
      </c>
      <c r="V356" s="54">
        <f t="shared" si="63"/>
        <v>5.496374812623106E-3</v>
      </c>
      <c r="W356" s="22">
        <f t="shared" si="62"/>
        <v>2.3902475640756871E-3</v>
      </c>
      <c r="X356" s="84">
        <f t="shared" si="59"/>
        <v>2.9626640507205328</v>
      </c>
      <c r="Y356" s="22">
        <v>1046.8836521304129</v>
      </c>
      <c r="Z356" s="100">
        <f t="shared" si="60"/>
        <v>-1.5360308207647861</v>
      </c>
    </row>
    <row r="357" spans="8:26" x14ac:dyDescent="0.25">
      <c r="H357" s="54">
        <v>-6</v>
      </c>
      <c r="I357" s="55">
        <f t="shared" si="51"/>
        <v>0.28855104244179808</v>
      </c>
      <c r="K357" s="54">
        <f t="shared" si="53"/>
        <v>-8.8077494768135089E-2</v>
      </c>
      <c r="L357" s="55">
        <f t="shared" si="54"/>
        <v>1.5954625014441559E-2</v>
      </c>
      <c r="M357" s="97"/>
      <c r="N357" s="109">
        <f t="shared" si="57"/>
        <v>40.69</v>
      </c>
      <c r="O357" s="22">
        <v>4.0689999999999998E-5</v>
      </c>
      <c r="P357" s="100">
        <f t="shared" si="55"/>
        <v>-4.3000000000000097E-7</v>
      </c>
      <c r="R357" s="102">
        <f t="shared" si="61"/>
        <v>31.019809480167499</v>
      </c>
      <c r="S357" s="22">
        <f t="shared" si="56"/>
        <v>0.90155809262268249</v>
      </c>
      <c r="T357" s="55">
        <f t="shared" si="58"/>
        <v>3101980.9480167497</v>
      </c>
      <c r="V357" s="54">
        <f t="shared" si="63"/>
        <v>8.8331745095401315E-3</v>
      </c>
      <c r="W357" s="22">
        <f t="shared" si="62"/>
        <v>3.3367996969170255E-3</v>
      </c>
      <c r="X357" s="84">
        <f t="shared" si="59"/>
        <v>4.1358964883347156</v>
      </c>
      <c r="Y357" s="22">
        <v>1058.6708868530388</v>
      </c>
      <c r="Z357" s="100">
        <f t="shared" si="60"/>
        <v>-1.3338518076472055</v>
      </c>
    </row>
    <row r="358" spans="8:26" x14ac:dyDescent="0.25">
      <c r="H358" s="54">
        <v>-5</v>
      </c>
      <c r="I358" s="55">
        <f t="shared" si="51"/>
        <v>0.20047354767366299</v>
      </c>
      <c r="K358" s="54">
        <f t="shared" si="53"/>
        <v>-7.212286975369353E-2</v>
      </c>
      <c r="L358" s="55">
        <f t="shared" si="54"/>
        <v>1.5990283298794594E-2</v>
      </c>
      <c r="M358" s="97"/>
      <c r="N358" s="109">
        <f t="shared" si="57"/>
        <v>40.26</v>
      </c>
      <c r="O358" s="22">
        <v>4.0259999999999997E-5</v>
      </c>
      <c r="P358" s="100">
        <f t="shared" si="55"/>
        <v>-3.6000000000000333E-7</v>
      </c>
      <c r="R358" s="102">
        <f t="shared" si="61"/>
        <v>31.99823160465273</v>
      </c>
      <c r="S358" s="22">
        <f t="shared" si="56"/>
        <v>0.97842212448523114</v>
      </c>
      <c r="T358" s="55">
        <f t="shared" si="58"/>
        <v>3199823.1604652731</v>
      </c>
      <c r="V358" s="54">
        <f t="shared" si="63"/>
        <v>1.3251650281934424E-2</v>
      </c>
      <c r="W358" s="22">
        <f t="shared" si="62"/>
        <v>4.4184757723942925E-3</v>
      </c>
      <c r="X358" s="84">
        <f t="shared" si="59"/>
        <v>5.4766123503672777</v>
      </c>
      <c r="Y358" s="22">
        <v>1072.6326489609605</v>
      </c>
      <c r="Z358" s="100">
        <f t="shared" si="60"/>
        <v>-1.1519363377675089</v>
      </c>
    </row>
    <row r="359" spans="8:26" x14ac:dyDescent="0.25">
      <c r="H359" s="54">
        <v>-4</v>
      </c>
      <c r="I359" s="55">
        <f t="shared" si="51"/>
        <v>0.12835067791996946</v>
      </c>
      <c r="K359" s="54">
        <f t="shared" si="53"/>
        <v>-5.6132586454898936E-2</v>
      </c>
      <c r="L359" s="55">
        <f t="shared" si="54"/>
        <v>1.6018040499804487E-2</v>
      </c>
      <c r="M359" s="97"/>
      <c r="N359" s="109">
        <f t="shared" si="57"/>
        <v>39.899999999999991</v>
      </c>
      <c r="O359" s="22">
        <v>3.9899999999999994E-5</v>
      </c>
      <c r="P359" s="100">
        <f t="shared" si="55"/>
        <v>-2.6999999999999572E-7</v>
      </c>
      <c r="R359" s="102">
        <f t="shared" si="61"/>
        <v>33.075681765619791</v>
      </c>
      <c r="S359" s="22">
        <f t="shared" si="56"/>
        <v>1.0774501609670608</v>
      </c>
      <c r="T359" s="55">
        <f t="shared" si="58"/>
        <v>3307568.1765619791</v>
      </c>
      <c r="V359" s="54">
        <f t="shared" si="63"/>
        <v>1.8877783738844744E-2</v>
      </c>
      <c r="W359" s="22">
        <f t="shared" si="62"/>
        <v>5.6261334569103205E-3</v>
      </c>
      <c r="X359" s="84">
        <f t="shared" si="59"/>
        <v>6.9734798971712051</v>
      </c>
      <c r="Y359" s="22">
        <v>1089.2432401168339</v>
      </c>
      <c r="Z359" s="100">
        <f t="shared" si="60"/>
        <v>-0.89304340767172019</v>
      </c>
    </row>
    <row r="360" spans="8:26" x14ac:dyDescent="0.25">
      <c r="H360" s="54">
        <v>-3</v>
      </c>
      <c r="I360" s="55">
        <f t="shared" si="51"/>
        <v>7.2218091465070522E-2</v>
      </c>
      <c r="K360" s="54">
        <f t="shared" si="53"/>
        <v>-4.0114545955094449E-2</v>
      </c>
      <c r="L360" s="55">
        <f t="shared" si="54"/>
        <v>1.603787938225798E-2</v>
      </c>
      <c r="M360" s="97"/>
      <c r="N360" s="109">
        <f t="shared" si="57"/>
        <v>39.629999999999995</v>
      </c>
      <c r="O360" s="22">
        <v>3.9629999999999998E-5</v>
      </c>
      <c r="P360" s="100">
        <f t="shared" si="55"/>
        <v>-1.9999999999999809E-7</v>
      </c>
      <c r="R360" s="102">
        <f t="shared" si="61"/>
        <v>34.240340491853502</v>
      </c>
      <c r="S360" s="22">
        <f t="shared" si="56"/>
        <v>1.1646587262337107</v>
      </c>
      <c r="T360" s="55">
        <f t="shared" si="58"/>
        <v>3424034.0491853501</v>
      </c>
      <c r="V360" s="54">
        <f t="shared" si="63"/>
        <v>2.5827451196711149E-2</v>
      </c>
      <c r="W360" s="22">
        <f t="shared" si="62"/>
        <v>6.9496674578664042E-3</v>
      </c>
      <c r="X360" s="84">
        <f t="shared" si="59"/>
        <v>8.6139738206762519</v>
      </c>
      <c r="Y360" s="22">
        <v>1109.4561279206578</v>
      </c>
      <c r="Z360" s="100">
        <f t="shared" si="60"/>
        <v>-0.68480680983706343</v>
      </c>
    </row>
    <row r="361" spans="8:26" x14ac:dyDescent="0.25">
      <c r="H361" s="54">
        <v>-2</v>
      </c>
      <c r="I361" s="55">
        <f t="shared" si="51"/>
        <v>3.2103545509976072E-2</v>
      </c>
      <c r="K361" s="54">
        <f t="shared" si="53"/>
        <v>-2.4076666572836469E-2</v>
      </c>
      <c r="L361" s="55">
        <f t="shared" si="54"/>
        <v>1.6049787635696866E-2</v>
      </c>
      <c r="M361" s="97"/>
      <c r="N361" s="109">
        <f t="shared" si="57"/>
        <v>39.43</v>
      </c>
      <c r="O361" s="22">
        <v>3.943E-5</v>
      </c>
      <c r="P361" s="100">
        <f t="shared" si="55"/>
        <v>-1.1999999999999885E-7</v>
      </c>
      <c r="R361" s="102">
        <f t="shared" si="61"/>
        <v>35.521231600828827</v>
      </c>
      <c r="S361" s="22">
        <f t="shared" si="56"/>
        <v>1.2808911089753252</v>
      </c>
      <c r="T361" s="55">
        <f t="shared" si="58"/>
        <v>3552123.1600828827</v>
      </c>
      <c r="V361" s="54">
        <f t="shared" si="63"/>
        <v>3.4205251046340424E-2</v>
      </c>
      <c r="W361" s="22">
        <f t="shared" si="62"/>
        <v>8.3777998496292749E-3</v>
      </c>
      <c r="X361" s="84">
        <f t="shared" si="59"/>
        <v>10.384115357618494</v>
      </c>
      <c r="Y361" s="22">
        <v>1133.4669170975385</v>
      </c>
      <c r="Z361" s="100">
        <f t="shared" si="60"/>
        <v>-0.42625477920994187</v>
      </c>
    </row>
    <row r="362" spans="8:26" x14ac:dyDescent="0.25">
      <c r="H362" s="54">
        <v>-1</v>
      </c>
      <c r="I362" s="55">
        <f t="shared" si="51"/>
        <v>8.0268789371396032E-3</v>
      </c>
      <c r="K362" s="85">
        <f t="shared" si="53"/>
        <v>-8.0268789371396032E-3</v>
      </c>
      <c r="L362" s="87">
        <f t="shared" si="54"/>
        <v>1.6053757874279206E-2</v>
      </c>
      <c r="M362" s="97"/>
      <c r="N362" s="109">
        <f t="shared" si="57"/>
        <v>39.31</v>
      </c>
      <c r="O362" s="22">
        <v>3.9310000000000001E-5</v>
      </c>
      <c r="P362" s="100">
        <f t="shared" si="55"/>
        <v>-3.9999999999999617E-8</v>
      </c>
      <c r="R362" s="102">
        <f t="shared" si="61"/>
        <v>36.911571545016272</v>
      </c>
      <c r="S362" s="22">
        <f t="shared" si="56"/>
        <v>1.3903399441874456</v>
      </c>
      <c r="T362" s="55">
        <f t="shared" si="58"/>
        <v>3691157.1545016272</v>
      </c>
      <c r="V362" s="54">
        <f t="shared" si="63"/>
        <v>4.4103200254966834E-2</v>
      </c>
      <c r="W362" s="22">
        <f t="shared" si="62"/>
        <v>9.8979492086264109E-3</v>
      </c>
      <c r="X362" s="84">
        <f t="shared" si="59"/>
        <v>12.268310085108265</v>
      </c>
      <c r="Y362" s="86">
        <v>1161.8862992598188</v>
      </c>
      <c r="Z362" s="100">
        <f t="shared" si="60"/>
        <v>-0.14764628618006367</v>
      </c>
    </row>
    <row r="363" spans="8:26" x14ac:dyDescent="0.25">
      <c r="H363" s="54">
        <v>0</v>
      </c>
      <c r="I363" s="55">
        <f t="shared" si="51"/>
        <v>0</v>
      </c>
      <c r="K363" s="54">
        <f t="shared" si="53"/>
        <v>8.0268789371396032E-3</v>
      </c>
      <c r="L363" s="55">
        <f t="shared" si="54"/>
        <v>1.6049787635696866E-2</v>
      </c>
      <c r="M363" s="97"/>
      <c r="N363" s="109">
        <f t="shared" si="57"/>
        <v>39.270000000000003</v>
      </c>
      <c r="O363" s="22">
        <v>3.9270000000000002E-5</v>
      </c>
      <c r="P363" s="100">
        <f t="shared" si="55"/>
        <v>3.9999999999999617E-8</v>
      </c>
      <c r="R363" s="102">
        <f>(R362*(N362/N363)^$C$21)+(((X363*($C$36-1))/(O363))*10^-5)</f>
        <v>38.412198312114342</v>
      </c>
      <c r="S363" s="22">
        <f t="shared" si="56"/>
        <v>1.5006267670980691</v>
      </c>
      <c r="T363" s="55">
        <f t="shared" si="58"/>
        <v>3841219.8312114342</v>
      </c>
      <c r="V363" s="54">
        <f t="shared" si="63"/>
        <v>5.5599364469306134E-2</v>
      </c>
      <c r="W363" s="22">
        <f t="shared" si="62"/>
        <v>1.1496164214339299E-2</v>
      </c>
      <c r="X363" s="84">
        <f t="shared" si="59"/>
        <v>14.249265620389277</v>
      </c>
      <c r="Y363" s="22">
        <v>1194.9769071888784</v>
      </c>
      <c r="Z363" s="100">
        <f t="shared" si="60"/>
        <v>0.1536487932484559</v>
      </c>
    </row>
    <row r="364" spans="8:26" x14ac:dyDescent="0.25">
      <c r="H364" s="54">
        <v>1</v>
      </c>
      <c r="I364" s="55">
        <f t="shared" si="51"/>
        <v>8.0268789371396032E-3</v>
      </c>
      <c r="K364" s="88">
        <f t="shared" si="53"/>
        <v>2.4076666572836469E-2</v>
      </c>
      <c r="L364" s="90">
        <f t="shared" si="54"/>
        <v>1.603787938225798E-2</v>
      </c>
      <c r="M364" s="97"/>
      <c r="N364" s="109">
        <f t="shared" si="57"/>
        <v>39.31</v>
      </c>
      <c r="O364" s="22">
        <v>3.9310000000000001E-5</v>
      </c>
      <c r="P364" s="100">
        <f t="shared" si="55"/>
        <v>1.1999999999999885E-7</v>
      </c>
      <c r="R364" s="102">
        <f>(R363*(N363/N364)^$C$22)+(((X364*($C$36-1))/(O364))*10^-5)</f>
        <v>40.020352110375697</v>
      </c>
      <c r="S364" s="22">
        <f t="shared" si="56"/>
        <v>1.6081537982613554</v>
      </c>
      <c r="T364" s="55">
        <f t="shared" si="58"/>
        <v>4002035.2110375697</v>
      </c>
      <c r="V364" s="54">
        <f t="shared" si="63"/>
        <v>6.8756479627386402E-2</v>
      </c>
      <c r="W364" s="22">
        <f t="shared" si="62"/>
        <v>1.3157115158080268E-2</v>
      </c>
      <c r="X364" s="84">
        <f t="shared" si="59"/>
        <v>16.307981096137333</v>
      </c>
      <c r="Y364" s="89">
        <v>1233.2614633260328</v>
      </c>
      <c r="Z364" s="100">
        <f t="shared" si="60"/>
        <v>0.48024422532450378</v>
      </c>
    </row>
    <row r="365" spans="8:26" x14ac:dyDescent="0.25">
      <c r="H365" s="54">
        <v>2</v>
      </c>
      <c r="I365" s="55">
        <f t="shared" si="51"/>
        <v>3.2103545509976072E-2</v>
      </c>
      <c r="K365" s="54">
        <f t="shared" si="53"/>
        <v>4.0114545955094449E-2</v>
      </c>
      <c r="L365" s="55">
        <f t="shared" si="54"/>
        <v>1.6018040499804487E-2</v>
      </c>
      <c r="M365" s="97"/>
      <c r="N365" s="109">
        <f t="shared" si="57"/>
        <v>39.43</v>
      </c>
      <c r="O365" s="22">
        <v>3.943E-5</v>
      </c>
      <c r="P365" s="100">
        <f t="shared" si="55"/>
        <v>1.9999999999999809E-7</v>
      </c>
      <c r="R365" s="102">
        <f t="shared" ref="R365:R428" si="64">(R364*(N364/N365)^$C$22)+(((X365*($C$36-1))/(O365))*10^-5)</f>
        <v>41.729656871125862</v>
      </c>
      <c r="S365" s="22">
        <f t="shared" si="56"/>
        <v>1.7093047607501646</v>
      </c>
      <c r="T365" s="55">
        <f t="shared" si="58"/>
        <v>4172965.6871125861</v>
      </c>
      <c r="V365" s="54">
        <f t="shared" si="63"/>
        <v>8.3620619912271765E-2</v>
      </c>
      <c r="W365" s="22">
        <f t="shared" si="62"/>
        <v>1.4864140284885363E-2</v>
      </c>
      <c r="X365" s="84">
        <f t="shared" si="59"/>
        <v>18.423804600309712</v>
      </c>
      <c r="Y365" s="22">
        <v>1277.0781203783051</v>
      </c>
      <c r="Z365" s="100">
        <f t="shared" si="60"/>
        <v>0.83459313742250918</v>
      </c>
    </row>
    <row r="366" spans="8:26" x14ac:dyDescent="0.25">
      <c r="H366" s="54">
        <v>3</v>
      </c>
      <c r="I366" s="55">
        <f t="shared" si="51"/>
        <v>7.2218091465070522E-2</v>
      </c>
      <c r="K366" s="54">
        <f t="shared" si="53"/>
        <v>5.6132586454898936E-2</v>
      </c>
      <c r="L366" s="55">
        <f t="shared" si="54"/>
        <v>1.5990283298794594E-2</v>
      </c>
      <c r="M366" s="97"/>
      <c r="N366" s="109">
        <f t="shared" si="57"/>
        <v>39.629999999999995</v>
      </c>
      <c r="O366" s="22">
        <v>3.9629999999999998E-5</v>
      </c>
      <c r="P366" s="100">
        <f t="shared" si="55"/>
        <v>2.6999999999999572E-7</v>
      </c>
      <c r="R366" s="102">
        <f t="shared" si="64"/>
        <v>43.530258074611808</v>
      </c>
      <c r="S366" s="22">
        <f t="shared" si="56"/>
        <v>1.8006012034859467</v>
      </c>
      <c r="T366" s="55">
        <f t="shared" si="58"/>
        <v>4353025.8074611807</v>
      </c>
      <c r="V366" s="54">
        <f t="shared" si="63"/>
        <v>0.10021996517290577</v>
      </c>
      <c r="W366" s="22">
        <f t="shared" si="62"/>
        <v>1.6599345260634002E-2</v>
      </c>
      <c r="X366" s="84">
        <f t="shared" si="59"/>
        <v>20.574556463650634</v>
      </c>
      <c r="Y366" s="22">
        <v>1325.8776211908355</v>
      </c>
      <c r="Z366" s="100">
        <f t="shared" si="60"/>
        <v>1.1753169680145001</v>
      </c>
    </row>
    <row r="367" spans="8:26" x14ac:dyDescent="0.25">
      <c r="H367" s="54">
        <v>4</v>
      </c>
      <c r="I367" s="55">
        <f t="shared" si="51"/>
        <v>0.12835067791996946</v>
      </c>
      <c r="K367" s="54">
        <f t="shared" si="53"/>
        <v>7.212286975369353E-2</v>
      </c>
      <c r="L367" s="55">
        <f t="shared" si="54"/>
        <v>1.5954625014441559E-2</v>
      </c>
      <c r="M367" s="97"/>
      <c r="N367" s="109">
        <f t="shared" si="57"/>
        <v>39.899999999999991</v>
      </c>
      <c r="O367" s="22">
        <v>3.9899999999999994E-5</v>
      </c>
      <c r="P367" s="100">
        <f t="shared" si="55"/>
        <v>3.6000000000000333E-7</v>
      </c>
      <c r="R367" s="102">
        <f t="shared" si="64"/>
        <v>45.423595913970523</v>
      </c>
      <c r="S367" s="22">
        <f t="shared" si="56"/>
        <v>1.8933378393587148</v>
      </c>
      <c r="T367" s="55">
        <f t="shared" si="58"/>
        <v>4542359.5913970526</v>
      </c>
      <c r="V367" s="54">
        <f t="shared" si="63"/>
        <v>0.11856371942900457</v>
      </c>
      <c r="W367" s="22">
        <f t="shared" si="62"/>
        <v>1.8343754256098799E-2</v>
      </c>
      <c r="X367" s="84">
        <f t="shared" si="59"/>
        <v>22.73671652534934</v>
      </c>
      <c r="Y367" s="22">
        <v>1379.2060788339743</v>
      </c>
      <c r="Z367" s="100">
        <f>T367*P367</f>
        <v>1.635249452902954</v>
      </c>
    </row>
    <row r="368" spans="8:26" x14ac:dyDescent="0.25">
      <c r="H368" s="54">
        <v>5</v>
      </c>
      <c r="I368" s="55">
        <f t="shared" si="51"/>
        <v>0.20047354767366299</v>
      </c>
      <c r="K368" s="54">
        <f t="shared" si="53"/>
        <v>8.8077494768135089E-2</v>
      </c>
      <c r="L368" s="55">
        <f t="shared" si="54"/>
        <v>1.5911087807823909E-2</v>
      </c>
      <c r="M368" s="97"/>
      <c r="N368" s="109">
        <f t="shared" si="57"/>
        <v>40.26</v>
      </c>
      <c r="O368" s="22">
        <v>4.0259999999999997E-5</v>
      </c>
      <c r="P368" s="100">
        <f t="shared" si="55"/>
        <v>4.3000000000000097E-7</v>
      </c>
      <c r="R368" s="102">
        <f t="shared" si="64"/>
        <v>47.363979202902215</v>
      </c>
      <c r="S368" s="22">
        <f t="shared" si="56"/>
        <v>1.9403832889316917</v>
      </c>
      <c r="T368" s="55">
        <f t="shared" si="58"/>
        <v>4736397.9202902215</v>
      </c>
      <c r="V368" s="54">
        <f t="shared" si="63"/>
        <v>0.13864123006208839</v>
      </c>
      <c r="W368" s="22">
        <f t="shared" si="62"/>
        <v>2.0077510633083828E-2</v>
      </c>
      <c r="X368" s="84">
        <f t="shared" si="59"/>
        <v>24.885672879494745</v>
      </c>
      <c r="Y368" s="22">
        <v>1437.1372691974595</v>
      </c>
      <c r="Z368" s="100">
        <f t="shared" si="60"/>
        <v>2.0366511057248</v>
      </c>
    </row>
    <row r="369" spans="8:26" x14ac:dyDescent="0.25">
      <c r="H369" s="54">
        <v>6</v>
      </c>
      <c r="I369" s="55">
        <f t="shared" si="51"/>
        <v>0.28855104244179808</v>
      </c>
      <c r="K369" s="54">
        <f t="shared" si="53"/>
        <v>0.103988582575959</v>
      </c>
      <c r="L369" s="55">
        <f t="shared" si="54"/>
        <v>1.5859698766107488E-2</v>
      </c>
      <c r="M369" s="97"/>
      <c r="N369" s="109">
        <f t="shared" si="57"/>
        <v>40.69</v>
      </c>
      <c r="O369" s="22">
        <v>4.0689999999999998E-5</v>
      </c>
      <c r="P369" s="100">
        <f t="shared" si="55"/>
        <v>5.100000000000002E-7</v>
      </c>
      <c r="R369" s="102">
        <f t="shared" si="64"/>
        <v>49.362244834502313</v>
      </c>
      <c r="S369" s="22">
        <f t="shared" si="56"/>
        <v>1.9982656316000984</v>
      </c>
      <c r="T369" s="55">
        <f t="shared" si="58"/>
        <v>4936224.4834502311</v>
      </c>
      <c r="V369" s="54">
        <f t="shared" si="63"/>
        <v>0.1604213543206322</v>
      </c>
      <c r="W369" s="22">
        <f t="shared" si="62"/>
        <v>2.1780124258543809E-2</v>
      </c>
      <c r="X369" s="84">
        <f t="shared" si="59"/>
        <v>26.996028415979882</v>
      </c>
      <c r="Y369" s="22">
        <v>1499.2204953518592</v>
      </c>
      <c r="Z369" s="100">
        <f t="shared" si="60"/>
        <v>2.5174744865596188</v>
      </c>
    </row>
    <row r="370" spans="8:26" x14ac:dyDescent="0.25">
      <c r="H370" s="54">
        <v>7</v>
      </c>
      <c r="I370" s="55">
        <f t="shared" si="51"/>
        <v>0.39253962501775708</v>
      </c>
      <c r="K370" s="54">
        <f t="shared" si="53"/>
        <v>0.11984828134206649</v>
      </c>
      <c r="L370" s="55">
        <f t="shared" si="54"/>
        <v>1.5800489903988746E-2</v>
      </c>
      <c r="M370" s="97"/>
      <c r="N370" s="109">
        <f t="shared" si="57"/>
        <v>41.199999999999996</v>
      </c>
      <c r="O370" s="22">
        <v>4.1199999999999999E-5</v>
      </c>
      <c r="P370" s="100">
        <f t="shared" si="55"/>
        <v>5.8999999999999943E-7</v>
      </c>
      <c r="R370" s="102">
        <f t="shared" si="64"/>
        <v>51.381784405287213</v>
      </c>
      <c r="S370" s="22">
        <f t="shared" si="56"/>
        <v>2.0195395707849002</v>
      </c>
      <c r="T370" s="55">
        <f t="shared" si="58"/>
        <v>5138178.4405287215</v>
      </c>
      <c r="V370" s="54">
        <f t="shared" si="63"/>
        <v>0.18385211554306913</v>
      </c>
      <c r="W370" s="22">
        <f t="shared" si="62"/>
        <v>2.3430761222436924E-2</v>
      </c>
      <c r="X370" s="84">
        <f t="shared" si="59"/>
        <v>29.041959919986127</v>
      </c>
      <c r="Y370" s="22">
        <v>1564.3128493462468</v>
      </c>
      <c r="Z370" s="100">
        <f t="shared" si="60"/>
        <v>3.0315252799119428</v>
      </c>
    </row>
    <row r="371" spans="8:26" x14ac:dyDescent="0.25">
      <c r="H371" s="54">
        <v>8</v>
      </c>
      <c r="I371" s="55">
        <f t="shared" si="51"/>
        <v>0.51238790635982356</v>
      </c>
      <c r="K371" s="54">
        <f t="shared" si="53"/>
        <v>0.13564877124605523</v>
      </c>
      <c r="L371" s="55">
        <f t="shared" si="54"/>
        <v>1.5733498164083315E-2</v>
      </c>
      <c r="M371" s="97"/>
      <c r="N371" s="109">
        <f t="shared" si="57"/>
        <v>41.79</v>
      </c>
      <c r="O371" s="22">
        <v>4.1789999999999998E-5</v>
      </c>
      <c r="P371" s="100">
        <f t="shared" si="55"/>
        <v>6.6000000000000385E-7</v>
      </c>
      <c r="R371" s="102">
        <f t="shared" si="64"/>
        <v>53.399199105475432</v>
      </c>
      <c r="S371" s="22">
        <f t="shared" si="56"/>
        <v>2.017414700188219</v>
      </c>
      <c r="T371" s="55">
        <f t="shared" si="58"/>
        <v>5339919.9105475433</v>
      </c>
      <c r="V371" s="54">
        <f t="shared" si="63"/>
        <v>0.2088606858584392</v>
      </c>
      <c r="W371" s="22">
        <f t="shared" si="62"/>
        <v>2.5008570315370071E-2</v>
      </c>
      <c r="X371" s="84">
        <f t="shared" si="59"/>
        <v>30.997622734494897</v>
      </c>
      <c r="Y371" s="22">
        <v>1632.6836039823381</v>
      </c>
      <c r="Z371" s="100">
        <f t="shared" si="60"/>
        <v>3.5243471409613991</v>
      </c>
    </row>
    <row r="372" spans="8:26" x14ac:dyDescent="0.25">
      <c r="H372" s="54">
        <v>9</v>
      </c>
      <c r="I372" s="55">
        <f t="shared" si="51"/>
        <v>0.6480366776058788</v>
      </c>
      <c r="K372" s="54">
        <f t="shared" si="53"/>
        <v>0.15138226941013855</v>
      </c>
      <c r="L372" s="55">
        <f t="shared" si="54"/>
        <v>1.5658765417730924E-2</v>
      </c>
      <c r="M372" s="97"/>
      <c r="N372" s="109">
        <f t="shared" si="57"/>
        <v>42.45</v>
      </c>
      <c r="O372" s="22">
        <v>4.2450000000000002E-5</v>
      </c>
      <c r="P372" s="100">
        <f t="shared" si="55"/>
        <v>7.499999999999979E-7</v>
      </c>
      <c r="R372" s="102">
        <f t="shared" si="64"/>
        <v>55.406901518889157</v>
      </c>
      <c r="S372" s="22">
        <f t="shared" si="56"/>
        <v>2.0077024134137247</v>
      </c>
      <c r="T372" s="55">
        <f t="shared" si="58"/>
        <v>5540690.1518889153</v>
      </c>
      <c r="V372" s="54">
        <f t="shared" si="63"/>
        <v>0.23535372499564655</v>
      </c>
      <c r="W372" s="22">
        <f t="shared" si="62"/>
        <v>2.6493039137207353E-2</v>
      </c>
      <c r="X372" s="84">
        <f t="shared" si="59"/>
        <v>32.83759214978577</v>
      </c>
      <c r="Y372" s="22">
        <v>1703.7200445661424</v>
      </c>
      <c r="Z372" s="100">
        <f t="shared" si="60"/>
        <v>4.1555176139166745</v>
      </c>
    </row>
    <row r="373" spans="8:26" x14ac:dyDescent="0.25">
      <c r="H373" s="54">
        <v>10</v>
      </c>
      <c r="I373" s="55">
        <f t="shared" si="51"/>
        <v>0.79941894701601734</v>
      </c>
      <c r="K373" s="54">
        <f t="shared" si="53"/>
        <v>0.16704103482786947</v>
      </c>
      <c r="L373" s="55">
        <f t="shared" si="54"/>
        <v>1.5576338465328465E-2</v>
      </c>
      <c r="M373" s="97"/>
      <c r="N373" s="109">
        <f t="shared" si="57"/>
        <v>43.2</v>
      </c>
      <c r="O373" s="22">
        <v>4.32E-5</v>
      </c>
      <c r="P373" s="100">
        <f t="shared" si="55"/>
        <v>8.2000000000000231E-7</v>
      </c>
      <c r="R373" s="102">
        <f t="shared" si="64"/>
        <v>57.346283020607196</v>
      </c>
      <c r="S373" s="22">
        <f t="shared" si="56"/>
        <v>1.9393815017180387</v>
      </c>
      <c r="T373" s="55">
        <f t="shared" si="58"/>
        <v>5734628.3020607196</v>
      </c>
      <c r="V373" s="54">
        <f t="shared" si="63"/>
        <v>0.2632180962509223</v>
      </c>
      <c r="W373" s="22">
        <f t="shared" si="62"/>
        <v>2.7864371255275744E-2</v>
      </c>
      <c r="X373" s="84">
        <f t="shared" si="59"/>
        <v>34.537330883489183</v>
      </c>
      <c r="Y373" s="22">
        <v>1776.8607247173143</v>
      </c>
      <c r="Z373" s="100">
        <f t="shared" si="60"/>
        <v>4.7023952076898032</v>
      </c>
    </row>
    <row r="374" spans="8:26" x14ac:dyDescent="0.25">
      <c r="H374" s="54">
        <v>11</v>
      </c>
      <c r="I374" s="55">
        <f t="shared" si="51"/>
        <v>0.96645998184388682</v>
      </c>
      <c r="K374" s="54">
        <f t="shared" si="53"/>
        <v>0.18261737329319794</v>
      </c>
      <c r="L374" s="55">
        <f t="shared" si="54"/>
        <v>1.5486269036635303E-2</v>
      </c>
      <c r="M374" s="97"/>
      <c r="N374" s="109">
        <f t="shared" si="57"/>
        <v>44.02</v>
      </c>
      <c r="O374" s="22">
        <v>4.4020000000000002E-5</v>
      </c>
      <c r="P374" s="100">
        <f t="shared" si="55"/>
        <v>8.8999999999999317E-7</v>
      </c>
      <c r="R374" s="102">
        <f t="shared" si="64"/>
        <v>59.226881461210986</v>
      </c>
      <c r="S374" s="22">
        <f t="shared" si="56"/>
        <v>1.8805984406037908</v>
      </c>
      <c r="T374" s="55">
        <f t="shared" si="58"/>
        <v>5922688.1461210987</v>
      </c>
      <c r="V374" s="54">
        <f t="shared" si="63"/>
        <v>0.29232197075590183</v>
      </c>
      <c r="W374" s="22">
        <f t="shared" si="62"/>
        <v>2.9103874504979532E-2</v>
      </c>
      <c r="X374" s="84">
        <f t="shared" si="59"/>
        <v>36.07367037143203</v>
      </c>
      <c r="Y374" s="22">
        <v>1850.8276085830416</v>
      </c>
      <c r="Z374" s="100">
        <f t="shared" si="60"/>
        <v>5.271192450047737</v>
      </c>
    </row>
    <row r="375" spans="8:26" x14ac:dyDescent="0.25">
      <c r="H375" s="54">
        <v>12</v>
      </c>
      <c r="I375" s="55">
        <f t="shared" si="51"/>
        <v>1.1490773551370848</v>
      </c>
      <c r="K375" s="54">
        <f t="shared" si="53"/>
        <v>0.19810364232983324</v>
      </c>
      <c r="L375" s="55">
        <f t="shared" si="54"/>
        <v>1.5388613789857342E-2</v>
      </c>
      <c r="M375" s="97"/>
      <c r="N375" s="109">
        <f t="shared" si="57"/>
        <v>44.91</v>
      </c>
      <c r="O375" s="22">
        <v>4.4909999999999995E-5</v>
      </c>
      <c r="P375" s="100">
        <f t="shared" si="55"/>
        <v>9.8000000000000078E-7</v>
      </c>
      <c r="R375" s="102">
        <f t="shared" si="64"/>
        <v>61.025213529398656</v>
      </c>
      <c r="S375" s="22">
        <f t="shared" si="56"/>
        <v>1.7983320681876691</v>
      </c>
      <c r="T375" s="55">
        <f t="shared" si="58"/>
        <v>6102521.3529398656</v>
      </c>
      <c r="V375" s="54">
        <f t="shared" si="63"/>
        <v>0.32251632017353538</v>
      </c>
      <c r="W375" s="22">
        <f t="shared" si="62"/>
        <v>3.0194349417633548E-2</v>
      </c>
      <c r="X375" s="84">
        <f t="shared" si="59"/>
        <v>37.42529221616843</v>
      </c>
      <c r="Y375" s="22">
        <v>1925.4223136646672</v>
      </c>
      <c r="Z375" s="100">
        <f t="shared" si="60"/>
        <v>5.9804709258810727</v>
      </c>
    </row>
    <row r="376" spans="8:26" x14ac:dyDescent="0.25">
      <c r="H376" s="54">
        <v>13</v>
      </c>
      <c r="I376" s="55">
        <f t="shared" ref="I376:I439" si="65">($E$14+(0.5*$E$8)-((0.5*$E$8)*COS(RADIANS(H376))+(($E$14^2)-((0.5*$E$8)^2)*(SIN(RADIANS(H376))*(SIN(RADIANS(H376)))))^0.5))*1000</f>
        <v>1.347180997466918</v>
      </c>
      <c r="K376" s="54">
        <f t="shared" si="53"/>
        <v>0.21349225611969058</v>
      </c>
      <c r="L376" s="55">
        <f t="shared" si="54"/>
        <v>1.5283434310647825E-2</v>
      </c>
      <c r="M376" s="97"/>
      <c r="N376" s="109">
        <f t="shared" si="57"/>
        <v>45.889999999999993</v>
      </c>
      <c r="O376" s="22">
        <v>4.5889999999999996E-5</v>
      </c>
      <c r="P376" s="100">
        <f t="shared" si="55"/>
        <v>1.0400000000000036E-6</v>
      </c>
      <c r="R376" s="102">
        <f t="shared" si="64"/>
        <v>62.683473892955824</v>
      </c>
      <c r="S376" s="22">
        <f t="shared" si="56"/>
        <v>1.6582603635571687</v>
      </c>
      <c r="T376" s="55">
        <f t="shared" si="58"/>
        <v>6268347.3892955827</v>
      </c>
      <c r="V376" s="54">
        <f t="shared" si="63"/>
        <v>0.35363678612903138</v>
      </c>
      <c r="W376" s="22">
        <f t="shared" si="62"/>
        <v>3.1120465955496002E-2</v>
      </c>
      <c r="X376" s="84">
        <f t="shared" si="59"/>
        <v>38.573195142518188</v>
      </c>
      <c r="Y376" s="22">
        <v>2000.2168789190073</v>
      </c>
      <c r="Z376" s="100">
        <f t="shared" si="60"/>
        <v>6.5190812848674282</v>
      </c>
    </row>
    <row r="377" spans="8:26" x14ac:dyDescent="0.25">
      <c r="H377" s="54">
        <v>14</v>
      </c>
      <c r="I377" s="55">
        <f t="shared" si="65"/>
        <v>1.5606732535866086</v>
      </c>
      <c r="K377" s="54">
        <f t="shared" si="53"/>
        <v>0.22877569043033841</v>
      </c>
      <c r="L377" s="55">
        <f t="shared" si="54"/>
        <v>1.5170797110303003E-2</v>
      </c>
      <c r="M377" s="97"/>
      <c r="N377" s="109">
        <f t="shared" si="57"/>
        <v>46.93</v>
      </c>
      <c r="O377" s="22">
        <v>4.693E-5</v>
      </c>
      <c r="P377" s="100">
        <f t="shared" si="55"/>
        <v>1.1299999999999977E-6</v>
      </c>
      <c r="R377" s="102">
        <f t="shared" si="64"/>
        <v>64.234247062982135</v>
      </c>
      <c r="S377" s="22">
        <f t="shared" si="56"/>
        <v>1.5507731700263108</v>
      </c>
      <c r="T377" s="55">
        <f t="shared" si="58"/>
        <v>6423424.7062982135</v>
      </c>
      <c r="V377" s="54">
        <f t="shared" si="63"/>
        <v>0.38550590243747851</v>
      </c>
      <c r="W377" s="22">
        <f t="shared" si="62"/>
        <v>3.1869116308447132E-2</v>
      </c>
      <c r="X377" s="84">
        <f t="shared" si="59"/>
        <v>39.50113228199406</v>
      </c>
      <c r="Y377" s="22">
        <v>2073.3794451352942</v>
      </c>
      <c r="Z377" s="100">
        <f t="shared" si="60"/>
        <v>7.2584699181169663</v>
      </c>
    </row>
    <row r="378" spans="8:26" x14ac:dyDescent="0.25">
      <c r="H378" s="54">
        <v>15</v>
      </c>
      <c r="I378" s="55">
        <f t="shared" si="65"/>
        <v>1.789448944016947</v>
      </c>
      <c r="K378" s="54">
        <f t="shared" si="53"/>
        <v>0.24394648754064141</v>
      </c>
      <c r="L378" s="55">
        <f t="shared" si="54"/>
        <v>1.5050773622460767E-2</v>
      </c>
      <c r="M378" s="97"/>
      <c r="N378" s="109">
        <f t="shared" si="57"/>
        <v>48.059999999999995</v>
      </c>
      <c r="O378" s="22">
        <v>4.8059999999999997E-5</v>
      </c>
      <c r="P378" s="100">
        <f t="shared" si="55"/>
        <v>1.1999999999999953E-6</v>
      </c>
      <c r="R378" s="102">
        <f t="shared" si="64"/>
        <v>65.605682990907312</v>
      </c>
      <c r="S378" s="22">
        <f t="shared" si="56"/>
        <v>1.3714359279251767</v>
      </c>
      <c r="T378" s="55">
        <f t="shared" si="58"/>
        <v>6560568.299090731</v>
      </c>
      <c r="V378" s="54">
        <f t="shared" si="63"/>
        <v>0.41793563396039635</v>
      </c>
      <c r="W378" s="22">
        <f t="shared" si="62"/>
        <v>3.2429731522917837E-2</v>
      </c>
      <c r="X378" s="84">
        <f t="shared" si="59"/>
        <v>40.196003628026205</v>
      </c>
      <c r="Y378" s="22">
        <v>2144.5574253311643</v>
      </c>
      <c r="Z378" s="100">
        <f t="shared" si="60"/>
        <v>7.8726819589088466</v>
      </c>
    </row>
    <row r="379" spans="8:26" x14ac:dyDescent="0.25">
      <c r="H379" s="54">
        <v>16</v>
      </c>
      <c r="I379" s="55">
        <f t="shared" si="65"/>
        <v>2.0333954315575884</v>
      </c>
      <c r="K379" s="54">
        <f t="shared" si="53"/>
        <v>0.25899726116310218</v>
      </c>
      <c r="L379" s="55">
        <f t="shared" si="54"/>
        <v>1.4923440198571836E-2</v>
      </c>
      <c r="M379" s="97"/>
      <c r="N379" s="109">
        <f t="shared" si="57"/>
        <v>49.259999999999991</v>
      </c>
      <c r="O379" s="22">
        <v>4.9259999999999993E-5</v>
      </c>
      <c r="P379" s="100">
        <f t="shared" si="55"/>
        <v>1.2700000000000065E-6</v>
      </c>
      <c r="R379" s="102">
        <f t="shared" si="64"/>
        <v>66.817733883432609</v>
      </c>
      <c r="S379" s="22">
        <f t="shared" si="56"/>
        <v>1.2120508925252977</v>
      </c>
      <c r="T379" s="55">
        <f t="shared" si="58"/>
        <v>6681773.3883432606</v>
      </c>
      <c r="V379" s="54">
        <f t="shared" si="63"/>
        <v>0.45073018419629174</v>
      </c>
      <c r="W379" s="22">
        <f t="shared" si="62"/>
        <v>3.2794550235895392E-2</v>
      </c>
      <c r="X379" s="84">
        <f t="shared" si="59"/>
        <v>40.648189126387628</v>
      </c>
      <c r="Y379" s="22">
        <v>2213.4999003045659</v>
      </c>
      <c r="Z379" s="100">
        <f t="shared" si="60"/>
        <v>8.485852203195984</v>
      </c>
    </row>
    <row r="380" spans="8:26" x14ac:dyDescent="0.25">
      <c r="H380" s="54">
        <v>17</v>
      </c>
      <c r="I380" s="55">
        <f t="shared" si="65"/>
        <v>2.2923926927206906</v>
      </c>
      <c r="K380" s="54">
        <f t="shared" si="53"/>
        <v>0.27392070136167401</v>
      </c>
      <c r="L380" s="55">
        <f t="shared" si="54"/>
        <v>1.4788878102939496E-2</v>
      </c>
      <c r="M380" s="97"/>
      <c r="N380" s="109">
        <f t="shared" si="57"/>
        <v>50.53</v>
      </c>
      <c r="O380" s="22">
        <v>5.0529999999999999E-5</v>
      </c>
      <c r="P380" s="100">
        <f t="shared" si="55"/>
        <v>1.3399999999999973E-6</v>
      </c>
      <c r="R380" s="102">
        <f t="shared" si="64"/>
        <v>67.857121078476908</v>
      </c>
      <c r="S380" s="22">
        <f t="shared" si="56"/>
        <v>1.0393871950442986</v>
      </c>
      <c r="T380" s="55">
        <f t="shared" si="58"/>
        <v>6785712.1078476906</v>
      </c>
      <c r="V380" s="54">
        <f t="shared" si="63"/>
        <v>0.48368901299353551</v>
      </c>
      <c r="W380" s="22">
        <f t="shared" si="62"/>
        <v>3.2958828797243767E-2</v>
      </c>
      <c r="X380" s="84">
        <f t="shared" si="59"/>
        <v>40.851809117607715</v>
      </c>
      <c r="Y380" s="22">
        <v>2278.3021735634093</v>
      </c>
      <c r="Z380" s="100">
        <f t="shared" si="60"/>
        <v>9.0928542245158877</v>
      </c>
    </row>
    <row r="381" spans="8:26" x14ac:dyDescent="0.25">
      <c r="H381" s="54">
        <v>18</v>
      </c>
      <c r="I381" s="55">
        <f t="shared" si="65"/>
        <v>2.5663133940823646</v>
      </c>
      <c r="K381" s="54">
        <f t="shared" si="53"/>
        <v>0.28870957946461351</v>
      </c>
      <c r="L381" s="55">
        <f t="shared" si="54"/>
        <v>1.4647173504216848E-2</v>
      </c>
      <c r="M381" s="97"/>
      <c r="N381" s="109">
        <f t="shared" si="57"/>
        <v>51.87</v>
      </c>
      <c r="O381" s="22">
        <v>5.1869999999999996E-5</v>
      </c>
      <c r="P381" s="100">
        <f t="shared" si="55"/>
        <v>1.4200000000000033E-6</v>
      </c>
      <c r="R381" s="102">
        <f t="shared" si="64"/>
        <v>68.713375516355057</v>
      </c>
      <c r="S381" s="22">
        <f t="shared" si="56"/>
        <v>0.85625443787814959</v>
      </c>
      <c r="T381" s="55">
        <f t="shared" si="58"/>
        <v>6871337.5516355056</v>
      </c>
      <c r="V381" s="54">
        <f t="shared" si="63"/>
        <v>0.51660999657229856</v>
      </c>
      <c r="W381" s="22">
        <f t="shared" si="62"/>
        <v>3.2920983578763052E-2</v>
      </c>
      <c r="X381" s="84">
        <f t="shared" si="59"/>
        <v>40.804900726205226</v>
      </c>
      <c r="Y381" s="22">
        <v>2338.2570924549582</v>
      </c>
      <c r="Z381" s="100">
        <f t="shared" si="60"/>
        <v>9.7572993233224405</v>
      </c>
    </row>
    <row r="382" spans="8:26" x14ac:dyDescent="0.25">
      <c r="H382" s="54">
        <v>19</v>
      </c>
      <c r="I382" s="55">
        <f t="shared" si="65"/>
        <v>2.8550229735469781</v>
      </c>
      <c r="K382" s="54">
        <f t="shared" si="53"/>
        <v>0.30335675296883036</v>
      </c>
      <c r="L382" s="55">
        <f t="shared" si="54"/>
        <v>1.4498417467118774E-2</v>
      </c>
      <c r="M382" s="97"/>
      <c r="N382" s="109">
        <f t="shared" si="57"/>
        <v>53.29</v>
      </c>
      <c r="O382" s="22">
        <v>5.329E-5</v>
      </c>
      <c r="P382" s="100">
        <f t="shared" si="55"/>
        <v>1.490000000000001E-6</v>
      </c>
      <c r="R382" s="102">
        <f t="shared" si="64"/>
        <v>69.362037894948728</v>
      </c>
      <c r="S382" s="22">
        <f t="shared" si="56"/>
        <v>0.64866237859367004</v>
      </c>
      <c r="T382" s="55">
        <f t="shared" si="58"/>
        <v>6936203.789494873</v>
      </c>
      <c r="V382" s="54">
        <f t="shared" si="63"/>
        <v>0.54929265482958112</v>
      </c>
      <c r="W382" s="22">
        <f t="shared" si="62"/>
        <v>3.268265825728256E-2</v>
      </c>
      <c r="X382" s="84">
        <f t="shared" si="59"/>
        <v>40.509501256736591</v>
      </c>
      <c r="Y382" s="22">
        <v>2394.2889008794004</v>
      </c>
      <c r="Z382" s="100">
        <f t="shared" si="60"/>
        <v>10.334943646347368</v>
      </c>
    </row>
    <row r="383" spans="8:26" x14ac:dyDescent="0.25">
      <c r="H383" s="54">
        <v>20</v>
      </c>
      <c r="I383" s="55">
        <f t="shared" si="65"/>
        <v>3.1583797265158084</v>
      </c>
      <c r="K383" s="54">
        <f t="shared" si="53"/>
        <v>0.31785517043594913</v>
      </c>
      <c r="L383" s="55">
        <f t="shared" si="54"/>
        <v>1.4342705940029177E-2</v>
      </c>
      <c r="M383" s="97"/>
      <c r="N383" s="109">
        <f t="shared" si="57"/>
        <v>54.78</v>
      </c>
      <c r="O383" s="22">
        <v>5.4780000000000001E-5</v>
      </c>
      <c r="P383" s="100">
        <f t="shared" si="55"/>
        <v>1.5599999999999986E-6</v>
      </c>
      <c r="R383" s="102">
        <f t="shared" si="64"/>
        <v>69.816239330512914</v>
      </c>
      <c r="S383" s="22">
        <f t="shared" si="56"/>
        <v>0.4542014355641868</v>
      </c>
      <c r="T383" s="55">
        <f t="shared" si="58"/>
        <v>6981623.9330512919</v>
      </c>
      <c r="V383" s="54">
        <f t="shared" si="63"/>
        <v>0.58154136609173435</v>
      </c>
      <c r="W383" s="22">
        <f t="shared" si="62"/>
        <v>3.2248711262153229E-2</v>
      </c>
      <c r="X383" s="84">
        <f t="shared" si="59"/>
        <v>39.971632635213687</v>
      </c>
      <c r="Y383" s="22">
        <v>2444.463665960935</v>
      </c>
      <c r="Z383" s="100">
        <f t="shared" si="60"/>
        <v>10.891333335560006</v>
      </c>
    </row>
    <row r="384" spans="8:26" x14ac:dyDescent="0.25">
      <c r="H384" s="54">
        <v>21</v>
      </c>
      <c r="I384" s="55">
        <f t="shared" si="65"/>
        <v>3.4762348969517576</v>
      </c>
      <c r="K384" s="85">
        <f t="shared" si="53"/>
        <v>0.33219787637597831</v>
      </c>
      <c r="L384" s="87">
        <f t="shared" si="54"/>
        <v>1.418013974163701E-2</v>
      </c>
      <c r="M384" s="97"/>
      <c r="N384" s="109">
        <f t="shared" si="57"/>
        <v>56.339999999999996</v>
      </c>
      <c r="O384" s="22">
        <v>5.6339999999999999E-5</v>
      </c>
      <c r="P384" s="100">
        <f t="shared" si="55"/>
        <v>1.6299999999999963E-6</v>
      </c>
      <c r="R384" s="102">
        <f t="shared" si="64"/>
        <v>70.074355865999635</v>
      </c>
      <c r="S384" s="22">
        <f t="shared" si="56"/>
        <v>0.25811653548672098</v>
      </c>
      <c r="T384" s="55">
        <f t="shared" si="58"/>
        <v>7007435.5865999637</v>
      </c>
      <c r="V384" s="54">
        <f t="shared" si="63"/>
        <v>0.61316848739990049</v>
      </c>
      <c r="W384" s="22">
        <f t="shared" si="62"/>
        <v>3.162712130816614E-2</v>
      </c>
      <c r="X384" s="84">
        <f t="shared" si="59"/>
        <v>39.201184319045772</v>
      </c>
      <c r="Y384" s="22">
        <v>2489.6154617725092</v>
      </c>
      <c r="Z384" s="100">
        <f t="shared" si="60"/>
        <v>11.422120006157915</v>
      </c>
    </row>
    <row r="385" spans="8:26" x14ac:dyDescent="0.25">
      <c r="H385" s="54">
        <v>22</v>
      </c>
      <c r="I385" s="55">
        <f t="shared" si="65"/>
        <v>3.8084327733277359</v>
      </c>
      <c r="K385" s="54">
        <f t="shared" si="53"/>
        <v>0.34637801611761532</v>
      </c>
      <c r="L385" s="55">
        <f t="shared" si="54"/>
        <v>1.4010824543831291E-2</v>
      </c>
      <c r="M385" s="97"/>
      <c r="N385" s="109">
        <f t="shared" si="57"/>
        <v>57.97</v>
      </c>
      <c r="O385" s="22">
        <v>5.7969999999999996E-5</v>
      </c>
      <c r="P385" s="100">
        <f t="shared" si="55"/>
        <v>1.7000000000000007E-6</v>
      </c>
      <c r="R385" s="102">
        <f t="shared" si="64"/>
        <v>70.137515392227556</v>
      </c>
      <c r="S385" s="22">
        <f t="shared" si="56"/>
        <v>6.3159526227920537E-2</v>
      </c>
      <c r="T385" s="55">
        <f t="shared" si="58"/>
        <v>7013751.5392227555</v>
      </c>
      <c r="V385" s="54">
        <f t="shared" si="63"/>
        <v>0.64399729928212612</v>
      </c>
      <c r="W385" s="22">
        <f t="shared" si="62"/>
        <v>3.0828811882225637E-2</v>
      </c>
      <c r="X385" s="84">
        <f t="shared" si="59"/>
        <v>38.211695751781036</v>
      </c>
      <c r="Y385" s="22">
        <v>2529.4442570609995</v>
      </c>
      <c r="Z385" s="100">
        <f t="shared" si="60"/>
        <v>11.923377616678689</v>
      </c>
    </row>
    <row r="386" spans="8:26" x14ac:dyDescent="0.25">
      <c r="H386" s="54">
        <v>23</v>
      </c>
      <c r="I386" s="55">
        <f t="shared" si="65"/>
        <v>4.1548107894453512</v>
      </c>
      <c r="K386" s="88">
        <f t="shared" si="53"/>
        <v>0.36038884066144661</v>
      </c>
      <c r="L386" s="90">
        <f t="shared" si="54"/>
        <v>1.3834870852546644E-2</v>
      </c>
      <c r="M386" s="97"/>
      <c r="N386" s="109">
        <f t="shared" si="57"/>
        <v>59.669999999999995</v>
      </c>
      <c r="O386" s="22">
        <v>5.9669999999999996E-5</v>
      </c>
      <c r="P386" s="100">
        <f t="shared" si="55"/>
        <v>1.7699999999999983E-6</v>
      </c>
      <c r="R386" s="102">
        <f t="shared" si="64"/>
        <v>70.009427046364991</v>
      </c>
      <c r="S386" s="22">
        <f t="shared" si="56"/>
        <v>-0.12808834586256523</v>
      </c>
      <c r="T386" s="55">
        <f t="shared" si="58"/>
        <v>7000942.7046364993</v>
      </c>
      <c r="V386" s="54">
        <f t="shared" si="63"/>
        <v>0.67386469786800829</v>
      </c>
      <c r="W386" s="22">
        <f t="shared" si="62"/>
        <v>2.9867398585882166E-2</v>
      </c>
      <c r="X386" s="84">
        <f t="shared" si="59"/>
        <v>37.020043199229228</v>
      </c>
      <c r="Y386" s="22">
        <v>2563.222541518202</v>
      </c>
      <c r="Z386" s="100">
        <f t="shared" si="60"/>
        <v>12.391668587206592</v>
      </c>
    </row>
    <row r="387" spans="8:26" x14ac:dyDescent="0.25">
      <c r="H387" s="54">
        <v>24</v>
      </c>
      <c r="I387" s="55">
        <f t="shared" si="65"/>
        <v>4.5151996301067978</v>
      </c>
      <c r="K387" s="54">
        <f t="shared" ref="K387:K450" si="66">I388-I387</f>
        <v>0.37422371151399325</v>
      </c>
      <c r="L387" s="55">
        <f t="shared" ref="L387:L450" si="67">K388-K387</f>
        <v>1.3652393984015632E-2</v>
      </c>
      <c r="M387" s="97"/>
      <c r="N387" s="109">
        <f t="shared" si="57"/>
        <v>61.44</v>
      </c>
      <c r="O387" s="22">
        <v>6.1439999999999995E-5</v>
      </c>
      <c r="P387" s="100">
        <f t="shared" ref="P387:P450" si="68">O388-O387</f>
        <v>1.8400000000000095E-6</v>
      </c>
      <c r="R387" s="102">
        <f t="shared" si="64"/>
        <v>69.696163782385696</v>
      </c>
      <c r="S387" s="22">
        <f t="shared" ref="S387:S450" si="69">R387-R386</f>
        <v>-0.31326326397929449</v>
      </c>
      <c r="T387" s="55">
        <f t="shared" si="58"/>
        <v>6969616.3782385699</v>
      </c>
      <c r="V387" s="54">
        <f t="shared" si="63"/>
        <v>0.70262356408102056</v>
      </c>
      <c r="W387" s="22">
        <f t="shared" si="62"/>
        <v>2.8758866213012269E-2</v>
      </c>
      <c r="X387" s="84">
        <f t="shared" si="59"/>
        <v>35.64603949370445</v>
      </c>
      <c r="Y387" s="22">
        <v>2592.2707469242819</v>
      </c>
      <c r="Z387" s="100">
        <f t="shared" si="60"/>
        <v>12.824094135959035</v>
      </c>
    </row>
    <row r="388" spans="8:26" x14ac:dyDescent="0.25">
      <c r="H388" s="54">
        <v>25</v>
      </c>
      <c r="I388" s="55">
        <f t="shared" si="65"/>
        <v>4.8894233416207911</v>
      </c>
      <c r="K388" s="54">
        <f t="shared" si="66"/>
        <v>0.38787610549800888</v>
      </c>
      <c r="L388" s="55">
        <f t="shared" si="67"/>
        <v>1.3463514038940971E-2</v>
      </c>
      <c r="M388" s="97"/>
      <c r="N388" s="109">
        <f t="shared" ref="N388:N451" si="70">O388*10^6</f>
        <v>63.28</v>
      </c>
      <c r="O388" s="22">
        <v>6.3280000000000004E-5</v>
      </c>
      <c r="P388" s="100">
        <f t="shared" si="68"/>
        <v>1.9000000000000055E-6</v>
      </c>
      <c r="R388" s="102">
        <f t="shared" si="64"/>
        <v>69.205907603143046</v>
      </c>
      <c r="S388" s="22">
        <f t="shared" si="69"/>
        <v>-0.49025617924264964</v>
      </c>
      <c r="T388" s="55">
        <f t="shared" ref="T388:T451" si="71">R388*100000</f>
        <v>6920590.7603143044</v>
      </c>
      <c r="V388" s="54">
        <f t="shared" si="63"/>
        <v>0.73014474929571083</v>
      </c>
      <c r="W388" s="22">
        <f t="shared" si="62"/>
        <v>2.7521185214690269E-2</v>
      </c>
      <c r="X388" s="84">
        <f t="shared" ref="X388:X451" si="72">($C$30*W388)*$C$31*$C$34</f>
        <v>34.111958649904302</v>
      </c>
      <c r="Y388" s="22">
        <v>2615.536312730118</v>
      </c>
      <c r="Z388" s="100">
        <f t="shared" ref="Z388:Z451" si="73">T388*P388</f>
        <v>13.149122444597216</v>
      </c>
    </row>
    <row r="389" spans="8:26" x14ac:dyDescent="0.25">
      <c r="H389" s="54">
        <v>26</v>
      </c>
      <c r="I389" s="55">
        <f t="shared" si="65"/>
        <v>5.2772994471187999</v>
      </c>
      <c r="K389" s="54">
        <f t="shared" si="66"/>
        <v>0.40133961953694985</v>
      </c>
      <c r="L389" s="55">
        <f t="shared" si="67"/>
        <v>1.3268355871232096E-2</v>
      </c>
      <c r="M389" s="97"/>
      <c r="N389" s="109">
        <f t="shared" si="70"/>
        <v>65.180000000000007</v>
      </c>
      <c r="O389" s="22">
        <v>6.518000000000001E-5</v>
      </c>
      <c r="P389" s="100">
        <f t="shared" si="68"/>
        <v>1.9699999999999964E-6</v>
      </c>
      <c r="R389" s="102">
        <f t="shared" si="64"/>
        <v>68.562369157255048</v>
      </c>
      <c r="S389" s="22">
        <f t="shared" si="69"/>
        <v>-0.64353844588799802</v>
      </c>
      <c r="T389" s="55">
        <f t="shared" si="71"/>
        <v>6856236.915725505</v>
      </c>
      <c r="V389" s="54">
        <f t="shared" si="63"/>
        <v>0.75631862892335366</v>
      </c>
      <c r="W389" s="22">
        <f t="shared" si="62"/>
        <v>2.6173879627642838E-2</v>
      </c>
      <c r="X389" s="84">
        <f t="shared" si="72"/>
        <v>32.442000320870747</v>
      </c>
      <c r="Y389" s="22">
        <v>2632.8778261626198</v>
      </c>
      <c r="Z389" s="100">
        <f t="shared" si="73"/>
        <v>13.50678672397922</v>
      </c>
    </row>
    <row r="390" spans="8:26" x14ac:dyDescent="0.25">
      <c r="H390" s="54">
        <v>27</v>
      </c>
      <c r="I390" s="55">
        <f t="shared" si="65"/>
        <v>5.6786390666557498</v>
      </c>
      <c r="K390" s="54">
        <f t="shared" si="66"/>
        <v>0.41460797540818195</v>
      </c>
      <c r="L390" s="55">
        <f t="shared" si="67"/>
        <v>1.3067049053988811E-2</v>
      </c>
      <c r="M390" s="97"/>
      <c r="N390" s="109">
        <f t="shared" si="70"/>
        <v>67.150000000000006</v>
      </c>
      <c r="O390" s="22">
        <v>6.7150000000000006E-5</v>
      </c>
      <c r="P390" s="100">
        <f t="shared" si="68"/>
        <v>2.0399999999999872E-6</v>
      </c>
      <c r="R390" s="102">
        <f t="shared" si="64"/>
        <v>67.762183472753307</v>
      </c>
      <c r="S390" s="22">
        <f t="shared" si="69"/>
        <v>-0.80018568450174143</v>
      </c>
      <c r="T390" s="55">
        <f t="shared" si="71"/>
        <v>6776218.3472753307</v>
      </c>
      <c r="V390" s="54">
        <f t="shared" si="63"/>
        <v>0.78105618941120047</v>
      </c>
      <c r="W390" s="22">
        <f t="shared" si="62"/>
        <v>2.473756048784681E-2</v>
      </c>
      <c r="X390" s="84">
        <f t="shared" si="72"/>
        <v>30.66171147347637</v>
      </c>
      <c r="Y390" s="22">
        <v>2646.1577907288834</v>
      </c>
      <c r="Z390" s="100">
        <f t="shared" si="73"/>
        <v>13.823485428441588</v>
      </c>
    </row>
    <row r="391" spans="8:26" x14ac:dyDescent="0.25">
      <c r="H391" s="54">
        <v>28</v>
      </c>
      <c r="I391" s="55">
        <f t="shared" si="65"/>
        <v>6.0932470420639318</v>
      </c>
      <c r="K391" s="54">
        <f t="shared" si="66"/>
        <v>0.42767502446217076</v>
      </c>
      <c r="L391" s="55">
        <f t="shared" si="67"/>
        <v>1.28597278392375E-2</v>
      </c>
      <c r="M391" s="97"/>
      <c r="N391" s="109">
        <f t="shared" si="70"/>
        <v>69.19</v>
      </c>
      <c r="O391" s="22">
        <v>6.9189999999999993E-5</v>
      </c>
      <c r="P391" s="100">
        <f t="shared" si="68"/>
        <v>2.1000000000000104E-6</v>
      </c>
      <c r="R391" s="102">
        <f t="shared" si="64"/>
        <v>66.818099029299191</v>
      </c>
      <c r="S391" s="22">
        <f t="shared" si="69"/>
        <v>-0.94408444345411624</v>
      </c>
      <c r="T391" s="55">
        <f t="shared" si="71"/>
        <v>6681809.9029299188</v>
      </c>
      <c r="V391" s="54">
        <f t="shared" si="63"/>
        <v>0.80428962951899952</v>
      </c>
      <c r="W391" s="22">
        <f t="shared" si="62"/>
        <v>2.3233440107799042E-2</v>
      </c>
      <c r="X391" s="84">
        <f t="shared" si="72"/>
        <v>28.797384344814759</v>
      </c>
      <c r="Y391" s="22">
        <v>2656.9534427395597</v>
      </c>
      <c r="Z391" s="100">
        <f t="shared" si="73"/>
        <v>14.031800796152899</v>
      </c>
    </row>
    <row r="392" spans="8:26" x14ac:dyDescent="0.25">
      <c r="H392" s="54">
        <v>29</v>
      </c>
      <c r="I392" s="55">
        <f t="shared" si="65"/>
        <v>6.5209220665261025</v>
      </c>
      <c r="K392" s="54">
        <f t="shared" si="66"/>
        <v>0.44053475230140826</v>
      </c>
      <c r="L392" s="55">
        <f t="shared" si="67"/>
        <v>1.2646531114268278E-2</v>
      </c>
      <c r="M392" s="97"/>
      <c r="N392" s="109">
        <f t="shared" si="70"/>
        <v>71.290000000000006</v>
      </c>
      <c r="O392" s="22">
        <v>7.1290000000000004E-5</v>
      </c>
      <c r="P392" s="100">
        <f t="shared" si="68"/>
        <v>2.1599999999999929E-6</v>
      </c>
      <c r="R392" s="102">
        <f t="shared" si="64"/>
        <v>65.755818802770705</v>
      </c>
      <c r="S392" s="22">
        <f t="shared" si="69"/>
        <v>-1.0622802265284861</v>
      </c>
      <c r="T392" s="55">
        <f t="shared" si="71"/>
        <v>6575581.8802770702</v>
      </c>
      <c r="V392" s="54">
        <f t="shared" si="63"/>
        <v>0.82597247280437758</v>
      </c>
      <c r="W392" s="22">
        <f t="shared" si="62"/>
        <v>2.1682843285378062E-2</v>
      </c>
      <c r="X392" s="84">
        <f t="shared" si="72"/>
        <v>26.875450595360402</v>
      </c>
      <c r="Y392" s="22">
        <v>2663.0288774294108</v>
      </c>
      <c r="Z392" s="100">
        <f t="shared" si="73"/>
        <v>14.203256861398424</v>
      </c>
    </row>
    <row r="393" spans="8:26" x14ac:dyDescent="0.25">
      <c r="H393" s="54">
        <v>30</v>
      </c>
      <c r="I393" s="55">
        <f t="shared" si="65"/>
        <v>6.9614568188275108</v>
      </c>
      <c r="K393" s="54">
        <f t="shared" si="66"/>
        <v>0.45318128341567654</v>
      </c>
      <c r="L393" s="55">
        <f t="shared" si="67"/>
        <v>1.2427602351622546E-2</v>
      </c>
      <c r="M393" s="97"/>
      <c r="N393" s="109">
        <f t="shared" si="70"/>
        <v>73.45</v>
      </c>
      <c r="O393" s="22">
        <v>7.3449999999999996E-5</v>
      </c>
      <c r="P393" s="100">
        <f t="shared" si="68"/>
        <v>2.2200000000000025E-6</v>
      </c>
      <c r="R393" s="102">
        <f t="shared" si="64"/>
        <v>64.58788719308788</v>
      </c>
      <c r="S393" s="22">
        <f t="shared" si="69"/>
        <v>-1.1679316096828245</v>
      </c>
      <c r="T393" s="55">
        <f t="shared" si="71"/>
        <v>6458788.719308788</v>
      </c>
      <c r="V393" s="54">
        <f t="shared" si="63"/>
        <v>0.84607920429474104</v>
      </c>
      <c r="W393" s="22">
        <f t="shared" si="62"/>
        <v>2.0106731490363461E-2</v>
      </c>
      <c r="X393" s="84">
        <f t="shared" si="72"/>
        <v>24.921891547675706</v>
      </c>
      <c r="Y393" s="22">
        <v>2665.3850889623204</v>
      </c>
      <c r="Z393" s="100">
        <f t="shared" si="73"/>
        <v>14.338510956865525</v>
      </c>
    </row>
    <row r="394" spans="8:26" x14ac:dyDescent="0.25">
      <c r="H394" s="54">
        <v>31</v>
      </c>
      <c r="I394" s="55">
        <f t="shared" si="65"/>
        <v>7.4146381022431873</v>
      </c>
      <c r="K394" s="54">
        <f t="shared" si="66"/>
        <v>0.46560888576729909</v>
      </c>
      <c r="L394" s="55">
        <f t="shared" si="67"/>
        <v>1.2203089554268409E-2</v>
      </c>
      <c r="M394" s="97"/>
      <c r="N394" s="109">
        <f t="shared" si="70"/>
        <v>75.67</v>
      </c>
      <c r="O394" s="22">
        <v>7.5669999999999999E-5</v>
      </c>
      <c r="P394" s="100">
        <f t="shared" si="68"/>
        <v>2.2899999999999933E-6</v>
      </c>
      <c r="R394" s="102">
        <f t="shared" si="64"/>
        <v>63.327233151682165</v>
      </c>
      <c r="S394" s="22">
        <f t="shared" si="69"/>
        <v>-1.260654041405715</v>
      </c>
      <c r="T394" s="55">
        <f t="shared" si="71"/>
        <v>6332723.3151682168</v>
      </c>
      <c r="V394" s="54">
        <f t="shared" si="63"/>
        <v>0.86460445963203503</v>
      </c>
      <c r="W394" s="22">
        <f t="shared" si="62"/>
        <v>1.8525255337293989E-2</v>
      </c>
      <c r="X394" s="84">
        <f t="shared" si="72"/>
        <v>22.961683485469155</v>
      </c>
      <c r="Y394" s="22">
        <v>2666.4296269462807</v>
      </c>
      <c r="Z394" s="100">
        <f t="shared" si="73"/>
        <v>14.501936391735175</v>
      </c>
    </row>
    <row r="395" spans="8:26" x14ac:dyDescent="0.25">
      <c r="H395" s="54">
        <v>32</v>
      </c>
      <c r="I395" s="55">
        <f t="shared" si="65"/>
        <v>7.8802469880104864</v>
      </c>
      <c r="K395" s="54">
        <f t="shared" si="66"/>
        <v>0.47781197532156749</v>
      </c>
      <c r="L395" s="55">
        <f t="shared" si="67"/>
        <v>1.1973145193967305E-2</v>
      </c>
      <c r="M395" s="97"/>
      <c r="N395" s="109">
        <f t="shared" si="70"/>
        <v>77.959999999999994</v>
      </c>
      <c r="O395" s="22">
        <v>7.7959999999999992E-5</v>
      </c>
      <c r="P395" s="100">
        <f t="shared" si="68"/>
        <v>2.3500000000000029E-6</v>
      </c>
      <c r="R395" s="102">
        <f t="shared" si="64"/>
        <v>61.976537152925502</v>
      </c>
      <c r="S395" s="22">
        <f t="shared" si="69"/>
        <v>-1.3506959987566631</v>
      </c>
      <c r="T395" s="55">
        <f t="shared" si="71"/>
        <v>6197653.7152925506</v>
      </c>
      <c r="V395" s="54">
        <f t="shared" si="63"/>
        <v>0.88156180886902002</v>
      </c>
      <c r="W395" s="22">
        <f t="shared" si="62"/>
        <v>1.6957349236984998E-2</v>
      </c>
      <c r="X395" s="84">
        <f t="shared" si="72"/>
        <v>21.018295232258168</v>
      </c>
      <c r="Y395" s="22">
        <v>2665.2925028526088</v>
      </c>
      <c r="Z395" s="100">
        <f t="shared" si="73"/>
        <v>14.564486230937511</v>
      </c>
    </row>
    <row r="396" spans="8:26" x14ac:dyDescent="0.25">
      <c r="H396" s="54">
        <v>33</v>
      </c>
      <c r="I396" s="55">
        <f t="shared" si="65"/>
        <v>8.3580589633320539</v>
      </c>
      <c r="K396" s="54">
        <f t="shared" si="66"/>
        <v>0.4897851205155348</v>
      </c>
      <c r="L396" s="55">
        <f t="shared" si="67"/>
        <v>1.1737926144173016E-2</v>
      </c>
      <c r="M396" s="97"/>
      <c r="N396" s="109">
        <f t="shared" si="70"/>
        <v>80.309999999999988</v>
      </c>
      <c r="O396" s="22">
        <v>8.0309999999999995E-5</v>
      </c>
      <c r="P396" s="100">
        <f t="shared" si="68"/>
        <v>2.3999999999999906E-6</v>
      </c>
      <c r="R396" s="102">
        <f t="shared" si="64"/>
        <v>60.560267289773535</v>
      </c>
      <c r="S396" s="22">
        <f t="shared" si="69"/>
        <v>-1.4162698631519675</v>
      </c>
      <c r="T396" s="55">
        <f t="shared" si="71"/>
        <v>6056026.7289773533</v>
      </c>
      <c r="V396" s="54">
        <f t="shared" si="63"/>
        <v>0.89698218896823434</v>
      </c>
      <c r="W396" s="22">
        <f t="shared" si="62"/>
        <v>1.5420380099214315E-2</v>
      </c>
      <c r="X396" s="84">
        <f t="shared" si="72"/>
        <v>19.11325272537416</v>
      </c>
      <c r="Y396" s="22">
        <v>2660.7520163591839</v>
      </c>
      <c r="Z396" s="100">
        <f t="shared" si="73"/>
        <v>14.534464149545592</v>
      </c>
    </row>
    <row r="397" spans="8:26" x14ac:dyDescent="0.25">
      <c r="H397" s="54">
        <v>34</v>
      </c>
      <c r="I397" s="55">
        <f t="shared" si="65"/>
        <v>8.8478440838475887</v>
      </c>
      <c r="K397" s="54">
        <f t="shared" si="66"/>
        <v>0.50152304665970782</v>
      </c>
      <c r="L397" s="55">
        <f t="shared" si="67"/>
        <v>1.1497593605524159E-2</v>
      </c>
      <c r="M397" s="97"/>
      <c r="N397" s="109">
        <f t="shared" si="70"/>
        <v>82.70999999999998</v>
      </c>
      <c r="O397" s="22">
        <v>8.2709999999999986E-5</v>
      </c>
      <c r="P397" s="100">
        <f t="shared" si="68"/>
        <v>2.4600000000000137E-6</v>
      </c>
      <c r="R397" s="102">
        <f t="shared" si="64"/>
        <v>59.100397429455107</v>
      </c>
      <c r="S397" s="22">
        <f t="shared" si="69"/>
        <v>-1.4598698603184275</v>
      </c>
      <c r="T397" s="55">
        <f t="shared" si="71"/>
        <v>5910039.7429455109</v>
      </c>
      <c r="V397" s="54">
        <f t="shared" si="63"/>
        <v>0.91091204841440587</v>
      </c>
      <c r="W397" s="22">
        <f t="shared" si="62"/>
        <v>1.3929859446171533E-2</v>
      </c>
      <c r="X397" s="84">
        <f t="shared" si="72"/>
        <v>17.265782186340694</v>
      </c>
      <c r="Y397" s="22">
        <v>2655.2101298171538</v>
      </c>
      <c r="Z397" s="100">
        <f t="shared" si="73"/>
        <v>14.538697767646038</v>
      </c>
    </row>
    <row r="398" spans="8:26" x14ac:dyDescent="0.25">
      <c r="H398" s="54">
        <v>35</v>
      </c>
      <c r="I398" s="55">
        <f t="shared" si="65"/>
        <v>9.3493671305072965</v>
      </c>
      <c r="K398" s="54">
        <f t="shared" si="66"/>
        <v>0.51302064026523198</v>
      </c>
      <c r="L398" s="55">
        <f t="shared" si="67"/>
        <v>1.1252313025401861E-2</v>
      </c>
      <c r="M398" s="97"/>
      <c r="N398" s="109">
        <f t="shared" si="70"/>
        <v>85.17</v>
      </c>
      <c r="O398" s="22">
        <v>8.5169999999999999E-5</v>
      </c>
      <c r="P398" s="100">
        <f t="shared" si="68"/>
        <v>2.5199999999999962E-6</v>
      </c>
      <c r="R398" s="102">
        <f t="shared" si="64"/>
        <v>57.598717004654219</v>
      </c>
      <c r="S398" s="22">
        <f t="shared" si="69"/>
        <v>-1.5016804248008881</v>
      </c>
      <c r="T398" s="55">
        <f t="shared" si="71"/>
        <v>5759871.7004654221</v>
      </c>
      <c r="V398" s="54">
        <f t="shared" si="63"/>
        <v>0.92341127384268451</v>
      </c>
      <c r="W398" s="22">
        <f t="shared" si="62"/>
        <v>1.2499225428278637E-2</v>
      </c>
      <c r="X398" s="84">
        <f t="shared" si="72"/>
        <v>15.492539933842805</v>
      </c>
      <c r="Y398" s="22">
        <v>2647.5800615219769</v>
      </c>
      <c r="Z398" s="100">
        <f t="shared" si="73"/>
        <v>14.514876685172842</v>
      </c>
    </row>
    <row r="399" spans="8:26" x14ac:dyDescent="0.25">
      <c r="H399" s="54">
        <v>36</v>
      </c>
      <c r="I399" s="55">
        <f t="shared" si="65"/>
        <v>9.8623877707725285</v>
      </c>
      <c r="K399" s="54">
        <f t="shared" si="66"/>
        <v>0.52427295329063384</v>
      </c>
      <c r="L399" s="55">
        <f t="shared" si="67"/>
        <v>1.1002254008545265E-2</v>
      </c>
      <c r="M399" s="97"/>
      <c r="N399" s="109">
        <f t="shared" si="70"/>
        <v>87.69</v>
      </c>
      <c r="O399" s="22">
        <v>8.7689999999999996E-5</v>
      </c>
      <c r="P399" s="100">
        <f t="shared" si="68"/>
        <v>2.570000000000011E-6</v>
      </c>
      <c r="R399" s="102">
        <f t="shared" si="64"/>
        <v>56.066822309596802</v>
      </c>
      <c r="S399" s="22">
        <f t="shared" si="69"/>
        <v>-1.5318946950574173</v>
      </c>
      <c r="T399" s="55">
        <f t="shared" si="71"/>
        <v>5606682.2309596799</v>
      </c>
      <c r="V399" s="54">
        <f t="shared" si="63"/>
        <v>0.93455097201060044</v>
      </c>
      <c r="W399" s="22">
        <f t="shared" si="62"/>
        <v>1.1139698167915935E-2</v>
      </c>
      <c r="X399" s="84">
        <f t="shared" si="72"/>
        <v>13.807433085168444</v>
      </c>
      <c r="Y399" s="22">
        <v>2637.9236264480578</v>
      </c>
      <c r="Z399" s="100">
        <f t="shared" si="73"/>
        <v>14.409173333566439</v>
      </c>
    </row>
    <row r="400" spans="8:26" x14ac:dyDescent="0.25">
      <c r="H400" s="54">
        <v>37</v>
      </c>
      <c r="I400" s="55">
        <f t="shared" si="65"/>
        <v>10.386660724063162</v>
      </c>
      <c r="K400" s="54">
        <f t="shared" si="66"/>
        <v>0.5352752072991791</v>
      </c>
      <c r="L400" s="55">
        <f t="shared" si="67"/>
        <v>1.0747590222155878E-2</v>
      </c>
      <c r="M400" s="97"/>
      <c r="N400" s="109">
        <f t="shared" si="70"/>
        <v>90.26</v>
      </c>
      <c r="O400" s="22">
        <v>9.0260000000000007E-5</v>
      </c>
      <c r="P400" s="100">
        <f t="shared" si="68"/>
        <v>2.6299999999999935E-6</v>
      </c>
      <c r="R400" s="102">
        <f t="shared" si="64"/>
        <v>54.523471084863111</v>
      </c>
      <c r="S400" s="22">
        <f t="shared" si="69"/>
        <v>-1.5433512247336907</v>
      </c>
      <c r="T400" s="55">
        <f t="shared" si="71"/>
        <v>5452347.1084863115</v>
      </c>
      <c r="V400" s="54">
        <f t="shared" si="63"/>
        <v>0.94441118076843489</v>
      </c>
      <c r="W400" s="22">
        <f t="shared" si="62"/>
        <v>9.8602087578344433E-3</v>
      </c>
      <c r="X400" s="84">
        <f t="shared" si="72"/>
        <v>12.221531551160638</v>
      </c>
      <c r="Y400" s="22">
        <v>2627.6673318102512</v>
      </c>
      <c r="Z400" s="100">
        <f t="shared" si="73"/>
        <v>14.339672895318964</v>
      </c>
    </row>
    <row r="401" spans="8:26" x14ac:dyDescent="0.25">
      <c r="H401" s="54">
        <v>38</v>
      </c>
      <c r="I401" s="55">
        <f t="shared" si="65"/>
        <v>10.921935931362341</v>
      </c>
      <c r="K401" s="54">
        <f t="shared" si="66"/>
        <v>0.54602279752133498</v>
      </c>
      <c r="L401" s="55">
        <f t="shared" si="67"/>
        <v>1.0488499290998377E-2</v>
      </c>
      <c r="M401" s="97"/>
      <c r="N401" s="109">
        <f t="shared" si="70"/>
        <v>92.89</v>
      </c>
      <c r="O401" s="22">
        <v>9.289E-5</v>
      </c>
      <c r="P401" s="100">
        <f t="shared" si="68"/>
        <v>2.6799999999999947E-6</v>
      </c>
      <c r="R401" s="102">
        <f t="shared" si="64"/>
        <v>52.969872224180428</v>
      </c>
      <c r="S401" s="22">
        <f t="shared" si="69"/>
        <v>-1.5535988606826834</v>
      </c>
      <c r="T401" s="55">
        <f t="shared" si="71"/>
        <v>5296987.2224180428</v>
      </c>
      <c r="V401" s="54">
        <f t="shared" si="63"/>
        <v>0.95307858004122692</v>
      </c>
      <c r="W401" s="22">
        <f t="shared" si="62"/>
        <v>8.6673992727920313E-3</v>
      </c>
      <c r="X401" s="84">
        <f t="shared" si="72"/>
        <v>10.743068050640268</v>
      </c>
      <c r="Y401" s="22">
        <v>2615.1581676943165</v>
      </c>
      <c r="Z401" s="100">
        <f t="shared" si="73"/>
        <v>14.195925756080326</v>
      </c>
    </row>
    <row r="402" spans="8:26" x14ac:dyDescent="0.25">
      <c r="H402" s="54">
        <v>39</v>
      </c>
      <c r="I402" s="55">
        <f t="shared" si="65"/>
        <v>11.467958728883676</v>
      </c>
      <c r="K402" s="54">
        <f t="shared" si="66"/>
        <v>0.55651129681233336</v>
      </c>
      <c r="L402" s="55">
        <f t="shared" si="67"/>
        <v>1.0225162685701505E-2</v>
      </c>
      <c r="M402" s="97"/>
      <c r="N402" s="109">
        <f t="shared" si="70"/>
        <v>95.57</v>
      </c>
      <c r="O402" s="22">
        <v>9.5569999999999995E-5</v>
      </c>
      <c r="P402" s="100">
        <f t="shared" si="68"/>
        <v>2.7299999999999959E-6</v>
      </c>
      <c r="R402" s="102">
        <f t="shared" si="64"/>
        <v>51.422247205853864</v>
      </c>
      <c r="S402" s="22">
        <f t="shared" si="69"/>
        <v>-1.5476250183265634</v>
      </c>
      <c r="T402" s="55">
        <f t="shared" si="71"/>
        <v>5142224.7205853863</v>
      </c>
      <c r="V402" s="54">
        <f t="shared" si="63"/>
        <v>0.96064426850658502</v>
      </c>
      <c r="W402" s="22">
        <f t="shared" si="62"/>
        <v>7.5656884653581002E-3</v>
      </c>
      <c r="X402" s="84">
        <f t="shared" si="72"/>
        <v>9.3775195390420603</v>
      </c>
      <c r="Y402" s="22">
        <v>2602.2424592961052</v>
      </c>
      <c r="Z402" s="100">
        <f t="shared" si="73"/>
        <v>14.038273487198083</v>
      </c>
    </row>
    <row r="403" spans="8:26" x14ac:dyDescent="0.25">
      <c r="H403" s="54">
        <v>40</v>
      </c>
      <c r="I403" s="55">
        <f t="shared" si="65"/>
        <v>12.02447002569601</v>
      </c>
      <c r="K403" s="54">
        <f t="shared" si="66"/>
        <v>0.56673645949803486</v>
      </c>
      <c r="L403" s="55">
        <f t="shared" si="67"/>
        <v>9.9577656022535876E-3</v>
      </c>
      <c r="M403" s="97"/>
      <c r="N403" s="109">
        <f t="shared" si="70"/>
        <v>98.3</v>
      </c>
      <c r="O403" s="22">
        <v>9.8299999999999991E-5</v>
      </c>
      <c r="P403" s="100">
        <f t="shared" si="68"/>
        <v>2.7900000000000055E-6</v>
      </c>
      <c r="R403" s="102">
        <f t="shared" si="64"/>
        <v>49.887615646877471</v>
      </c>
      <c r="S403" s="22">
        <f t="shared" si="69"/>
        <v>-1.5346315589763933</v>
      </c>
      <c r="T403" s="55">
        <f t="shared" si="71"/>
        <v>4988761.5646877475</v>
      </c>
      <c r="V403" s="54">
        <f t="shared" si="63"/>
        <v>0.96720166404432928</v>
      </c>
      <c r="W403" s="22">
        <f t="shared" si="62"/>
        <v>6.5573955377442594E-3</v>
      </c>
      <c r="X403" s="84">
        <f t="shared" si="72"/>
        <v>8.1277606211232563</v>
      </c>
      <c r="Y403" s="22">
        <v>2588.4826502039828</v>
      </c>
      <c r="Z403" s="100">
        <f t="shared" si="73"/>
        <v>13.918644765478843</v>
      </c>
    </row>
    <row r="404" spans="8:26" x14ac:dyDescent="0.25">
      <c r="H404" s="54">
        <v>41</v>
      </c>
      <c r="I404" s="55">
        <f t="shared" si="65"/>
        <v>12.591206485194045</v>
      </c>
      <c r="K404" s="54">
        <f t="shared" si="66"/>
        <v>0.57669422510028845</v>
      </c>
      <c r="L404" s="55">
        <f t="shared" si="67"/>
        <v>9.6864968320566902E-3</v>
      </c>
      <c r="M404" s="97"/>
      <c r="N404" s="109">
        <f t="shared" si="70"/>
        <v>101.08999999999999</v>
      </c>
      <c r="O404" s="22">
        <v>1.0109E-4</v>
      </c>
      <c r="P404" s="100">
        <f t="shared" si="68"/>
        <v>2.8299999999999983E-6</v>
      </c>
      <c r="R404" s="102">
        <f t="shared" si="64"/>
        <v>48.36589602954168</v>
      </c>
      <c r="S404" s="22">
        <f t="shared" si="69"/>
        <v>-1.5217196173357905</v>
      </c>
      <c r="T404" s="55">
        <f t="shared" si="71"/>
        <v>4836589.6029541679</v>
      </c>
      <c r="V404" s="54">
        <f t="shared" si="63"/>
        <v>0.97284457665302193</v>
      </c>
      <c r="W404" s="22">
        <f t="shared" si="62"/>
        <v>5.6429126086926518E-3</v>
      </c>
      <c r="X404" s="84">
        <f t="shared" si="72"/>
        <v>6.9942773202223689</v>
      </c>
      <c r="Y404" s="22">
        <v>2574.2557248771318</v>
      </c>
      <c r="Z404" s="100">
        <f t="shared" si="73"/>
        <v>13.687548576360287</v>
      </c>
    </row>
    <row r="405" spans="8:26" x14ac:dyDescent="0.25">
      <c r="H405" s="54">
        <v>42</v>
      </c>
      <c r="I405" s="55">
        <f t="shared" si="65"/>
        <v>13.167900710294333</v>
      </c>
      <c r="K405" s="54">
        <f t="shared" si="66"/>
        <v>0.58638072193234514</v>
      </c>
      <c r="L405" s="55">
        <f t="shared" si="67"/>
        <v>9.4115486241879154E-3</v>
      </c>
      <c r="M405" s="97"/>
      <c r="N405" s="109">
        <f t="shared" si="70"/>
        <v>103.91999999999999</v>
      </c>
      <c r="O405" s="22">
        <v>1.0391999999999999E-4</v>
      </c>
      <c r="P405" s="100">
        <f t="shared" si="68"/>
        <v>2.8799999999999995E-6</v>
      </c>
      <c r="R405" s="102">
        <f t="shared" si="64"/>
        <v>46.875347391408653</v>
      </c>
      <c r="S405" s="22">
        <f t="shared" si="69"/>
        <v>-1.4905486381330277</v>
      </c>
      <c r="T405" s="55">
        <f t="shared" si="71"/>
        <v>4687534.7391408654</v>
      </c>
      <c r="V405" s="54">
        <f t="shared" si="63"/>
        <v>0.97766549194351804</v>
      </c>
      <c r="W405" s="22">
        <f t="shared" si="62"/>
        <v>4.8209152904961083E-3</v>
      </c>
      <c r="X405" s="84">
        <f t="shared" si="72"/>
        <v>5.9754280842641174</v>
      </c>
      <c r="Y405" s="22">
        <v>2559.7901266512536</v>
      </c>
      <c r="Z405" s="100">
        <f t="shared" si="73"/>
        <v>13.50010004872569</v>
      </c>
    </row>
    <row r="406" spans="8:26" x14ac:dyDescent="0.25">
      <c r="H406" s="54">
        <v>43</v>
      </c>
      <c r="I406" s="55">
        <f t="shared" si="65"/>
        <v>13.754281432226678</v>
      </c>
      <c r="K406" s="54">
        <f t="shared" si="66"/>
        <v>0.59579227055653305</v>
      </c>
      <c r="L406" s="55">
        <f t="shared" si="67"/>
        <v>9.1331165373578216E-3</v>
      </c>
      <c r="M406" s="97"/>
      <c r="N406" s="109">
        <f t="shared" si="70"/>
        <v>106.8</v>
      </c>
      <c r="O406" s="22">
        <v>1.0679999999999999E-4</v>
      </c>
      <c r="P406" s="100">
        <f t="shared" si="68"/>
        <v>2.9200000000000059E-6</v>
      </c>
      <c r="R406" s="102">
        <f t="shared" si="64"/>
        <v>45.413854957272584</v>
      </c>
      <c r="S406" s="22">
        <f t="shared" si="69"/>
        <v>-1.4614924341360691</v>
      </c>
      <c r="T406" s="55">
        <f t="shared" si="71"/>
        <v>4541385.4957272587</v>
      </c>
      <c r="V406" s="54">
        <f t="shared" si="63"/>
        <v>0.98175409212457931</v>
      </c>
      <c r="W406" s="22">
        <f t="shared" si="62"/>
        <v>4.0886001810612749E-3</v>
      </c>
      <c r="X406" s="84">
        <f t="shared" si="72"/>
        <v>5.0677381524218292</v>
      </c>
      <c r="Y406" s="22">
        <v>2544.8671661078142</v>
      </c>
      <c r="Z406" s="100">
        <f t="shared" si="73"/>
        <v>13.260845647523622</v>
      </c>
    </row>
    <row r="407" spans="8:26" x14ac:dyDescent="0.25">
      <c r="H407" s="54">
        <v>44</v>
      </c>
      <c r="I407" s="55">
        <f t="shared" si="65"/>
        <v>14.350073702783211</v>
      </c>
      <c r="K407" s="54">
        <f t="shared" si="66"/>
        <v>0.60492538709389088</v>
      </c>
      <c r="L407" s="55">
        <f t="shared" si="67"/>
        <v>8.8513992834720057E-3</v>
      </c>
      <c r="M407" s="97"/>
      <c r="N407" s="109">
        <f t="shared" si="70"/>
        <v>109.72</v>
      </c>
      <c r="O407" s="22">
        <v>1.0972E-4</v>
      </c>
      <c r="P407" s="100">
        <f t="shared" si="68"/>
        <v>2.9699999999999936E-6</v>
      </c>
      <c r="R407" s="102">
        <f t="shared" si="64"/>
        <v>43.990434483515187</v>
      </c>
      <c r="S407" s="22">
        <f t="shared" si="69"/>
        <v>-1.4234204737573961</v>
      </c>
      <c r="T407" s="55">
        <f t="shared" si="71"/>
        <v>4399043.4483515192</v>
      </c>
      <c r="V407" s="54">
        <f t="shared" si="63"/>
        <v>0.98519603017183954</v>
      </c>
      <c r="W407" s="22">
        <f t="shared" si="62"/>
        <v>3.441938047260229E-3</v>
      </c>
      <c r="X407" s="84">
        <f t="shared" si="72"/>
        <v>4.2662133708181091</v>
      </c>
      <c r="Y407" s="22">
        <v>2530.5788063234818</v>
      </c>
      <c r="Z407" s="100">
        <f t="shared" si="73"/>
        <v>13.065159041603984</v>
      </c>
    </row>
    <row r="408" spans="8:26" x14ac:dyDescent="0.25">
      <c r="H408" s="54">
        <v>45</v>
      </c>
      <c r="I408" s="55">
        <f t="shared" si="65"/>
        <v>14.954999089877102</v>
      </c>
      <c r="K408" s="54">
        <f t="shared" si="66"/>
        <v>0.61377678637736288</v>
      </c>
      <c r="L408" s="55">
        <f t="shared" si="67"/>
        <v>8.5665985607157324E-3</v>
      </c>
      <c r="M408" s="97"/>
      <c r="N408" s="109">
        <f t="shared" si="70"/>
        <v>112.69</v>
      </c>
      <c r="O408" s="22">
        <v>1.1268999999999999E-4</v>
      </c>
      <c r="P408" s="100">
        <f t="shared" si="68"/>
        <v>3.01E-6</v>
      </c>
      <c r="R408" s="102">
        <f t="shared" si="64"/>
        <v>42.602251070200154</v>
      </c>
      <c r="S408" s="22">
        <f t="shared" si="69"/>
        <v>-1.3881834133150335</v>
      </c>
      <c r="T408" s="55">
        <f t="shared" si="71"/>
        <v>4260225.1070200158</v>
      </c>
      <c r="V408" s="54">
        <f t="shared" si="63"/>
        <v>0.98807196215413928</v>
      </c>
      <c r="W408" s="22">
        <f t="shared" si="62"/>
        <v>2.8759319822997398E-3</v>
      </c>
      <c r="X408" s="84">
        <f t="shared" si="72"/>
        <v>3.5646601734208816</v>
      </c>
      <c r="Y408" s="22">
        <v>2515.6476519822654</v>
      </c>
      <c r="Z408" s="100">
        <f t="shared" si="73"/>
        <v>12.823277572130248</v>
      </c>
    </row>
    <row r="409" spans="8:26" x14ac:dyDescent="0.25">
      <c r="H409" s="54">
        <v>46</v>
      </c>
      <c r="I409" s="55">
        <f t="shared" si="65"/>
        <v>15.568775876254465</v>
      </c>
      <c r="K409" s="54">
        <f t="shared" si="66"/>
        <v>0.62234338493807861</v>
      </c>
      <c r="L409" s="55">
        <f t="shared" si="67"/>
        <v>8.2789188781138279E-3</v>
      </c>
      <c r="M409" s="97"/>
      <c r="N409" s="109">
        <f t="shared" si="70"/>
        <v>115.69999999999999</v>
      </c>
      <c r="O409" s="22">
        <v>1.1569999999999999E-4</v>
      </c>
      <c r="P409" s="100">
        <f t="shared" si="68"/>
        <v>3.0600000000000012E-6</v>
      </c>
      <c r="R409" s="102">
        <f t="shared" si="64"/>
        <v>41.256374343459015</v>
      </c>
      <c r="S409" s="22">
        <f t="shared" si="69"/>
        <v>-1.3458767267411389</v>
      </c>
      <c r="T409" s="55">
        <f t="shared" si="71"/>
        <v>4125637.4343459015</v>
      </c>
      <c r="V409" s="54">
        <f t="shared" si="63"/>
        <v>0.99045683294055509</v>
      </c>
      <c r="W409" s="22">
        <f t="shared" si="62"/>
        <v>2.3848707864158047E-3</v>
      </c>
      <c r="X409" s="84">
        <f t="shared" si="72"/>
        <v>2.9559996423466619</v>
      </c>
      <c r="Y409" s="22">
        <v>2501.3662810254477</v>
      </c>
      <c r="Z409" s="100">
        <f t="shared" si="73"/>
        <v>12.624450549098464</v>
      </c>
    </row>
    <row r="410" spans="8:26" x14ac:dyDescent="0.25">
      <c r="H410" s="54">
        <v>47</v>
      </c>
      <c r="I410" s="55">
        <f t="shared" si="65"/>
        <v>16.191119261192544</v>
      </c>
      <c r="K410" s="54">
        <f t="shared" si="66"/>
        <v>0.63062230381619244</v>
      </c>
      <c r="L410" s="55">
        <f t="shared" si="67"/>
        <v>7.988567369526578E-3</v>
      </c>
      <c r="M410" s="97"/>
      <c r="N410" s="109">
        <f t="shared" si="70"/>
        <v>118.75999999999999</v>
      </c>
      <c r="O410" s="22">
        <v>1.1875999999999999E-4</v>
      </c>
      <c r="P410" s="100">
        <f t="shared" si="68"/>
        <v>3.0899999999999992E-6</v>
      </c>
      <c r="R410" s="102">
        <f t="shared" si="64"/>
        <v>39.949365024205719</v>
      </c>
      <c r="S410" s="22">
        <f t="shared" si="69"/>
        <v>-1.3070093192532966</v>
      </c>
      <c r="T410" s="55">
        <f t="shared" si="71"/>
        <v>3994936.5024205716</v>
      </c>
      <c r="V410" s="54">
        <f t="shared" si="63"/>
        <v>0.99241940209104351</v>
      </c>
      <c r="W410" s="22">
        <f t="shared" si="62"/>
        <v>1.9625691504884246E-3</v>
      </c>
      <c r="X410" s="84">
        <f t="shared" si="72"/>
        <v>2.4325652106473927</v>
      </c>
      <c r="Y410" s="22">
        <v>2486.4908216781</v>
      </c>
      <c r="Z410" s="100">
        <f t="shared" si="73"/>
        <v>12.344353792479563</v>
      </c>
    </row>
    <row r="411" spans="8:26" x14ac:dyDescent="0.25">
      <c r="H411" s="54">
        <v>48</v>
      </c>
      <c r="I411" s="55">
        <f t="shared" si="65"/>
        <v>16.821741565008736</v>
      </c>
      <c r="K411" s="54">
        <f t="shared" si="66"/>
        <v>0.63861087118571902</v>
      </c>
      <c r="L411" s="55">
        <f t="shared" si="67"/>
        <v>7.6957535982948855E-3</v>
      </c>
      <c r="M411" s="97"/>
      <c r="N411" s="109">
        <f t="shared" si="70"/>
        <v>121.85</v>
      </c>
      <c r="O411" s="22">
        <v>1.2184999999999999E-4</v>
      </c>
      <c r="P411" s="100">
        <f t="shared" si="68"/>
        <v>3.1399999999999869E-6</v>
      </c>
      <c r="R411" s="102">
        <f t="shared" si="64"/>
        <v>38.690802394652152</v>
      </c>
      <c r="S411" s="22">
        <f t="shared" si="69"/>
        <v>-1.2585626295535661</v>
      </c>
      <c r="T411" s="55">
        <f t="shared" si="71"/>
        <v>3869080.2394652152</v>
      </c>
      <c r="V411" s="54">
        <f t="shared" si="63"/>
        <v>0.99402198989756796</v>
      </c>
      <c r="W411" s="22">
        <f t="shared" si="62"/>
        <v>1.602587806524447E-3</v>
      </c>
      <c r="X411" s="84">
        <f t="shared" si="72"/>
        <v>1.9863755344309215</v>
      </c>
      <c r="Y411" s="22">
        <v>2471.2114562991537</v>
      </c>
      <c r="Z411" s="100">
        <f t="shared" si="73"/>
        <v>12.148911951920725</v>
      </c>
    </row>
    <row r="412" spans="8:26" x14ac:dyDescent="0.25">
      <c r="H412" s="54">
        <v>49</v>
      </c>
      <c r="I412" s="55">
        <f t="shared" si="65"/>
        <v>17.460352436194455</v>
      </c>
      <c r="K412" s="54">
        <f t="shared" si="66"/>
        <v>0.64630662478401391</v>
      </c>
      <c r="L412" s="55">
        <f t="shared" si="67"/>
        <v>7.4006893524014572E-3</v>
      </c>
      <c r="M412" s="97"/>
      <c r="N412" s="109">
        <f t="shared" si="70"/>
        <v>124.98999999999998</v>
      </c>
      <c r="O412" s="22">
        <v>1.2498999999999998E-4</v>
      </c>
      <c r="P412" s="100">
        <f t="shared" si="68"/>
        <v>3.170000000000012E-6</v>
      </c>
      <c r="R412" s="102">
        <f t="shared" si="64"/>
        <v>37.472176801543753</v>
      </c>
      <c r="S412" s="22">
        <f t="shared" si="69"/>
        <v>-1.2186255931083991</v>
      </c>
      <c r="T412" s="55">
        <f t="shared" si="71"/>
        <v>3747217.6801543753</v>
      </c>
      <c r="V412" s="54">
        <f t="shared" si="63"/>
        <v>0.99532041843082941</v>
      </c>
      <c r="W412" s="22">
        <f t="shared" si="62"/>
        <v>1.2984285332614531E-3</v>
      </c>
      <c r="X412" s="84">
        <f t="shared" si="72"/>
        <v>1.6093761984069062</v>
      </c>
      <c r="Y412" s="22">
        <v>2455.9619297890467</v>
      </c>
      <c r="Z412" s="100">
        <f t="shared" si="73"/>
        <v>11.878680046089414</v>
      </c>
    </row>
    <row r="413" spans="8:26" x14ac:dyDescent="0.25">
      <c r="H413" s="54">
        <v>50</v>
      </c>
      <c r="I413" s="55">
        <f t="shared" si="65"/>
        <v>18.106659060978469</v>
      </c>
      <c r="K413" s="54">
        <f t="shared" si="66"/>
        <v>0.65370731413641536</v>
      </c>
      <c r="L413" s="55">
        <f t="shared" si="67"/>
        <v>7.1035884292562912E-3</v>
      </c>
      <c r="M413" s="97"/>
      <c r="N413" s="109">
        <f t="shared" si="70"/>
        <v>128.16</v>
      </c>
      <c r="O413" s="22">
        <v>1.2815999999999999E-4</v>
      </c>
      <c r="P413" s="100">
        <f t="shared" si="68"/>
        <v>3.2100000000000184E-6</v>
      </c>
      <c r="R413" s="102">
        <f t="shared" si="64"/>
        <v>36.301318086699155</v>
      </c>
      <c r="S413" s="22">
        <f t="shared" si="69"/>
        <v>-1.1708587148445986</v>
      </c>
      <c r="T413" s="55">
        <f t="shared" si="71"/>
        <v>3630131.8086699154</v>
      </c>
      <c r="V413" s="54">
        <f t="shared" si="63"/>
        <v>0.99636411908964495</v>
      </c>
      <c r="W413" s="22">
        <f t="shared" si="62"/>
        <v>1.0437006588155384E-3</v>
      </c>
      <c r="X413" s="84">
        <f t="shared" si="72"/>
        <v>1.2936460925886837</v>
      </c>
      <c r="Y413" s="22">
        <v>2440.8578875831245</v>
      </c>
      <c r="Z413" s="100">
        <f t="shared" si="73"/>
        <v>11.652723105830495</v>
      </c>
    </row>
    <row r="414" spans="8:26" x14ac:dyDescent="0.25">
      <c r="H414" s="54">
        <v>51</v>
      </c>
      <c r="I414" s="55">
        <f t="shared" si="65"/>
        <v>18.760366375114884</v>
      </c>
      <c r="K414" s="54">
        <f t="shared" si="66"/>
        <v>0.66081090256567165</v>
      </c>
      <c r="L414" s="55">
        <f t="shared" si="67"/>
        <v>6.804666412204341E-3</v>
      </c>
      <c r="M414" s="97"/>
      <c r="N414" s="109">
        <f t="shared" si="70"/>
        <v>131.37</v>
      </c>
      <c r="O414" s="22">
        <v>1.3137000000000001E-4</v>
      </c>
      <c r="P414" s="100">
        <f t="shared" si="68"/>
        <v>3.2400000000000029E-6</v>
      </c>
      <c r="R414" s="102">
        <f t="shared" si="64"/>
        <v>35.173511323585608</v>
      </c>
      <c r="S414" s="22">
        <f t="shared" si="69"/>
        <v>-1.1278067631135471</v>
      </c>
      <c r="T414" s="55">
        <f t="shared" si="71"/>
        <v>3517351.1323585608</v>
      </c>
      <c r="V414" s="54">
        <f t="shared" si="63"/>
        <v>0.99719637647518522</v>
      </c>
      <c r="W414" s="22">
        <f t="shared" si="62"/>
        <v>8.3225738554026929E-4</v>
      </c>
      <c r="X414" s="84">
        <f t="shared" si="72"/>
        <v>1.0315663842294531</v>
      </c>
      <c r="Y414" s="22">
        <v>2424.5887152378768</v>
      </c>
      <c r="Z414" s="100">
        <f t="shared" si="73"/>
        <v>11.396217668841746</v>
      </c>
    </row>
    <row r="415" spans="8:26" x14ac:dyDescent="0.25">
      <c r="H415" s="54">
        <v>52</v>
      </c>
      <c r="I415" s="55">
        <f t="shared" si="65"/>
        <v>19.421177277680556</v>
      </c>
      <c r="K415" s="54">
        <f t="shared" si="66"/>
        <v>0.66761556897787599</v>
      </c>
      <c r="L415" s="55">
        <f t="shared" si="67"/>
        <v>6.50414043629155E-3</v>
      </c>
      <c r="M415" s="97"/>
      <c r="N415" s="109">
        <f t="shared" si="70"/>
        <v>134.61000000000001</v>
      </c>
      <c r="O415" s="22">
        <v>1.3461000000000001E-4</v>
      </c>
      <c r="P415" s="100">
        <f t="shared" si="68"/>
        <v>3.279999999999955E-6</v>
      </c>
      <c r="R415" s="102">
        <f t="shared" si="64"/>
        <v>34.091282321907926</v>
      </c>
      <c r="S415" s="22">
        <f t="shared" si="69"/>
        <v>-1.0822290016776819</v>
      </c>
      <c r="T415" s="55">
        <f t="shared" si="71"/>
        <v>3409128.2321907924</v>
      </c>
      <c r="V415" s="54">
        <f t="shared" si="63"/>
        <v>0.99785467826683227</v>
      </c>
      <c r="W415" s="22">
        <f t="shared" si="62"/>
        <v>6.5830179164705349E-4</v>
      </c>
      <c r="X415" s="84">
        <f t="shared" si="72"/>
        <v>0.8159519047106899</v>
      </c>
      <c r="Y415" s="22">
        <v>2409.1877873854078</v>
      </c>
      <c r="Z415" s="100">
        <f t="shared" si="73"/>
        <v>11.181940601585646</v>
      </c>
    </row>
    <row r="416" spans="8:26" x14ac:dyDescent="0.25">
      <c r="H416" s="54">
        <v>53</v>
      </c>
      <c r="I416" s="55">
        <f t="shared" si="65"/>
        <v>20.088792846658432</v>
      </c>
      <c r="K416" s="54">
        <f t="shared" si="66"/>
        <v>0.67411970941416754</v>
      </c>
      <c r="L416" s="55">
        <f t="shared" si="67"/>
        <v>6.2022289454297663E-3</v>
      </c>
      <c r="M416" s="97"/>
      <c r="N416" s="109">
        <f t="shared" si="70"/>
        <v>137.88999999999996</v>
      </c>
      <c r="O416" s="22">
        <v>1.3788999999999997E-4</v>
      </c>
      <c r="P416" s="100">
        <f t="shared" si="68"/>
        <v>3.300000000000026E-6</v>
      </c>
      <c r="R416" s="102">
        <f t="shared" si="64"/>
        <v>33.049958718371244</v>
      </c>
      <c r="S416" s="22">
        <f t="shared" si="69"/>
        <v>-1.0413236035366822</v>
      </c>
      <c r="T416" s="55">
        <f t="shared" si="71"/>
        <v>3304995.8718371242</v>
      </c>
      <c r="V416" s="54">
        <f t="shared" si="63"/>
        <v>0.99837114194315346</v>
      </c>
      <c r="W416" s="22">
        <f t="shared" ref="W416:W479" si="74">V416-V415</f>
        <v>5.1646367632118828E-4</v>
      </c>
      <c r="X416" s="84">
        <f t="shared" si="72"/>
        <v>0.64014639752658653</v>
      </c>
      <c r="Y416" s="22">
        <v>2392.5920427315432</v>
      </c>
      <c r="Z416" s="100">
        <f t="shared" si="73"/>
        <v>10.906486377062595</v>
      </c>
    </row>
    <row r="417" spans="8:26" x14ac:dyDescent="0.25">
      <c r="H417" s="54">
        <v>54</v>
      </c>
      <c r="I417" s="55">
        <f t="shared" si="65"/>
        <v>20.7629125560726</v>
      </c>
      <c r="K417" s="54">
        <f t="shared" si="66"/>
        <v>0.68032193835959731</v>
      </c>
      <c r="L417" s="55">
        <f t="shared" si="67"/>
        <v>5.8991514412767287E-3</v>
      </c>
      <c r="M417" s="97"/>
      <c r="N417" s="109">
        <f t="shared" si="70"/>
        <v>141.19</v>
      </c>
      <c r="O417" s="22">
        <v>1.4118999999999999E-4</v>
      </c>
      <c r="P417" s="100">
        <f t="shared" si="68"/>
        <v>3.3400000000000053E-6</v>
      </c>
      <c r="R417" s="102">
        <f t="shared" si="64"/>
        <v>32.054381826104425</v>
      </c>
      <c r="S417" s="22">
        <f t="shared" si="69"/>
        <v>-0.99557689226681845</v>
      </c>
      <c r="T417" s="55">
        <f t="shared" si="71"/>
        <v>3205438.1826104424</v>
      </c>
      <c r="V417" s="54">
        <f t="shared" ref="V417:V480" si="75">1-EXP((-$C$23)*((H417-$C$16)/$C$25)^($C$24+1))</f>
        <v>0.99877299141188114</v>
      </c>
      <c r="W417" s="22">
        <f t="shared" si="74"/>
        <v>4.0184946872767746E-4</v>
      </c>
      <c r="X417" s="84">
        <f t="shared" si="72"/>
        <v>0.49808437949858175</v>
      </c>
      <c r="Y417" s="22">
        <v>2375.9828087527017</v>
      </c>
      <c r="Z417" s="100">
        <f t="shared" si="73"/>
        <v>10.706163529918895</v>
      </c>
    </row>
    <row r="418" spans="8:26" x14ac:dyDescent="0.25">
      <c r="H418" s="54">
        <v>55</v>
      </c>
      <c r="I418" s="55">
        <f t="shared" si="65"/>
        <v>21.443234494432197</v>
      </c>
      <c r="K418" s="54">
        <f t="shared" si="66"/>
        <v>0.68622108980087404</v>
      </c>
      <c r="L418" s="55">
        <f t="shared" si="67"/>
        <v>5.5951282222643783E-3</v>
      </c>
      <c r="M418" s="97"/>
      <c r="N418" s="109">
        <f t="shared" si="70"/>
        <v>144.53</v>
      </c>
      <c r="O418" s="22">
        <v>1.4453E-4</v>
      </c>
      <c r="P418" s="100">
        <f t="shared" si="68"/>
        <v>3.3699999999999898E-6</v>
      </c>
      <c r="R418" s="102">
        <f t="shared" si="64"/>
        <v>31.096740004638594</v>
      </c>
      <c r="S418" s="22">
        <f t="shared" si="69"/>
        <v>-0.9576418214658311</v>
      </c>
      <c r="T418" s="55">
        <f t="shared" si="71"/>
        <v>3109674.0004638592</v>
      </c>
      <c r="V418" s="54">
        <f t="shared" si="75"/>
        <v>0.99908305960883814</v>
      </c>
      <c r="W418" s="22">
        <f t="shared" si="74"/>
        <v>3.1006819695700294E-4</v>
      </c>
      <c r="X418" s="84">
        <f t="shared" si="72"/>
        <v>0.38432332876426606</v>
      </c>
      <c r="Y418" s="22">
        <v>2359.6441159653236</v>
      </c>
      <c r="Z418" s="100">
        <f t="shared" si="73"/>
        <v>10.479601381563173</v>
      </c>
    </row>
    <row r="419" spans="8:26" x14ac:dyDescent="0.25">
      <c r="H419" s="54">
        <v>56</v>
      </c>
      <c r="I419" s="55">
        <f t="shared" si="65"/>
        <v>22.129455584233071</v>
      </c>
      <c r="K419" s="54">
        <f t="shared" si="66"/>
        <v>0.69181621802313842</v>
      </c>
      <c r="L419" s="55">
        <f t="shared" si="67"/>
        <v>5.290380115376081E-3</v>
      </c>
      <c r="M419" s="97"/>
      <c r="N419" s="109">
        <f t="shared" si="70"/>
        <v>147.89999999999998</v>
      </c>
      <c r="O419" s="22">
        <v>1.4789999999999999E-4</v>
      </c>
      <c r="P419" s="100">
        <f t="shared" si="68"/>
        <v>3.4000000000000013E-6</v>
      </c>
      <c r="R419" s="102">
        <f t="shared" si="64"/>
        <v>30.178453467706348</v>
      </c>
      <c r="S419" s="22">
        <f t="shared" si="69"/>
        <v>-0.91828653693224638</v>
      </c>
      <c r="T419" s="55">
        <f t="shared" si="71"/>
        <v>3017845.3467706349</v>
      </c>
      <c r="V419" s="54">
        <f t="shared" si="75"/>
        <v>0.99932029662019639</v>
      </c>
      <c r="W419" s="22">
        <f t="shared" si="74"/>
        <v>2.3723701135824893E-4</v>
      </c>
      <c r="X419" s="84">
        <f t="shared" si="72"/>
        <v>0.29405053083832244</v>
      </c>
      <c r="Y419" s="22">
        <v>2343.4842915003173</v>
      </c>
      <c r="Z419" s="100">
        <f t="shared" si="73"/>
        <v>10.260674179020162</v>
      </c>
    </row>
    <row r="420" spans="8:26" x14ac:dyDescent="0.25">
      <c r="H420" s="54">
        <v>57</v>
      </c>
      <c r="I420" s="55">
        <f t="shared" si="65"/>
        <v>22.821271802256209</v>
      </c>
      <c r="K420" s="54">
        <f t="shared" si="66"/>
        <v>0.6971065981385145</v>
      </c>
      <c r="L420" s="55">
        <f t="shared" si="67"/>
        <v>4.9851282000190622E-3</v>
      </c>
      <c r="M420" s="97"/>
      <c r="N420" s="109">
        <f t="shared" si="70"/>
        <v>151.29999999999998</v>
      </c>
      <c r="O420" s="22">
        <v>1.5129999999999999E-4</v>
      </c>
      <c r="P420" s="100">
        <f t="shared" si="68"/>
        <v>3.419999999999991E-6</v>
      </c>
      <c r="R420" s="102">
        <f t="shared" si="64"/>
        <v>29.297797065534471</v>
      </c>
      <c r="S420" s="22">
        <f t="shared" si="69"/>
        <v>-0.88065640217187635</v>
      </c>
      <c r="T420" s="55">
        <f t="shared" si="71"/>
        <v>2929779.7065534471</v>
      </c>
      <c r="V420" s="54">
        <f t="shared" si="75"/>
        <v>0.99950026661594216</v>
      </c>
      <c r="W420" s="22">
        <f t="shared" si="74"/>
        <v>1.7996999574576567E-4</v>
      </c>
      <c r="X420" s="84">
        <f t="shared" si="72"/>
        <v>0.22306921032696164</v>
      </c>
      <c r="Y420" s="22">
        <v>2327.6562460838468</v>
      </c>
      <c r="Z420" s="100">
        <f t="shared" si="73"/>
        <v>10.019846596412762</v>
      </c>
    </row>
    <row r="421" spans="8:26" x14ac:dyDescent="0.25">
      <c r="H421" s="54">
        <v>58</v>
      </c>
      <c r="I421" s="55">
        <f t="shared" si="65"/>
        <v>23.518378400394724</v>
      </c>
      <c r="K421" s="54">
        <f t="shared" si="66"/>
        <v>0.70209172633853356</v>
      </c>
      <c r="L421" s="55">
        <f t="shared" si="67"/>
        <v>4.6795935239849484E-3</v>
      </c>
      <c r="M421" s="97"/>
      <c r="N421" s="109">
        <f t="shared" si="70"/>
        <v>154.71999999999997</v>
      </c>
      <c r="O421" s="22">
        <v>1.5471999999999998E-4</v>
      </c>
      <c r="P421" s="100">
        <f t="shared" si="68"/>
        <v>3.4400000000000077E-6</v>
      </c>
      <c r="R421" s="102">
        <f t="shared" si="64"/>
        <v>28.455476487336359</v>
      </c>
      <c r="S421" s="22">
        <f t="shared" si="69"/>
        <v>-0.84232057819811246</v>
      </c>
      <c r="T421" s="55">
        <f t="shared" si="71"/>
        <v>2845547.6487336359</v>
      </c>
      <c r="V421" s="54">
        <f t="shared" si="75"/>
        <v>0.9996356206268342</v>
      </c>
      <c r="W421" s="22">
        <f t="shared" si="74"/>
        <v>1.3535401089204147E-4</v>
      </c>
      <c r="X421" s="84">
        <f t="shared" si="72"/>
        <v>0.16776858942046757</v>
      </c>
      <c r="Y421" s="22">
        <v>2312.0863940846357</v>
      </c>
      <c r="Z421" s="100">
        <f t="shared" si="73"/>
        <v>9.7886839116437301</v>
      </c>
    </row>
    <row r="422" spans="8:26" x14ac:dyDescent="0.25">
      <c r="H422" s="54">
        <v>59</v>
      </c>
      <c r="I422" s="55">
        <f t="shared" si="65"/>
        <v>24.220470126733257</v>
      </c>
      <c r="K422" s="54">
        <f t="shared" si="66"/>
        <v>0.70677131986251851</v>
      </c>
      <c r="L422" s="55">
        <f t="shared" si="67"/>
        <v>4.3739968133316154E-3</v>
      </c>
      <c r="M422" s="97"/>
      <c r="N422" s="109">
        <f t="shared" si="70"/>
        <v>158.16</v>
      </c>
      <c r="O422" s="22">
        <v>1.5815999999999999E-4</v>
      </c>
      <c r="P422" s="100">
        <f t="shared" si="68"/>
        <v>3.4699999999999922E-6</v>
      </c>
      <c r="R422" s="102">
        <f t="shared" si="64"/>
        <v>27.649459557851738</v>
      </c>
      <c r="S422" s="22">
        <f t="shared" si="69"/>
        <v>-0.80601692948462045</v>
      </c>
      <c r="T422" s="55">
        <f t="shared" si="71"/>
        <v>2764945.9557851739</v>
      </c>
      <c r="V422" s="54">
        <f t="shared" si="75"/>
        <v>0.99973653576454669</v>
      </c>
      <c r="W422" s="22">
        <f t="shared" si="74"/>
        <v>1.0091513771248728E-4</v>
      </c>
      <c r="X422" s="84">
        <f t="shared" si="72"/>
        <v>0.12508229489187375</v>
      </c>
      <c r="Y422" s="22">
        <v>2297.8421235279711</v>
      </c>
      <c r="Z422" s="100">
        <f t="shared" si="73"/>
        <v>9.5943624665745322</v>
      </c>
    </row>
    <row r="423" spans="8:26" x14ac:dyDescent="0.25">
      <c r="H423" s="54">
        <v>60</v>
      </c>
      <c r="I423" s="55">
        <f t="shared" si="65"/>
        <v>24.927241446595776</v>
      </c>
      <c r="K423" s="54">
        <f t="shared" si="66"/>
        <v>0.71114531667585013</v>
      </c>
      <c r="L423" s="55">
        <f t="shared" si="67"/>
        <v>4.0685581758879152E-3</v>
      </c>
      <c r="M423" s="97"/>
      <c r="N423" s="109">
        <f t="shared" si="70"/>
        <v>161.63</v>
      </c>
      <c r="O423" s="22">
        <v>1.6162999999999998E-4</v>
      </c>
      <c r="P423" s="100">
        <f t="shared" si="68"/>
        <v>3.4900000000000089E-6</v>
      </c>
      <c r="R423" s="102">
        <f t="shared" si="64"/>
        <v>26.875623167765117</v>
      </c>
      <c r="S423" s="22">
        <f t="shared" si="69"/>
        <v>-0.77383639008662186</v>
      </c>
      <c r="T423" s="55">
        <f t="shared" si="71"/>
        <v>2687562.3167765117</v>
      </c>
      <c r="V423" s="54">
        <f t="shared" si="75"/>
        <v>0.99981111473211393</v>
      </c>
      <c r="W423" s="22">
        <f t="shared" si="74"/>
        <v>7.4578967567240362E-5</v>
      </c>
      <c r="X423" s="84">
        <f t="shared" si="72"/>
        <v>9.2439138720243105E-2</v>
      </c>
      <c r="Y423" s="22">
        <v>2284.3514921083329</v>
      </c>
      <c r="Z423" s="100">
        <f t="shared" si="73"/>
        <v>9.3795924855500505</v>
      </c>
    </row>
    <row r="424" spans="8:26" x14ac:dyDescent="0.25">
      <c r="H424" s="54">
        <v>61</v>
      </c>
      <c r="I424" s="55">
        <f t="shared" si="65"/>
        <v>25.638386763271626</v>
      </c>
      <c r="K424" s="54">
        <f t="shared" si="66"/>
        <v>0.71521387485173804</v>
      </c>
      <c r="L424" s="55">
        <f t="shared" si="67"/>
        <v>3.7634967994257806E-3</v>
      </c>
      <c r="M424" s="97"/>
      <c r="N424" s="109">
        <f t="shared" si="70"/>
        <v>165.12</v>
      </c>
      <c r="O424" s="22">
        <v>1.6511999999999999E-4</v>
      </c>
      <c r="P424" s="100">
        <f t="shared" si="68"/>
        <v>3.5099999999999986E-6</v>
      </c>
      <c r="R424" s="102">
        <f t="shared" si="64"/>
        <v>26.134510930455257</v>
      </c>
      <c r="S424" s="22">
        <f t="shared" si="69"/>
        <v>-0.74111223730985998</v>
      </c>
      <c r="T424" s="55">
        <f t="shared" si="71"/>
        <v>2613451.0930455257</v>
      </c>
      <c r="V424" s="54">
        <f t="shared" si="75"/>
        <v>0.99986574230186553</v>
      </c>
      <c r="W424" s="22">
        <f t="shared" si="74"/>
        <v>5.462756975160854E-5</v>
      </c>
      <c r="X424" s="84">
        <f t="shared" si="72"/>
        <v>6.7709780155723751E-2</v>
      </c>
      <c r="Y424" s="22">
        <v>2271.0243561273119</v>
      </c>
      <c r="Z424" s="100">
        <f t="shared" si="73"/>
        <v>9.1732133365897912</v>
      </c>
    </row>
    <row r="425" spans="8:26" x14ac:dyDescent="0.25">
      <c r="H425" s="54">
        <v>62</v>
      </c>
      <c r="I425" s="55">
        <f t="shared" si="65"/>
        <v>26.353600638123364</v>
      </c>
      <c r="K425" s="54">
        <f t="shared" si="66"/>
        <v>0.71897737165116382</v>
      </c>
      <c r="L425" s="55">
        <f t="shared" si="67"/>
        <v>3.4590306444712837E-3</v>
      </c>
      <c r="M425" s="97"/>
      <c r="N425" s="109">
        <f t="shared" si="70"/>
        <v>168.63</v>
      </c>
      <c r="O425" s="22">
        <v>1.6862999999999999E-4</v>
      </c>
      <c r="P425" s="100">
        <f t="shared" si="68"/>
        <v>3.5299999999999882E-6</v>
      </c>
      <c r="R425" s="102">
        <f t="shared" si="64"/>
        <v>25.424351097940093</v>
      </c>
      <c r="S425" s="22">
        <f t="shared" si="69"/>
        <v>-0.71015983251516346</v>
      </c>
      <c r="T425" s="55">
        <f t="shared" si="71"/>
        <v>2542435.1097940095</v>
      </c>
      <c r="V425" s="54">
        <f t="shared" si="75"/>
        <v>0.99990539779649967</v>
      </c>
      <c r="W425" s="22">
        <f t="shared" si="74"/>
        <v>3.9655494634138755E-5</v>
      </c>
      <c r="X425" s="84">
        <f t="shared" si="72"/>
        <v>4.9152192489122309E-2</v>
      </c>
      <c r="Y425" s="22">
        <v>2259.8108648236457</v>
      </c>
      <c r="Z425" s="100">
        <f t="shared" si="73"/>
        <v>8.9747959375728232</v>
      </c>
    </row>
    <row r="426" spans="8:26" x14ac:dyDescent="0.25">
      <c r="H426" s="54">
        <v>63</v>
      </c>
      <c r="I426" s="55">
        <f t="shared" si="65"/>
        <v>27.072578009774528</v>
      </c>
      <c r="K426" s="54">
        <f t="shared" si="66"/>
        <v>0.72243640229563511</v>
      </c>
      <c r="L426" s="55">
        <f t="shared" si="67"/>
        <v>3.1553761342095754E-3</v>
      </c>
      <c r="M426" s="97"/>
      <c r="N426" s="109">
        <f t="shared" si="70"/>
        <v>172.15999999999997</v>
      </c>
      <c r="O426" s="22">
        <v>1.7215999999999998E-4</v>
      </c>
      <c r="P426" s="100">
        <f t="shared" si="68"/>
        <v>3.5400000000000102E-6</v>
      </c>
      <c r="R426" s="102">
        <f t="shared" si="64"/>
        <v>24.743469133265709</v>
      </c>
      <c r="S426" s="22">
        <f t="shared" si="69"/>
        <v>-0.68088196467438422</v>
      </c>
      <c r="T426" s="55">
        <f t="shared" si="71"/>
        <v>2474346.9133265708</v>
      </c>
      <c r="V426" s="54">
        <f t="shared" si="75"/>
        <v>0.99993392447944407</v>
      </c>
      <c r="W426" s="22">
        <f t="shared" si="74"/>
        <v>2.852668294439642E-5</v>
      </c>
      <c r="X426" s="84">
        <f t="shared" si="72"/>
        <v>3.5358252975920476E-2</v>
      </c>
      <c r="Y426" s="22">
        <v>2249.1029283060452</v>
      </c>
      <c r="Z426" s="100">
        <f t="shared" si="73"/>
        <v>8.7591880731760856</v>
      </c>
    </row>
    <row r="427" spans="8:26" x14ac:dyDescent="0.25">
      <c r="H427" s="54">
        <v>64</v>
      </c>
      <c r="I427" s="55">
        <f t="shared" si="65"/>
        <v>27.795014412070163</v>
      </c>
      <c r="K427" s="54">
        <f t="shared" si="66"/>
        <v>0.72559177842984468</v>
      </c>
      <c r="L427" s="55">
        <f t="shared" si="67"/>
        <v>2.8527478403184148E-3</v>
      </c>
      <c r="M427" s="97"/>
      <c r="N427" s="109">
        <f t="shared" si="70"/>
        <v>175.7</v>
      </c>
      <c r="O427" s="22">
        <v>1.7569999999999999E-4</v>
      </c>
      <c r="P427" s="100">
        <f t="shared" si="68"/>
        <v>3.5599999999999998E-6</v>
      </c>
      <c r="R427" s="102">
        <f t="shared" si="64"/>
        <v>24.092084779608982</v>
      </c>
      <c r="S427" s="22">
        <f t="shared" si="69"/>
        <v>-0.6513843536567272</v>
      </c>
      <c r="T427" s="55">
        <f t="shared" si="71"/>
        <v>2409208.4779608981</v>
      </c>
      <c r="V427" s="54">
        <f t="shared" si="75"/>
        <v>0.99995425815808225</v>
      </c>
      <c r="W427" s="22">
        <f t="shared" si="74"/>
        <v>2.0333678638184693E-5</v>
      </c>
      <c r="X427" s="84">
        <f t="shared" si="72"/>
        <v>2.5203187998457163E-2</v>
      </c>
      <c r="Y427" s="22">
        <v>2238.4791874999682</v>
      </c>
      <c r="Z427" s="100">
        <f t="shared" si="73"/>
        <v>8.5767821815407963</v>
      </c>
    </row>
    <row r="428" spans="8:26" x14ac:dyDescent="0.25">
      <c r="H428" s="54">
        <v>65</v>
      </c>
      <c r="I428" s="55">
        <f t="shared" si="65"/>
        <v>28.520606190500008</v>
      </c>
      <c r="K428" s="54">
        <f t="shared" si="66"/>
        <v>0.7284445262701631</v>
      </c>
      <c r="L428" s="55">
        <f t="shared" si="67"/>
        <v>2.551358166758888E-3</v>
      </c>
      <c r="M428" s="97"/>
      <c r="N428" s="109">
        <f t="shared" si="70"/>
        <v>179.26</v>
      </c>
      <c r="O428" s="22">
        <v>1.7925999999999999E-4</v>
      </c>
      <c r="P428" s="100">
        <f t="shared" si="68"/>
        <v>3.5700000000000217E-6</v>
      </c>
      <c r="R428" s="102">
        <f t="shared" si="64"/>
        <v>23.46674990858514</v>
      </c>
      <c r="S428" s="22">
        <f t="shared" si="69"/>
        <v>-0.625334871023842</v>
      </c>
      <c r="T428" s="55">
        <f t="shared" si="71"/>
        <v>2346674.9908585139</v>
      </c>
      <c r="V428" s="54">
        <f t="shared" si="75"/>
        <v>0.9999686182662465</v>
      </c>
      <c r="W428" s="22">
        <f t="shared" si="74"/>
        <v>1.4360108164246377E-5</v>
      </c>
      <c r="X428" s="84">
        <f t="shared" si="72"/>
        <v>1.77990668674201E-2</v>
      </c>
      <c r="Y428" s="22">
        <v>2228.0542414192169</v>
      </c>
      <c r="Z428" s="100">
        <f t="shared" si="73"/>
        <v>8.377629717364945</v>
      </c>
    </row>
    <row r="429" spans="8:26" x14ac:dyDescent="0.25">
      <c r="H429" s="54">
        <v>66</v>
      </c>
      <c r="I429" s="55">
        <f t="shared" si="65"/>
        <v>29.249050716770171</v>
      </c>
      <c r="K429" s="54">
        <f t="shared" si="66"/>
        <v>0.73099588443692198</v>
      </c>
      <c r="L429" s="55">
        <f t="shared" si="67"/>
        <v>2.2514170326992655E-3</v>
      </c>
      <c r="M429" s="97"/>
      <c r="N429" s="109">
        <f t="shared" si="70"/>
        <v>182.83</v>
      </c>
      <c r="O429" s="22">
        <v>1.8283000000000001E-4</v>
      </c>
      <c r="P429" s="100">
        <f t="shared" si="68"/>
        <v>3.5899999999999572E-6</v>
      </c>
      <c r="R429" s="102">
        <f t="shared" ref="R429:R492" si="76">(R428*(N428/N429)^$C$22)+(((X429*($C$36-1))/(O429))*10^-5)</f>
        <v>22.867722823725732</v>
      </c>
      <c r="S429" s="22">
        <f t="shared" si="69"/>
        <v>-0.59902708485940792</v>
      </c>
      <c r="T429" s="55">
        <f t="shared" si="71"/>
        <v>2286772.2823725734</v>
      </c>
      <c r="V429" s="54">
        <f t="shared" si="75"/>
        <v>0.99997866527506052</v>
      </c>
      <c r="W429" s="22">
        <f t="shared" si="74"/>
        <v>1.0047008814018099E-5</v>
      </c>
      <c r="X429" s="84">
        <f t="shared" si="72"/>
        <v>1.2453066484799154E-2</v>
      </c>
      <c r="Y429" s="22">
        <v>2218.7544141231647</v>
      </c>
      <c r="Z429" s="100">
        <f t="shared" si="73"/>
        <v>8.2095124937174404</v>
      </c>
    </row>
    <row r="430" spans="8:26" x14ac:dyDescent="0.25">
      <c r="H430" s="54">
        <v>67</v>
      </c>
      <c r="I430" s="55">
        <f t="shared" si="65"/>
        <v>29.980046601207093</v>
      </c>
      <c r="K430" s="54">
        <f t="shared" si="66"/>
        <v>0.73324730146962125</v>
      </c>
      <c r="L430" s="55">
        <f t="shared" si="67"/>
        <v>1.953131554376597E-3</v>
      </c>
      <c r="M430" s="97"/>
      <c r="N430" s="109">
        <f t="shared" si="70"/>
        <v>186.41999999999996</v>
      </c>
      <c r="O430" s="22">
        <v>1.8641999999999997E-4</v>
      </c>
      <c r="P430" s="100">
        <f t="shared" si="68"/>
        <v>3.6000000000000333E-6</v>
      </c>
      <c r="R430" s="102">
        <f t="shared" si="76"/>
        <v>22.291919895246611</v>
      </c>
      <c r="S430" s="22">
        <f t="shared" si="69"/>
        <v>-0.57580292847912062</v>
      </c>
      <c r="T430" s="55">
        <f t="shared" si="71"/>
        <v>2229191.9895246611</v>
      </c>
      <c r="V430" s="54">
        <f t="shared" si="75"/>
        <v>0.99998562854707795</v>
      </c>
      <c r="W430" s="22">
        <f t="shared" si="74"/>
        <v>6.9632720174350737E-6</v>
      </c>
      <c r="X430" s="84">
        <f t="shared" si="72"/>
        <v>8.6308364001704257E-3</v>
      </c>
      <c r="Y430" s="22">
        <v>2210.024753386981</v>
      </c>
      <c r="Z430" s="100">
        <f t="shared" si="73"/>
        <v>8.0250911622888541</v>
      </c>
    </row>
    <row r="431" spans="8:26" x14ac:dyDescent="0.25">
      <c r="H431" s="54">
        <v>68</v>
      </c>
      <c r="I431" s="55">
        <f t="shared" si="65"/>
        <v>30.713293902676714</v>
      </c>
      <c r="K431" s="54">
        <f t="shared" si="66"/>
        <v>0.73520043302399785</v>
      </c>
      <c r="L431" s="55">
        <f t="shared" si="67"/>
        <v>1.6567057280774122E-3</v>
      </c>
      <c r="M431" s="97"/>
      <c r="N431" s="109">
        <f t="shared" si="70"/>
        <v>190.02</v>
      </c>
      <c r="O431" s="22">
        <v>1.9002E-4</v>
      </c>
      <c r="P431" s="100">
        <f t="shared" si="68"/>
        <v>3.6000000000000062E-6</v>
      </c>
      <c r="R431" s="102">
        <f t="shared" si="76"/>
        <v>21.739635651815437</v>
      </c>
      <c r="S431" s="22">
        <f t="shared" si="69"/>
        <v>-0.5522842434311741</v>
      </c>
      <c r="T431" s="55">
        <f t="shared" si="71"/>
        <v>2173963.5651815436</v>
      </c>
      <c r="V431" s="54">
        <f t="shared" si="75"/>
        <v>0.99999040876380807</v>
      </c>
      <c r="W431" s="22">
        <f t="shared" si="74"/>
        <v>4.7802167301158605E-6</v>
      </c>
      <c r="X431" s="84">
        <f t="shared" si="72"/>
        <v>5.9249830326440073E-3</v>
      </c>
      <c r="Y431" s="22">
        <v>2201.2758702041556</v>
      </c>
      <c r="Z431" s="100">
        <f t="shared" si="73"/>
        <v>7.82626883465357</v>
      </c>
    </row>
    <row r="432" spans="8:26" x14ac:dyDescent="0.25">
      <c r="H432" s="54">
        <v>69</v>
      </c>
      <c r="I432" s="55">
        <f t="shared" si="65"/>
        <v>31.448494335700712</v>
      </c>
      <c r="K432" s="54">
        <f t="shared" si="66"/>
        <v>0.73685713875207526</v>
      </c>
      <c r="L432" s="55">
        <f t="shared" si="67"/>
        <v>1.3623401145430591E-3</v>
      </c>
      <c r="M432" s="97"/>
      <c r="N432" s="109">
        <f t="shared" si="70"/>
        <v>193.62</v>
      </c>
      <c r="O432" s="22">
        <v>1.9362000000000001E-4</v>
      </c>
      <c r="P432" s="100">
        <f t="shared" si="68"/>
        <v>3.6199999999999958E-6</v>
      </c>
      <c r="R432" s="102">
        <f t="shared" si="76"/>
        <v>21.210983046232304</v>
      </c>
      <c r="S432" s="22">
        <f t="shared" si="69"/>
        <v>-0.5286526055831331</v>
      </c>
      <c r="T432" s="55">
        <f t="shared" si="71"/>
        <v>2121098.3046232304</v>
      </c>
      <c r="V432" s="54">
        <f t="shared" si="75"/>
        <v>0.99999365888506975</v>
      </c>
      <c r="W432" s="22">
        <f t="shared" si="74"/>
        <v>3.2501212616775632E-6</v>
      </c>
      <c r="X432" s="84">
        <f t="shared" si="72"/>
        <v>4.0284603014241064E-3</v>
      </c>
      <c r="Y432" s="22">
        <v>2191.1465096704574</v>
      </c>
      <c r="Z432" s="100">
        <f t="shared" si="73"/>
        <v>7.6783758627360852</v>
      </c>
    </row>
    <row r="433" spans="8:26" x14ac:dyDescent="0.25">
      <c r="H433" s="54">
        <v>70</v>
      </c>
      <c r="I433" s="55">
        <f t="shared" si="65"/>
        <v>32.185351474452787</v>
      </c>
      <c r="K433" s="54">
        <f t="shared" si="66"/>
        <v>0.73821947886661832</v>
      </c>
      <c r="L433" s="55">
        <f t="shared" si="67"/>
        <v>1.0702315259365491E-3</v>
      </c>
      <c r="M433" s="97"/>
      <c r="N433" s="109">
        <f t="shared" si="70"/>
        <v>197.24</v>
      </c>
      <c r="O433" s="22">
        <v>1.9724E-4</v>
      </c>
      <c r="P433" s="100">
        <f t="shared" si="68"/>
        <v>3.6199999999999958E-6</v>
      </c>
      <c r="R433" s="102">
        <f t="shared" si="76"/>
        <v>20.701795135264668</v>
      </c>
      <c r="S433" s="22">
        <f t="shared" si="69"/>
        <v>-0.50918791096763627</v>
      </c>
      <c r="T433" s="55">
        <f t="shared" si="71"/>
        <v>2070179.5135264667</v>
      </c>
      <c r="V433" s="54">
        <f t="shared" si="75"/>
        <v>0.99999584729843605</v>
      </c>
      <c r="W433" s="22">
        <f t="shared" si="74"/>
        <v>2.1884133662997129E-6</v>
      </c>
      <c r="X433" s="84">
        <f t="shared" si="72"/>
        <v>2.7124945992611687E-3</v>
      </c>
      <c r="Y433" s="22">
        <v>2180.6011046152648</v>
      </c>
      <c r="Z433" s="100">
        <f t="shared" si="73"/>
        <v>7.4940498389658003</v>
      </c>
    </row>
    <row r="434" spans="8:26" x14ac:dyDescent="0.25">
      <c r="H434" s="54">
        <v>71</v>
      </c>
      <c r="I434" s="55">
        <f t="shared" si="65"/>
        <v>32.923570953319405</v>
      </c>
      <c r="K434" s="54">
        <f t="shared" si="66"/>
        <v>0.73928971039255487</v>
      </c>
      <c r="L434" s="55">
        <f t="shared" si="67"/>
        <v>7.8057271768727787E-4</v>
      </c>
      <c r="M434" s="97"/>
      <c r="N434" s="109">
        <f t="shared" si="70"/>
        <v>200.85999999999999</v>
      </c>
      <c r="O434" s="22">
        <v>2.0086E-4</v>
      </c>
      <c r="P434" s="100">
        <f t="shared" si="68"/>
        <v>3.6299999999999907E-6</v>
      </c>
      <c r="R434" s="102">
        <f t="shared" si="76"/>
        <v>20.213745095325823</v>
      </c>
      <c r="S434" s="22">
        <f t="shared" si="69"/>
        <v>-0.48805003993884455</v>
      </c>
      <c r="T434" s="55">
        <f t="shared" si="71"/>
        <v>2021374.5095325822</v>
      </c>
      <c r="V434" s="54">
        <f t="shared" si="75"/>
        <v>0.99999730643857254</v>
      </c>
      <c r="W434" s="22">
        <f t="shared" si="74"/>
        <v>1.4591401364949519E-6</v>
      </c>
      <c r="X434" s="84">
        <f t="shared" si="72"/>
        <v>1.808575016382763E-3</v>
      </c>
      <c r="Y434" s="22">
        <v>2168.9891486720217</v>
      </c>
      <c r="Z434" s="100">
        <f t="shared" si="73"/>
        <v>7.3375894696032544</v>
      </c>
    </row>
    <row r="435" spans="8:26" x14ac:dyDescent="0.25">
      <c r="H435" s="54">
        <v>72</v>
      </c>
      <c r="I435" s="55">
        <f t="shared" si="65"/>
        <v>33.66286066371196</v>
      </c>
      <c r="K435" s="54">
        <f t="shared" si="66"/>
        <v>0.74007028311024214</v>
      </c>
      <c r="L435" s="55">
        <f t="shared" si="67"/>
        <v>4.9355208303580866E-4</v>
      </c>
      <c r="M435" s="97"/>
      <c r="N435" s="109">
        <f t="shared" si="70"/>
        <v>204.48999999999998</v>
      </c>
      <c r="O435" s="22">
        <v>2.0448999999999999E-4</v>
      </c>
      <c r="P435" s="100">
        <f t="shared" si="68"/>
        <v>3.6300000000000178E-6</v>
      </c>
      <c r="R435" s="102">
        <f t="shared" si="76"/>
        <v>19.744335924961891</v>
      </c>
      <c r="S435" s="22">
        <f t="shared" si="69"/>
        <v>-0.46940917036393159</v>
      </c>
      <c r="T435" s="55">
        <f t="shared" si="71"/>
        <v>1974433.5924961891</v>
      </c>
      <c r="V435" s="54">
        <f t="shared" si="75"/>
        <v>0.99999826974067285</v>
      </c>
      <c r="W435" s="22">
        <f t="shared" si="74"/>
        <v>9.633021003097042E-7</v>
      </c>
      <c r="X435" s="84">
        <f t="shared" si="72"/>
        <v>1.1939936872918725E-3</v>
      </c>
      <c r="Y435" s="22">
        <v>2158.2527938820999</v>
      </c>
      <c r="Z435" s="100">
        <f t="shared" si="73"/>
        <v>7.1671939407612015</v>
      </c>
    </row>
    <row r="436" spans="8:26" x14ac:dyDescent="0.25">
      <c r="H436" s="54">
        <v>73</v>
      </c>
      <c r="I436" s="55">
        <f t="shared" si="65"/>
        <v>34.402930946822202</v>
      </c>
      <c r="K436" s="54">
        <f t="shared" si="66"/>
        <v>0.74056383519327795</v>
      </c>
      <c r="L436" s="55">
        <f t="shared" si="67"/>
        <v>2.0935335645333453E-4</v>
      </c>
      <c r="M436" s="97"/>
      <c r="N436" s="109">
        <f t="shared" si="70"/>
        <v>208.12</v>
      </c>
      <c r="O436" s="22">
        <v>2.0812000000000001E-4</v>
      </c>
      <c r="P436" s="100">
        <f t="shared" si="68"/>
        <v>3.6299999999999907E-6</v>
      </c>
      <c r="R436" s="102">
        <f t="shared" si="76"/>
        <v>19.293795335168035</v>
      </c>
      <c r="S436" s="22">
        <f t="shared" si="69"/>
        <v>-0.45054058979385658</v>
      </c>
      <c r="T436" s="55">
        <f t="shared" si="71"/>
        <v>1929379.5335168035</v>
      </c>
      <c r="V436" s="54">
        <f t="shared" si="75"/>
        <v>0.99999889937131081</v>
      </c>
      <c r="W436" s="22">
        <f t="shared" si="74"/>
        <v>6.2963063796050989E-7</v>
      </c>
      <c r="X436" s="84">
        <f t="shared" si="72"/>
        <v>7.8041458313929282E-4</v>
      </c>
      <c r="Y436" s="22">
        <v>2147.2386490532995</v>
      </c>
      <c r="Z436" s="100">
        <f t="shared" si="73"/>
        <v>7.003647706665979</v>
      </c>
    </row>
    <row r="437" spans="8:26" x14ac:dyDescent="0.25">
      <c r="H437" s="54">
        <v>74</v>
      </c>
      <c r="I437" s="55">
        <f t="shared" si="65"/>
        <v>35.14349478201548</v>
      </c>
      <c r="K437" s="54">
        <f t="shared" si="66"/>
        <v>0.74077318854973129</v>
      </c>
      <c r="L437" s="55">
        <f t="shared" si="67"/>
        <v>-7.1844678238619508E-5</v>
      </c>
      <c r="M437" s="97"/>
      <c r="N437" s="109">
        <f t="shared" si="70"/>
        <v>211.75</v>
      </c>
      <c r="O437" s="22">
        <v>2.1175E-4</v>
      </c>
      <c r="P437" s="100">
        <f t="shared" si="68"/>
        <v>3.6299999999999907E-6</v>
      </c>
      <c r="R437" s="102">
        <f t="shared" si="76"/>
        <v>18.861057556743546</v>
      </c>
      <c r="S437" s="22">
        <f t="shared" si="69"/>
        <v>-0.43273777842448879</v>
      </c>
      <c r="T437" s="55">
        <f t="shared" si="71"/>
        <v>1886105.7556743545</v>
      </c>
      <c r="V437" s="54">
        <f t="shared" si="75"/>
        <v>0.99999930677692062</v>
      </c>
      <c r="W437" s="22">
        <f t="shared" si="74"/>
        <v>4.0740560980356832E-7</v>
      </c>
      <c r="X437" s="84">
        <f t="shared" si="72"/>
        <v>5.0497110523932702E-4</v>
      </c>
      <c r="Y437" s="22">
        <v>2136.0157780074414</v>
      </c>
      <c r="Z437" s="100">
        <f t="shared" si="73"/>
        <v>6.8465638930978896</v>
      </c>
    </row>
    <row r="438" spans="8:26" x14ac:dyDescent="0.25">
      <c r="H438" s="54">
        <v>75</v>
      </c>
      <c r="I438" s="55">
        <f t="shared" si="65"/>
        <v>35.884267970565212</v>
      </c>
      <c r="K438" s="54">
        <f t="shared" si="66"/>
        <v>0.74070134387149267</v>
      </c>
      <c r="L438" s="55">
        <f t="shared" si="67"/>
        <v>-3.4986847010287647E-4</v>
      </c>
      <c r="M438" s="97"/>
      <c r="N438" s="109">
        <f t="shared" si="70"/>
        <v>215.38</v>
      </c>
      <c r="O438" s="22">
        <v>2.1537999999999999E-4</v>
      </c>
      <c r="P438" s="100">
        <f t="shared" si="68"/>
        <v>3.6400000000000126E-6</v>
      </c>
      <c r="R438" s="102">
        <f t="shared" si="76"/>
        <v>18.445133244589993</v>
      </c>
      <c r="S438" s="22">
        <f t="shared" si="69"/>
        <v>-0.41592431215355319</v>
      </c>
      <c r="T438" s="55">
        <f t="shared" si="71"/>
        <v>1844513.3244589993</v>
      </c>
      <c r="V438" s="54">
        <f t="shared" si="75"/>
        <v>0.99999956772007681</v>
      </c>
      <c r="W438" s="22">
        <f t="shared" si="74"/>
        <v>2.6094315619396014E-7</v>
      </c>
      <c r="X438" s="84">
        <f t="shared" si="72"/>
        <v>3.2343382323928976E-4</v>
      </c>
      <c r="Y438" s="22">
        <v>2123.5605014299827</v>
      </c>
      <c r="Z438" s="100">
        <f t="shared" si="73"/>
        <v>6.7140285010307812</v>
      </c>
    </row>
    <row r="439" spans="8:26" x14ac:dyDescent="0.25">
      <c r="H439" s="54">
        <v>76</v>
      </c>
      <c r="I439" s="55">
        <f t="shared" si="65"/>
        <v>36.624969314436704</v>
      </c>
      <c r="K439" s="54">
        <f t="shared" si="66"/>
        <v>0.74035147540138979</v>
      </c>
      <c r="L439" s="55">
        <f t="shared" si="67"/>
        <v>-6.2454997429739478E-4</v>
      </c>
      <c r="M439" s="97"/>
      <c r="N439" s="109">
        <f t="shared" si="70"/>
        <v>219.02</v>
      </c>
      <c r="O439" s="22">
        <v>2.1902E-4</v>
      </c>
      <c r="P439" s="100">
        <f t="shared" si="68"/>
        <v>3.6299999999999907E-6</v>
      </c>
      <c r="R439" s="102">
        <f t="shared" si="76"/>
        <v>18.044022143587199</v>
      </c>
      <c r="S439" s="22">
        <f t="shared" si="69"/>
        <v>-0.4011111010027939</v>
      </c>
      <c r="T439" s="55">
        <f t="shared" si="71"/>
        <v>1804402.21435872</v>
      </c>
      <c r="V439" s="54">
        <f t="shared" si="75"/>
        <v>0.99999973314559609</v>
      </c>
      <c r="W439" s="22">
        <f t="shared" si="74"/>
        <v>1.6542551928289129E-7</v>
      </c>
      <c r="X439" s="84">
        <f t="shared" si="72"/>
        <v>2.0504162264075809E-4</v>
      </c>
      <c r="Y439" s="22">
        <v>2113.443038392129</v>
      </c>
      <c r="Z439" s="100">
        <f t="shared" si="73"/>
        <v>6.5499800381221371</v>
      </c>
    </row>
    <row r="440" spans="8:26" x14ac:dyDescent="0.25">
      <c r="H440" s="54">
        <v>77</v>
      </c>
      <c r="I440" s="55">
        <f t="shared" ref="I440:I503" si="77">($E$14+(0.5*$E$8)-((0.5*$E$8)*COS(RADIANS(H440))+(($E$14^2)-((0.5*$E$8)^2)*(SIN(RADIANS(H440))*(SIN(RADIANS(H440)))))^0.5))*1000</f>
        <v>37.365320789838094</v>
      </c>
      <c r="K440" s="54">
        <f t="shared" si="66"/>
        <v>0.7397269254270924</v>
      </c>
      <c r="L440" s="55">
        <f t="shared" si="67"/>
        <v>-8.9572691508976732E-4</v>
      </c>
      <c r="M440" s="97"/>
      <c r="N440" s="109">
        <f t="shared" si="70"/>
        <v>222.64999999999998</v>
      </c>
      <c r="O440" s="22">
        <v>2.2264999999999999E-4</v>
      </c>
      <c r="P440" s="100">
        <f t="shared" si="68"/>
        <v>3.6199999999999958E-6</v>
      </c>
      <c r="R440" s="102">
        <f t="shared" si="76"/>
        <v>17.659071001871517</v>
      </c>
      <c r="S440" s="22">
        <f t="shared" si="69"/>
        <v>-0.3849511417156819</v>
      </c>
      <c r="T440" s="55">
        <f t="shared" si="71"/>
        <v>1765907.1001871517</v>
      </c>
      <c r="V440" s="54">
        <f t="shared" si="75"/>
        <v>0.99999983693588412</v>
      </c>
      <c r="W440" s="22">
        <f t="shared" si="74"/>
        <v>1.037902880307584E-7</v>
      </c>
      <c r="X440" s="84">
        <f t="shared" si="72"/>
        <v>1.2864598620836444E-4</v>
      </c>
      <c r="Y440" s="22">
        <v>2103.1384181048943</v>
      </c>
      <c r="Z440" s="100">
        <f t="shared" si="73"/>
        <v>6.3925837026774817</v>
      </c>
    </row>
    <row r="441" spans="8:26" x14ac:dyDescent="0.25">
      <c r="H441" s="54">
        <v>78</v>
      </c>
      <c r="I441" s="55">
        <f t="shared" si="77"/>
        <v>38.105047715265187</v>
      </c>
      <c r="K441" s="54">
        <f t="shared" si="66"/>
        <v>0.73883119851200263</v>
      </c>
      <c r="L441" s="55">
        <f t="shared" si="67"/>
        <v>-1.1632430371619762E-3</v>
      </c>
      <c r="M441" s="97"/>
      <c r="N441" s="109">
        <f t="shared" si="70"/>
        <v>226.26999999999998</v>
      </c>
      <c r="O441" s="22">
        <v>2.2626999999999999E-4</v>
      </c>
      <c r="P441" s="100">
        <f t="shared" si="68"/>
        <v>3.6300000000000178E-6</v>
      </c>
      <c r="R441" s="102">
        <f t="shared" si="76"/>
        <v>17.289362364688508</v>
      </c>
      <c r="S441" s="22">
        <f t="shared" si="69"/>
        <v>-0.36970863718300961</v>
      </c>
      <c r="T441" s="55">
        <f t="shared" si="71"/>
        <v>1728936.2364688506</v>
      </c>
      <c r="V441" s="54">
        <f t="shared" si="75"/>
        <v>0.99999990137780226</v>
      </c>
      <c r="W441" s="22">
        <f t="shared" si="74"/>
        <v>6.4441918135038634E-8</v>
      </c>
      <c r="X441" s="84">
        <f t="shared" si="72"/>
        <v>7.9874468690017692E-5</v>
      </c>
      <c r="Y441" s="22">
        <v>2093.0012950259334</v>
      </c>
      <c r="Z441" s="100">
        <f t="shared" si="73"/>
        <v>6.2760385383819584</v>
      </c>
    </row>
    <row r="442" spans="8:26" x14ac:dyDescent="0.25">
      <c r="H442" s="54">
        <v>79</v>
      </c>
      <c r="I442" s="55">
        <f t="shared" si="77"/>
        <v>38.843878913777189</v>
      </c>
      <c r="K442" s="54">
        <f t="shared" si="66"/>
        <v>0.73766795547484065</v>
      </c>
      <c r="L442" s="55">
        <f t="shared" si="67"/>
        <v>-1.4269483442745923E-3</v>
      </c>
      <c r="M442" s="97"/>
      <c r="N442" s="109">
        <f t="shared" si="70"/>
        <v>229.9</v>
      </c>
      <c r="O442" s="22">
        <v>2.299E-4</v>
      </c>
      <c r="P442" s="100">
        <f t="shared" si="68"/>
        <v>3.6099999999999739E-6</v>
      </c>
      <c r="R442" s="102">
        <f t="shared" si="76"/>
        <v>16.932112803325438</v>
      </c>
      <c r="S442" s="22">
        <f t="shared" si="69"/>
        <v>-0.35724956136306929</v>
      </c>
      <c r="T442" s="55">
        <f t="shared" si="71"/>
        <v>1693211.2803325439</v>
      </c>
      <c r="V442" s="54">
        <f t="shared" si="75"/>
        <v>0.99999994096890943</v>
      </c>
      <c r="W442" s="22">
        <f t="shared" si="74"/>
        <v>3.9591107170444673E-8</v>
      </c>
      <c r="X442" s="84">
        <f t="shared" si="72"/>
        <v>4.9072385515622762E-5</v>
      </c>
      <c r="Y442" s="22">
        <v>2084.1450109411298</v>
      </c>
      <c r="Z442" s="100">
        <f t="shared" si="73"/>
        <v>6.1124927220004395</v>
      </c>
    </row>
    <row r="443" spans="8:26" x14ac:dyDescent="0.25">
      <c r="H443" s="54">
        <v>80</v>
      </c>
      <c r="I443" s="55">
        <f t="shared" si="77"/>
        <v>39.58154686925203</v>
      </c>
      <c r="K443" s="54">
        <f t="shared" si="66"/>
        <v>0.73624100713056606</v>
      </c>
      <c r="L443" s="55">
        <f t="shared" si="67"/>
        <v>-1.686699324451979E-3</v>
      </c>
      <c r="M443" s="97"/>
      <c r="N443" s="109">
        <f t="shared" si="70"/>
        <v>233.51</v>
      </c>
      <c r="O443" s="22">
        <v>2.3350999999999998E-4</v>
      </c>
      <c r="P443" s="100">
        <f t="shared" si="68"/>
        <v>3.6100000000000281E-6</v>
      </c>
      <c r="R443" s="102">
        <f t="shared" si="76"/>
        <v>16.589533686554226</v>
      </c>
      <c r="S443" s="22">
        <f t="shared" si="69"/>
        <v>-0.342579116771212</v>
      </c>
      <c r="T443" s="55">
        <f t="shared" si="71"/>
        <v>1658953.3686554227</v>
      </c>
      <c r="V443" s="54">
        <f t="shared" si="75"/>
        <v>0.99999996503492494</v>
      </c>
      <c r="W443" s="22">
        <f t="shared" si="74"/>
        <v>2.4066015513746208E-8</v>
      </c>
      <c r="X443" s="84">
        <f t="shared" si="72"/>
        <v>2.9829344908978154E-5</v>
      </c>
      <c r="Y443" s="22">
        <v>2075.2655850853607</v>
      </c>
      <c r="Z443" s="100">
        <f t="shared" si="73"/>
        <v>5.9888216608461224</v>
      </c>
    </row>
    <row r="444" spans="8:26" x14ac:dyDescent="0.25">
      <c r="H444" s="54">
        <v>81</v>
      </c>
      <c r="I444" s="55">
        <f t="shared" si="77"/>
        <v>40.317787876382596</v>
      </c>
      <c r="K444" s="54">
        <f t="shared" si="66"/>
        <v>0.73455430780611408</v>
      </c>
      <c r="L444" s="55">
        <f t="shared" si="67"/>
        <v>-1.9423591614540214E-3</v>
      </c>
      <c r="M444" s="97"/>
      <c r="N444" s="109">
        <f t="shared" si="70"/>
        <v>237.12</v>
      </c>
      <c r="O444" s="22">
        <v>2.3712000000000001E-4</v>
      </c>
      <c r="P444" s="100">
        <f t="shared" si="68"/>
        <v>3.6099999999999739E-6</v>
      </c>
      <c r="R444" s="102">
        <f t="shared" si="76"/>
        <v>16.258983389827133</v>
      </c>
      <c r="S444" s="22">
        <f t="shared" si="69"/>
        <v>-0.33055029672709324</v>
      </c>
      <c r="T444" s="55">
        <f t="shared" si="71"/>
        <v>1625898.3389827134</v>
      </c>
      <c r="V444" s="54">
        <f t="shared" si="75"/>
        <v>0.99999997950757302</v>
      </c>
      <c r="W444" s="22">
        <f t="shared" si="74"/>
        <v>1.4472648079966177E-8</v>
      </c>
      <c r="X444" s="84">
        <f t="shared" si="72"/>
        <v>1.7938557842156477E-5</v>
      </c>
      <c r="Y444" s="22">
        <v>2066.8864628820966</v>
      </c>
      <c r="Z444" s="100">
        <f t="shared" si="73"/>
        <v>5.8694930037275528</v>
      </c>
    </row>
    <row r="445" spans="8:26" x14ac:dyDescent="0.25">
      <c r="H445" s="54">
        <v>82</v>
      </c>
      <c r="I445" s="55">
        <f t="shared" si="77"/>
        <v>41.05234218418871</v>
      </c>
      <c r="K445" s="54">
        <f t="shared" si="66"/>
        <v>0.73261194864466006</v>
      </c>
      <c r="L445" s="55">
        <f t="shared" si="67"/>
        <v>-2.193797929486152E-3</v>
      </c>
      <c r="M445" s="97"/>
      <c r="N445" s="109">
        <f t="shared" si="70"/>
        <v>240.73</v>
      </c>
      <c r="O445" s="22">
        <v>2.4072999999999998E-4</v>
      </c>
      <c r="P445" s="100">
        <f t="shared" si="68"/>
        <v>3.5899999999999843E-6</v>
      </c>
      <c r="R445" s="102">
        <f t="shared" si="76"/>
        <v>15.939865982680052</v>
      </c>
      <c r="S445" s="22">
        <f t="shared" si="69"/>
        <v>-0.31911740714708081</v>
      </c>
      <c r="T445" s="55">
        <f t="shared" si="71"/>
        <v>1593986.5982680053</v>
      </c>
      <c r="V445" s="54">
        <f t="shared" si="75"/>
        <v>0.99999998811729229</v>
      </c>
      <c r="W445" s="22">
        <f t="shared" si="74"/>
        <v>8.6097192708578518E-9</v>
      </c>
      <c r="X445" s="84">
        <f t="shared" si="72"/>
        <v>1.0671574841842892E-5</v>
      </c>
      <c r="Y445" s="22">
        <v>2057.8618381098358</v>
      </c>
      <c r="Z445" s="100">
        <f t="shared" si="73"/>
        <v>5.7224118877821137</v>
      </c>
    </row>
    <row r="446" spans="8:26" x14ac:dyDescent="0.25">
      <c r="H446" s="54">
        <v>83</v>
      </c>
      <c r="I446" s="55">
        <f t="shared" si="77"/>
        <v>41.78495413283337</v>
      </c>
      <c r="K446" s="54">
        <f t="shared" si="66"/>
        <v>0.73041815071517391</v>
      </c>
      <c r="L446" s="55">
        <f t="shared" si="67"/>
        <v>-2.4408927733219343E-3</v>
      </c>
      <c r="M446" s="97"/>
      <c r="N446" s="109">
        <f t="shared" si="70"/>
        <v>244.31999999999996</v>
      </c>
      <c r="O446" s="22">
        <v>2.4431999999999996E-4</v>
      </c>
      <c r="P446" s="100">
        <f t="shared" si="68"/>
        <v>3.5800000000000437E-6</v>
      </c>
      <c r="R446" s="102">
        <f t="shared" si="76"/>
        <v>15.633302113861317</v>
      </c>
      <c r="S446" s="22">
        <f t="shared" si="69"/>
        <v>-0.30656386881873487</v>
      </c>
      <c r="T446" s="55">
        <f t="shared" si="71"/>
        <v>1563330.2113861318</v>
      </c>
      <c r="V446" s="54">
        <f t="shared" si="75"/>
        <v>0.99999999318354782</v>
      </c>
      <c r="W446" s="22">
        <f t="shared" si="74"/>
        <v>5.0662555262093178E-9</v>
      </c>
      <c r="X446" s="84">
        <f t="shared" si="72"/>
        <v>6.2795223996259262E-6</v>
      </c>
      <c r="Y446" s="22">
        <v>2048.3769020138479</v>
      </c>
      <c r="Z446" s="100">
        <f t="shared" si="73"/>
        <v>5.5967221567624206</v>
      </c>
    </row>
    <row r="447" spans="8:26" x14ac:dyDescent="0.25">
      <c r="H447" s="54">
        <v>84</v>
      </c>
      <c r="I447" s="55">
        <f t="shared" si="77"/>
        <v>42.515372283548544</v>
      </c>
      <c r="K447" s="54">
        <f t="shared" si="66"/>
        <v>0.72797725794185197</v>
      </c>
      <c r="L447" s="55">
        <f t="shared" si="67"/>
        <v>-2.6835280703423336E-3</v>
      </c>
      <c r="M447" s="97"/>
      <c r="N447" s="109">
        <f t="shared" si="70"/>
        <v>247.9</v>
      </c>
      <c r="O447" s="22">
        <v>2.4790000000000001E-4</v>
      </c>
      <c r="P447" s="100">
        <f t="shared" si="68"/>
        <v>3.5699999999999946E-6</v>
      </c>
      <c r="R447" s="102">
        <f t="shared" si="76"/>
        <v>15.337789916083526</v>
      </c>
      <c r="S447" s="22">
        <f t="shared" si="69"/>
        <v>-0.29551219777779103</v>
      </c>
      <c r="T447" s="55">
        <f t="shared" si="71"/>
        <v>1533778.9916083526</v>
      </c>
      <c r="V447" s="54">
        <f t="shared" si="75"/>
        <v>0.99999999613205504</v>
      </c>
      <c r="W447" s="22">
        <f t="shared" si="74"/>
        <v>2.9485072161605785E-9</v>
      </c>
      <c r="X447" s="84">
        <f t="shared" si="72"/>
        <v>3.6546157242867143E-6</v>
      </c>
      <c r="Y447" s="22">
        <v>2038.5458921168567</v>
      </c>
      <c r="Z447" s="100">
        <f t="shared" si="73"/>
        <v>5.4755910000418107</v>
      </c>
    </row>
    <row r="448" spans="8:26" x14ac:dyDescent="0.25">
      <c r="H448" s="54">
        <v>85</v>
      </c>
      <c r="I448" s="55">
        <f t="shared" si="77"/>
        <v>43.243349541490396</v>
      </c>
      <c r="K448" s="54">
        <f t="shared" si="66"/>
        <v>0.72529372987150964</v>
      </c>
      <c r="L448" s="55">
        <f t="shared" si="67"/>
        <v>-2.9215955758772338E-3</v>
      </c>
      <c r="M448" s="97"/>
      <c r="N448" s="109">
        <f t="shared" si="70"/>
        <v>251.47</v>
      </c>
      <c r="O448" s="22">
        <v>2.5147E-4</v>
      </c>
      <c r="P448" s="100">
        <f t="shared" si="68"/>
        <v>3.5599999999999998E-6</v>
      </c>
      <c r="R448" s="102">
        <f t="shared" si="76"/>
        <v>15.052767004505936</v>
      </c>
      <c r="S448" s="22">
        <f t="shared" si="69"/>
        <v>-0.28502291157758997</v>
      </c>
      <c r="T448" s="55">
        <f t="shared" si="71"/>
        <v>1505276.7004505936</v>
      </c>
      <c r="V448" s="54">
        <f t="shared" si="75"/>
        <v>0.99999999782910365</v>
      </c>
      <c r="W448" s="22">
        <f t="shared" si="74"/>
        <v>1.6970486127476647E-9</v>
      </c>
      <c r="X448" s="84">
        <f t="shared" si="72"/>
        <v>2.1034578145284756E-6</v>
      </c>
      <c r="Y448" s="22">
        <v>2027.7692786363091</v>
      </c>
      <c r="Z448" s="100">
        <f t="shared" si="73"/>
        <v>5.3587850536041133</v>
      </c>
    </row>
    <row r="449" spans="8:26" x14ac:dyDescent="0.25">
      <c r="H449" s="54">
        <v>86</v>
      </c>
      <c r="I449" s="55">
        <f t="shared" si="77"/>
        <v>43.968643271361906</v>
      </c>
      <c r="K449" s="54">
        <f t="shared" si="66"/>
        <v>0.72237213429563241</v>
      </c>
      <c r="L449" s="55">
        <f t="shared" si="67"/>
        <v>-3.1549945494830922E-3</v>
      </c>
      <c r="M449" s="97"/>
      <c r="N449" s="109">
        <f t="shared" si="70"/>
        <v>255.03</v>
      </c>
      <c r="O449" s="22">
        <v>2.5503E-4</v>
      </c>
      <c r="P449" s="100">
        <f t="shared" si="68"/>
        <v>3.5399999999999559E-6</v>
      </c>
      <c r="R449" s="102">
        <f t="shared" si="76"/>
        <v>14.777707751771262</v>
      </c>
      <c r="S449" s="22">
        <f t="shared" si="69"/>
        <v>-0.27505925273467469</v>
      </c>
      <c r="T449" s="55">
        <f t="shared" si="71"/>
        <v>1477770.7751771261</v>
      </c>
      <c r="V449" s="54">
        <f t="shared" si="75"/>
        <v>0.99999999879498369</v>
      </c>
      <c r="W449" s="22">
        <f t="shared" si="74"/>
        <v>9.6588004261377591E-10</v>
      </c>
      <c r="X449" s="84">
        <f t="shared" si="72"/>
        <v>1.197188995218923E-6</v>
      </c>
      <c r="Y449" s="22">
        <v>2016.8668662604778</v>
      </c>
      <c r="Z449" s="100">
        <f t="shared" si="73"/>
        <v>5.2313085441269616</v>
      </c>
    </row>
    <row r="450" spans="8:26" x14ac:dyDescent="0.25">
      <c r="H450" s="54">
        <v>87</v>
      </c>
      <c r="I450" s="55">
        <f t="shared" si="77"/>
        <v>44.691015405657538</v>
      </c>
      <c r="K450" s="54">
        <f t="shared" si="66"/>
        <v>0.71921713974614931</v>
      </c>
      <c r="L450" s="55">
        <f t="shared" si="67"/>
        <v>-3.3836318639686169E-3</v>
      </c>
      <c r="M450" s="97"/>
      <c r="N450" s="109">
        <f t="shared" si="70"/>
        <v>258.56999999999994</v>
      </c>
      <c r="O450" s="22">
        <v>2.5856999999999996E-4</v>
      </c>
      <c r="P450" s="100">
        <f t="shared" si="68"/>
        <v>3.5200000000000205E-6</v>
      </c>
      <c r="R450" s="102">
        <f t="shared" si="76"/>
        <v>14.512856674809765</v>
      </c>
      <c r="S450" s="22">
        <f t="shared" si="69"/>
        <v>-0.2648510769614969</v>
      </c>
      <c r="T450" s="55">
        <f t="shared" si="71"/>
        <v>1451285.6674809766</v>
      </c>
      <c r="V450" s="54">
        <f t="shared" si="75"/>
        <v>0.99999999933854566</v>
      </c>
      <c r="W450" s="22">
        <f t="shared" si="74"/>
        <v>5.4356197320970523E-10</v>
      </c>
      <c r="X450" s="84">
        <f t="shared" si="72"/>
        <v>6.7373419455396543E-7</v>
      </c>
      <c r="Y450" s="22">
        <v>2004.0126620811843</v>
      </c>
      <c r="Z450" s="100">
        <f t="shared" si="73"/>
        <v>5.1085255495330673</v>
      </c>
    </row>
    <row r="451" spans="8:26" x14ac:dyDescent="0.25">
      <c r="H451" s="54">
        <v>88</v>
      </c>
      <c r="I451" s="55">
        <f t="shared" si="77"/>
        <v>45.410232545403687</v>
      </c>
      <c r="K451" s="54">
        <f t="shared" ref="K451:K514" si="78">I452-I451</f>
        <v>0.7158335078821807</v>
      </c>
      <c r="L451" s="55">
        <f t="shared" ref="L451:L514" si="79">K452-K451</f>
        <v>-3.6074220932960088E-3</v>
      </c>
      <c r="M451" s="97"/>
      <c r="N451" s="109">
        <f t="shared" si="70"/>
        <v>262.08999999999997</v>
      </c>
      <c r="O451" s="22">
        <v>2.6208999999999998E-4</v>
      </c>
      <c r="P451" s="100">
        <f t="shared" ref="P451:P514" si="80">O452-O451</f>
        <v>3.5100000000000257E-6</v>
      </c>
      <c r="R451" s="102">
        <f t="shared" si="76"/>
        <v>14.257685014552685</v>
      </c>
      <c r="S451" s="22">
        <f t="shared" ref="S451:S514" si="81">R451-R450</f>
        <v>-0.25517166025707994</v>
      </c>
      <c r="T451" s="55">
        <f t="shared" si="71"/>
        <v>1425768.5014552686</v>
      </c>
      <c r="V451" s="54">
        <f t="shared" si="75"/>
        <v>0.99999999964098041</v>
      </c>
      <c r="W451" s="22">
        <f t="shared" si="74"/>
        <v>3.0243474391511427E-10</v>
      </c>
      <c r="X451" s="84">
        <f t="shared" si="72"/>
        <v>3.7486181638790586E-7</v>
      </c>
      <c r="Y451" s="22">
        <v>1992.1734804563973</v>
      </c>
      <c r="Z451" s="100">
        <f t="shared" si="73"/>
        <v>5.004447440108029</v>
      </c>
    </row>
    <row r="452" spans="8:26" x14ac:dyDescent="0.25">
      <c r="H452" s="54">
        <v>89</v>
      </c>
      <c r="I452" s="55">
        <f t="shared" si="77"/>
        <v>46.126066053285868</v>
      </c>
      <c r="K452" s="54">
        <f t="shared" si="78"/>
        <v>0.71222608578888469</v>
      </c>
      <c r="L452" s="55">
        <f t="shared" si="79"/>
        <v>-3.8262875828820597E-3</v>
      </c>
      <c r="M452" s="97"/>
      <c r="N452" s="109">
        <f t="shared" ref="N452:N515" si="82">O452*10^6</f>
        <v>265.60000000000002</v>
      </c>
      <c r="O452" s="22">
        <v>2.656E-4</v>
      </c>
      <c r="P452" s="100">
        <f t="shared" si="80"/>
        <v>3.4899999999999818E-6</v>
      </c>
      <c r="R452" s="102">
        <f t="shared" si="76"/>
        <v>14.011007208150223</v>
      </c>
      <c r="S452" s="22">
        <f t="shared" si="81"/>
        <v>-0.24667780640246129</v>
      </c>
      <c r="T452" s="55">
        <f t="shared" ref="T452:T515" si="83">R452*100000</f>
        <v>1401100.7208150222</v>
      </c>
      <c r="V452" s="54">
        <f t="shared" si="75"/>
        <v>0.99999999980733356</v>
      </c>
      <c r="W452" s="22">
        <f t="shared" si="74"/>
        <v>1.6635315347457436E-10</v>
      </c>
      <c r="X452" s="84">
        <f t="shared" ref="X452:X515" si="84">($C$30*W452)*$C$31*$C$34</f>
        <v>2.0619140666866545E-7</v>
      </c>
      <c r="Y452" s="22">
        <v>1981.1719307378023</v>
      </c>
      <c r="Z452" s="100">
        <f t="shared" ref="Z452:Z515" si="85">T452*P452</f>
        <v>4.8898415156444024</v>
      </c>
    </row>
    <row r="453" spans="8:26" x14ac:dyDescent="0.25">
      <c r="H453" s="54">
        <v>90</v>
      </c>
      <c r="I453" s="55">
        <f t="shared" si="77"/>
        <v>46.838292139074753</v>
      </c>
      <c r="K453" s="54">
        <f t="shared" si="78"/>
        <v>0.70839979820600263</v>
      </c>
      <c r="L453" s="55">
        <f t="shared" si="79"/>
        <v>-4.0401584995066742E-3</v>
      </c>
      <c r="M453" s="97"/>
      <c r="N453" s="109">
        <f t="shared" si="82"/>
        <v>269.08999999999997</v>
      </c>
      <c r="O453" s="22">
        <v>2.6908999999999999E-4</v>
      </c>
      <c r="P453" s="100">
        <f t="shared" si="80"/>
        <v>3.479999999999987E-6</v>
      </c>
      <c r="R453" s="102">
        <f t="shared" si="76"/>
        <v>13.773095387314465</v>
      </c>
      <c r="S453" s="22">
        <f t="shared" si="81"/>
        <v>-0.2379118208357589</v>
      </c>
      <c r="T453" s="55">
        <f t="shared" si="83"/>
        <v>1377309.5387314465</v>
      </c>
      <c r="V453" s="54">
        <f t="shared" si="75"/>
        <v>0.99999999989778332</v>
      </c>
      <c r="W453" s="22">
        <f t="shared" si="74"/>
        <v>9.0449758793909041E-11</v>
      </c>
      <c r="X453" s="84">
        <f t="shared" si="84"/>
        <v>1.121106670298744E-7</v>
      </c>
      <c r="Y453" s="22">
        <v>1971.5341790448824</v>
      </c>
      <c r="Z453" s="100">
        <f t="shared" si="85"/>
        <v>4.7930371947854162</v>
      </c>
    </row>
    <row r="454" spans="8:26" x14ac:dyDescent="0.25">
      <c r="H454" s="54">
        <v>91</v>
      </c>
      <c r="I454" s="55">
        <f t="shared" si="77"/>
        <v>47.546691937280755</v>
      </c>
      <c r="K454" s="54">
        <f t="shared" si="78"/>
        <v>0.70435963970649595</v>
      </c>
      <c r="L454" s="55">
        <f t="shared" si="79"/>
        <v>-4.2489728605801247E-3</v>
      </c>
      <c r="M454" s="97"/>
      <c r="N454" s="109">
        <f t="shared" si="82"/>
        <v>272.57</v>
      </c>
      <c r="O454" s="22">
        <v>2.7256999999999997E-4</v>
      </c>
      <c r="P454" s="100">
        <f t="shared" si="80"/>
        <v>3.4500000000000025E-6</v>
      </c>
      <c r="R454" s="102">
        <f t="shared" si="76"/>
        <v>13.54286356469076</v>
      </c>
      <c r="S454" s="22">
        <f t="shared" si="81"/>
        <v>-0.23023182262370412</v>
      </c>
      <c r="T454" s="55">
        <f t="shared" si="83"/>
        <v>1354286.3564690761</v>
      </c>
      <c r="V454" s="54">
        <f t="shared" si="75"/>
        <v>0.99999999994639266</v>
      </c>
      <c r="W454" s="22">
        <f t="shared" si="74"/>
        <v>4.8609338776373079E-11</v>
      </c>
      <c r="X454" s="84">
        <f t="shared" si="84"/>
        <v>6.025030322653891E-8</v>
      </c>
      <c r="Y454" s="22">
        <v>1963.4223572972749</v>
      </c>
      <c r="Z454" s="100">
        <f t="shared" si="85"/>
        <v>4.6722879298183164</v>
      </c>
    </row>
    <row r="455" spans="8:26" x14ac:dyDescent="0.25">
      <c r="H455" s="54">
        <v>92</v>
      </c>
      <c r="I455" s="55">
        <f t="shared" si="77"/>
        <v>48.251051576987251</v>
      </c>
      <c r="K455" s="54">
        <f t="shared" si="78"/>
        <v>0.70011066684591583</v>
      </c>
      <c r="L455" s="55">
        <f t="shared" si="79"/>
        <v>-4.4526765453909434E-3</v>
      </c>
      <c r="M455" s="97"/>
      <c r="N455" s="109">
        <f t="shared" si="82"/>
        <v>276.02</v>
      </c>
      <c r="O455" s="22">
        <v>2.7601999999999998E-4</v>
      </c>
      <c r="P455" s="100">
        <f t="shared" si="80"/>
        <v>3.4300000000000129E-6</v>
      </c>
      <c r="R455" s="102">
        <f t="shared" si="76"/>
        <v>13.3212277370876</v>
      </c>
      <c r="S455" s="22">
        <f t="shared" si="81"/>
        <v>-0.22163582760316025</v>
      </c>
      <c r="T455" s="55">
        <f t="shared" si="83"/>
        <v>1332122.77370876</v>
      </c>
      <c r="V455" s="54">
        <f t="shared" si="75"/>
        <v>0.99999999997221112</v>
      </c>
      <c r="W455" s="22">
        <f t="shared" si="74"/>
        <v>2.581845848226294E-11</v>
      </c>
      <c r="X455" s="84">
        <f t="shared" si="84"/>
        <v>3.2001462919595274E-8</v>
      </c>
      <c r="Y455" s="22">
        <v>1954.359756935936</v>
      </c>
      <c r="Z455" s="100">
        <f t="shared" si="85"/>
        <v>4.5691811138210641</v>
      </c>
    </row>
    <row r="456" spans="8:26" x14ac:dyDescent="0.25">
      <c r="H456" s="54">
        <v>93</v>
      </c>
      <c r="I456" s="55">
        <f t="shared" si="77"/>
        <v>48.951162243833167</v>
      </c>
      <c r="K456" s="54">
        <f t="shared" si="78"/>
        <v>0.69565799030052489</v>
      </c>
      <c r="L456" s="55">
        <f t="shared" si="79"/>
        <v>-4.6512232844690971E-3</v>
      </c>
      <c r="M456" s="97"/>
      <c r="N456" s="109">
        <f t="shared" si="82"/>
        <v>279.45</v>
      </c>
      <c r="O456" s="22">
        <v>2.7944999999999999E-4</v>
      </c>
      <c r="P456" s="100">
        <f t="shared" si="80"/>
        <v>3.4100000000000233E-6</v>
      </c>
      <c r="R456" s="102">
        <f t="shared" si="76"/>
        <v>13.107135690744773</v>
      </c>
      <c r="S456" s="22">
        <f t="shared" si="81"/>
        <v>-0.2140920463428273</v>
      </c>
      <c r="T456" s="55">
        <f t="shared" si="83"/>
        <v>1310713.5690744773</v>
      </c>
      <c r="V456" s="54">
        <f t="shared" si="75"/>
        <v>0.99999999998576294</v>
      </c>
      <c r="W456" s="22">
        <f t="shared" si="74"/>
        <v>1.3551826327784511E-11</v>
      </c>
      <c r="X456" s="84">
        <f t="shared" si="84"/>
        <v>1.6797217696762349E-8</v>
      </c>
      <c r="Y456" s="22">
        <v>1946.7200552206168</v>
      </c>
      <c r="Z456" s="100">
        <f t="shared" si="85"/>
        <v>4.4695332705439981</v>
      </c>
    </row>
    <row r="457" spans="8:26" x14ac:dyDescent="0.25">
      <c r="H457" s="54">
        <v>94</v>
      </c>
      <c r="I457" s="55">
        <f t="shared" si="77"/>
        <v>49.646820234133692</v>
      </c>
      <c r="K457" s="54">
        <f t="shared" si="78"/>
        <v>0.69100676701605579</v>
      </c>
      <c r="L457" s="55">
        <f t="shared" si="79"/>
        <v>-4.8445746302618886E-3</v>
      </c>
      <c r="M457" s="97"/>
      <c r="N457" s="109">
        <f t="shared" si="82"/>
        <v>282.86</v>
      </c>
      <c r="O457" s="22">
        <v>2.8286000000000001E-4</v>
      </c>
      <c r="P457" s="100">
        <f t="shared" si="80"/>
        <v>3.3799999999999846E-6</v>
      </c>
      <c r="R457" s="102">
        <f t="shared" si="76"/>
        <v>12.900230286622202</v>
      </c>
      <c r="S457" s="22">
        <f t="shared" si="81"/>
        <v>-0.20690540412257086</v>
      </c>
      <c r="T457" s="55">
        <f t="shared" si="83"/>
        <v>1290023.0286622201</v>
      </c>
      <c r="V457" s="54">
        <f t="shared" si="75"/>
        <v>0.99999999999279165</v>
      </c>
      <c r="W457" s="22">
        <f t="shared" si="74"/>
        <v>7.0287109465994035E-12</v>
      </c>
      <c r="X457" s="84">
        <f t="shared" si="84"/>
        <v>8.7119466440910296E-9</v>
      </c>
      <c r="Y457" s="22">
        <v>1938.9797194626294</v>
      </c>
      <c r="Z457" s="100">
        <f t="shared" si="85"/>
        <v>4.360277836878284</v>
      </c>
    </row>
    <row r="458" spans="8:26" x14ac:dyDescent="0.25">
      <c r="H458" s="54">
        <v>95</v>
      </c>
      <c r="I458" s="55">
        <f t="shared" si="77"/>
        <v>50.337827001149748</v>
      </c>
      <c r="K458" s="54">
        <f t="shared" si="78"/>
        <v>0.6861621923857939</v>
      </c>
      <c r="L458" s="55">
        <f t="shared" si="79"/>
        <v>-5.0326999089307378E-3</v>
      </c>
      <c r="M458" s="97"/>
      <c r="N458" s="109">
        <f t="shared" si="82"/>
        <v>286.24</v>
      </c>
      <c r="O458" s="22">
        <v>2.8624E-4</v>
      </c>
      <c r="P458" s="100">
        <f t="shared" si="80"/>
        <v>3.3699999999999898E-6</v>
      </c>
      <c r="R458" s="102">
        <f t="shared" si="76"/>
        <v>12.700758305738148</v>
      </c>
      <c r="S458" s="22">
        <f t="shared" si="81"/>
        <v>-0.19947198088405393</v>
      </c>
      <c r="T458" s="55">
        <f t="shared" si="83"/>
        <v>1270075.8305738149</v>
      </c>
      <c r="V458" s="54">
        <f t="shared" si="75"/>
        <v>0.99999999999639366</v>
      </c>
      <c r="W458" s="22">
        <f t="shared" si="74"/>
        <v>3.6020075810938579E-12</v>
      </c>
      <c r="X458" s="84">
        <f t="shared" si="84"/>
        <v>4.4646163566142147E-9</v>
      </c>
      <c r="Y458" s="22">
        <v>1930.93121573128</v>
      </c>
      <c r="Z458" s="100">
        <f t="shared" si="85"/>
        <v>4.2801555490337435</v>
      </c>
    </row>
    <row r="459" spans="8:26" x14ac:dyDescent="0.25">
      <c r="H459" s="54">
        <v>96</v>
      </c>
      <c r="I459" s="55">
        <f t="shared" si="77"/>
        <v>51.023989193535542</v>
      </c>
      <c r="K459" s="54">
        <f t="shared" si="78"/>
        <v>0.68112949247686316</v>
      </c>
      <c r="L459" s="55">
        <f t="shared" si="79"/>
        <v>-5.2155761512366894E-3</v>
      </c>
      <c r="M459" s="97"/>
      <c r="N459" s="109">
        <f t="shared" si="82"/>
        <v>289.61</v>
      </c>
      <c r="O459" s="22">
        <v>2.8960999999999999E-4</v>
      </c>
      <c r="P459" s="100">
        <f t="shared" si="80"/>
        <v>3.3400000000000053E-6</v>
      </c>
      <c r="R459" s="102">
        <f t="shared" si="76"/>
        <v>12.507224967149401</v>
      </c>
      <c r="S459" s="22">
        <f t="shared" si="81"/>
        <v>-0.19353333858874677</v>
      </c>
      <c r="T459" s="55">
        <f t="shared" si="83"/>
        <v>1250722.4967149401</v>
      </c>
      <c r="V459" s="54">
        <f t="shared" si="75"/>
        <v>0.99999999999821731</v>
      </c>
      <c r="W459" s="22">
        <f t="shared" si="74"/>
        <v>1.8236523402492821E-12</v>
      </c>
      <c r="X459" s="84">
        <f t="shared" si="84"/>
        <v>2.2603806026921807E-9</v>
      </c>
      <c r="Y459" s="22">
        <v>1923.8185680082681</v>
      </c>
      <c r="Z459" s="100">
        <f t="shared" si="85"/>
        <v>4.1774131390279061</v>
      </c>
    </row>
    <row r="460" spans="8:26" x14ac:dyDescent="0.25">
      <c r="H460" s="54">
        <v>97</v>
      </c>
      <c r="I460" s="55">
        <f t="shared" si="77"/>
        <v>51.705118686012405</v>
      </c>
      <c r="K460" s="54">
        <f t="shared" si="78"/>
        <v>0.67591391632562647</v>
      </c>
      <c r="L460" s="55">
        <f t="shared" si="79"/>
        <v>-5.393188006266314E-3</v>
      </c>
      <c r="M460" s="97"/>
      <c r="N460" s="109">
        <f t="shared" si="82"/>
        <v>292.95</v>
      </c>
      <c r="O460" s="22">
        <v>2.9294999999999999E-4</v>
      </c>
      <c r="P460" s="100">
        <f t="shared" si="80"/>
        <v>3.3099999999999666E-6</v>
      </c>
      <c r="R460" s="102">
        <f t="shared" si="76"/>
        <v>12.3204839367882</v>
      </c>
      <c r="S460" s="22">
        <f t="shared" si="81"/>
        <v>-0.18674103036120115</v>
      </c>
      <c r="T460" s="55">
        <f t="shared" si="83"/>
        <v>1232048.39367882</v>
      </c>
      <c r="V460" s="54">
        <f t="shared" si="75"/>
        <v>0.99999999999912936</v>
      </c>
      <c r="W460" s="22">
        <f t="shared" si="74"/>
        <v>9.120482147295661E-13</v>
      </c>
      <c r="X460" s="84">
        <f t="shared" si="84"/>
        <v>1.1304655211930027E-9</v>
      </c>
      <c r="Y460" s="22">
        <v>1914.4315769686807</v>
      </c>
      <c r="Z460" s="100">
        <f t="shared" si="85"/>
        <v>4.0780801830768532</v>
      </c>
    </row>
    <row r="461" spans="8:26" x14ac:dyDescent="0.25">
      <c r="H461" s="54">
        <v>98</v>
      </c>
      <c r="I461" s="55">
        <f t="shared" si="77"/>
        <v>52.381032602338031</v>
      </c>
      <c r="K461" s="54">
        <f t="shared" si="78"/>
        <v>0.67052072831936016</v>
      </c>
      <c r="L461" s="55">
        <f t="shared" si="79"/>
        <v>-5.5655276366053386E-3</v>
      </c>
      <c r="M461" s="97"/>
      <c r="N461" s="109">
        <f t="shared" si="82"/>
        <v>296.25999999999993</v>
      </c>
      <c r="O461" s="22">
        <v>2.9625999999999996E-4</v>
      </c>
      <c r="P461" s="100">
        <f t="shared" si="80"/>
        <v>3.2800000000000364E-6</v>
      </c>
      <c r="R461" s="102">
        <f t="shared" si="76"/>
        <v>12.140213645372482</v>
      </c>
      <c r="S461" s="22">
        <f t="shared" si="81"/>
        <v>-0.18027029141571838</v>
      </c>
      <c r="T461" s="55">
        <f t="shared" si="83"/>
        <v>1214021.3645372482</v>
      </c>
      <c r="V461" s="54">
        <f t="shared" si="75"/>
        <v>0.99999999999958</v>
      </c>
      <c r="W461" s="22">
        <f t="shared" si="74"/>
        <v>4.5063952569535104E-13</v>
      </c>
      <c r="X461" s="84">
        <f t="shared" si="84"/>
        <v>5.5855867930887384E-10</v>
      </c>
      <c r="Y461" s="22">
        <v>1904.0433444292066</v>
      </c>
      <c r="Z461" s="100">
        <f t="shared" si="85"/>
        <v>3.981990075682218</v>
      </c>
    </row>
    <row r="462" spans="8:26" x14ac:dyDescent="0.25">
      <c r="H462" s="54">
        <v>99</v>
      </c>
      <c r="I462" s="55">
        <f t="shared" si="77"/>
        <v>53.051553330657391</v>
      </c>
      <c r="K462" s="54">
        <f t="shared" si="78"/>
        <v>0.66495520068275482</v>
      </c>
      <c r="L462" s="55">
        <f t="shared" si="79"/>
        <v>-5.7325945949457946E-3</v>
      </c>
      <c r="M462" s="97"/>
      <c r="N462" s="109">
        <f t="shared" si="82"/>
        <v>299.54000000000002</v>
      </c>
      <c r="O462" s="22">
        <v>2.9954E-4</v>
      </c>
      <c r="P462" s="100">
        <f t="shared" si="80"/>
        <v>3.2599999999999925E-6</v>
      </c>
      <c r="R462" s="102">
        <f t="shared" si="76"/>
        <v>11.966112375434731</v>
      </c>
      <c r="S462" s="22">
        <f t="shared" si="81"/>
        <v>-0.17410126993775066</v>
      </c>
      <c r="T462" s="55">
        <f t="shared" si="83"/>
        <v>1196611.237543473</v>
      </c>
      <c r="V462" s="54">
        <f t="shared" si="75"/>
        <v>0.99999999999979983</v>
      </c>
      <c r="W462" s="22">
        <f t="shared" si="74"/>
        <v>2.19824158875781E-13</v>
      </c>
      <c r="X462" s="84">
        <f t="shared" si="84"/>
        <v>2.7246764844335302E-10</v>
      </c>
      <c r="Y462" s="22">
        <v>1893.7961631717458</v>
      </c>
      <c r="Z462" s="100">
        <f t="shared" si="85"/>
        <v>3.9009526343917131</v>
      </c>
    </row>
    <row r="463" spans="8:26" x14ac:dyDescent="0.25">
      <c r="H463" s="54">
        <v>100</v>
      </c>
      <c r="I463" s="55">
        <f t="shared" si="77"/>
        <v>53.716508531340146</v>
      </c>
      <c r="K463" s="54">
        <f t="shared" si="78"/>
        <v>0.65922260608780903</v>
      </c>
      <c r="L463" s="55">
        <f t="shared" si="79"/>
        <v>-5.8943956849688561E-3</v>
      </c>
      <c r="M463" s="97"/>
      <c r="N463" s="109">
        <f t="shared" si="82"/>
        <v>302.8</v>
      </c>
      <c r="O463" s="22">
        <v>3.0279999999999999E-4</v>
      </c>
      <c r="P463" s="100">
        <f t="shared" si="80"/>
        <v>3.2299999999999538E-6</v>
      </c>
      <c r="R463" s="102">
        <f t="shared" si="76"/>
        <v>11.797385626227847</v>
      </c>
      <c r="S463" s="22">
        <f t="shared" si="81"/>
        <v>-0.16872674920688446</v>
      </c>
      <c r="T463" s="55">
        <f t="shared" si="83"/>
        <v>1179738.5626227846</v>
      </c>
      <c r="V463" s="54">
        <f t="shared" si="75"/>
        <v>0.99999999999990574</v>
      </c>
      <c r="W463" s="22">
        <f t="shared" si="74"/>
        <v>1.0591527654923993E-13</v>
      </c>
      <c r="X463" s="84">
        <f t="shared" si="84"/>
        <v>1.3127986697725193E-10</v>
      </c>
      <c r="Y463" s="22">
        <v>1886.4714153149437</v>
      </c>
      <c r="Z463" s="100">
        <f t="shared" si="85"/>
        <v>3.8105555572715399</v>
      </c>
    </row>
    <row r="464" spans="8:26" x14ac:dyDescent="0.25">
      <c r="H464" s="54">
        <v>101</v>
      </c>
      <c r="I464" s="55">
        <f t="shared" si="77"/>
        <v>54.375731137427955</v>
      </c>
      <c r="K464" s="54">
        <f t="shared" si="78"/>
        <v>0.65332821040284017</v>
      </c>
      <c r="L464" s="55">
        <f t="shared" si="79"/>
        <v>-6.0509448049188563E-3</v>
      </c>
      <c r="M464" s="97"/>
      <c r="N464" s="109">
        <f t="shared" si="82"/>
        <v>306.02999999999992</v>
      </c>
      <c r="O464" s="22">
        <v>3.0602999999999994E-4</v>
      </c>
      <c r="P464" s="100">
        <f t="shared" si="80"/>
        <v>3.2000000000000778E-6</v>
      </c>
      <c r="R464" s="102">
        <f t="shared" si="76"/>
        <v>11.634302939125217</v>
      </c>
      <c r="S464" s="22">
        <f t="shared" si="81"/>
        <v>-0.16308268710263008</v>
      </c>
      <c r="T464" s="55">
        <f t="shared" si="83"/>
        <v>1163430.2939125216</v>
      </c>
      <c r="V464" s="54">
        <f t="shared" si="75"/>
        <v>0.99999999999995626</v>
      </c>
      <c r="W464" s="22">
        <f t="shared" si="74"/>
        <v>5.0515147620444623E-14</v>
      </c>
      <c r="X464" s="84">
        <f t="shared" si="84"/>
        <v>6.2612515172588703E-11</v>
      </c>
      <c r="Y464" s="22">
        <v>1883.4978911752037</v>
      </c>
      <c r="Z464" s="100">
        <f t="shared" si="85"/>
        <v>3.7229769405201596</v>
      </c>
    </row>
    <row r="465" spans="8:26" x14ac:dyDescent="0.25">
      <c r="H465" s="54">
        <v>102</v>
      </c>
      <c r="I465" s="55">
        <f t="shared" si="77"/>
        <v>55.029059347830795</v>
      </c>
      <c r="K465" s="54">
        <f t="shared" si="78"/>
        <v>0.64727726559792131</v>
      </c>
      <c r="L465" s="55">
        <f t="shared" si="79"/>
        <v>-6.2022627769806604E-3</v>
      </c>
      <c r="M465" s="97"/>
      <c r="N465" s="109">
        <f t="shared" si="82"/>
        <v>309.23</v>
      </c>
      <c r="O465" s="22">
        <v>3.0923000000000002E-4</v>
      </c>
      <c r="P465" s="100">
        <f t="shared" si="80"/>
        <v>3.1699999999999307E-6</v>
      </c>
      <c r="R465" s="102">
        <f t="shared" si="76"/>
        <v>11.476612142461795</v>
      </c>
      <c r="S465" s="22">
        <f t="shared" si="81"/>
        <v>-0.15769079666342201</v>
      </c>
      <c r="T465" s="55">
        <f t="shared" si="83"/>
        <v>1147661.2142461794</v>
      </c>
      <c r="V465" s="54">
        <f t="shared" si="75"/>
        <v>0.9999999999999799</v>
      </c>
      <c r="W465" s="22">
        <f t="shared" si="74"/>
        <v>2.3647750424515834E-14</v>
      </c>
      <c r="X465" s="84">
        <f t="shared" si="84"/>
        <v>2.9310913696178892E-11</v>
      </c>
      <c r="Y465" s="22">
        <v>1878.9618313620024</v>
      </c>
      <c r="Z465" s="100">
        <f t="shared" si="85"/>
        <v>3.6380860491603091</v>
      </c>
    </row>
    <row r="466" spans="8:26" x14ac:dyDescent="0.25">
      <c r="H466" s="54">
        <v>103</v>
      </c>
      <c r="I466" s="55">
        <f t="shared" si="77"/>
        <v>55.676336613428717</v>
      </c>
      <c r="K466" s="54">
        <f t="shared" si="78"/>
        <v>0.64107500282094065</v>
      </c>
      <c r="L466" s="55">
        <f t="shared" si="79"/>
        <v>-6.3483771601795524E-3</v>
      </c>
      <c r="M466" s="97"/>
      <c r="N466" s="109">
        <f t="shared" si="82"/>
        <v>312.39999999999998</v>
      </c>
      <c r="O466" s="22">
        <v>3.1239999999999995E-4</v>
      </c>
      <c r="P466" s="100">
        <f t="shared" si="80"/>
        <v>3.1400000000000546E-6</v>
      </c>
      <c r="R466" s="102">
        <f t="shared" si="76"/>
        <v>11.324075822193667</v>
      </c>
      <c r="S466" s="22">
        <f t="shared" si="81"/>
        <v>-0.15253632026812802</v>
      </c>
      <c r="T466" s="55">
        <f t="shared" si="83"/>
        <v>1132407.5822193667</v>
      </c>
      <c r="V466" s="54">
        <f t="shared" si="75"/>
        <v>0.9999999999999909</v>
      </c>
      <c r="W466" s="22">
        <f t="shared" si="74"/>
        <v>1.099120794378905E-14</v>
      </c>
      <c r="X466" s="84">
        <f t="shared" si="84"/>
        <v>1.3623382422167653E-11</v>
      </c>
      <c r="Y466" s="22">
        <v>1873.4333834093604</v>
      </c>
      <c r="Z466" s="100">
        <f t="shared" si="85"/>
        <v>3.5557598081688733</v>
      </c>
    </row>
    <row r="467" spans="8:26" x14ac:dyDescent="0.25">
      <c r="H467" s="54">
        <v>104</v>
      </c>
      <c r="I467" s="55">
        <f t="shared" si="77"/>
        <v>56.317411616249657</v>
      </c>
      <c r="K467" s="54">
        <f t="shared" si="78"/>
        <v>0.6347266256607611</v>
      </c>
      <c r="L467" s="55">
        <f t="shared" si="79"/>
        <v>-6.4893220519621764E-3</v>
      </c>
      <c r="M467" s="97"/>
      <c r="N467" s="109">
        <f t="shared" si="82"/>
        <v>315.54000000000002</v>
      </c>
      <c r="O467" s="22">
        <v>3.1554E-4</v>
      </c>
      <c r="P467" s="100">
        <f t="shared" si="80"/>
        <v>3.1099999999999618E-6</v>
      </c>
      <c r="R467" s="102">
        <f t="shared" si="76"/>
        <v>11.176470274682275</v>
      </c>
      <c r="S467" s="22">
        <f t="shared" si="81"/>
        <v>-0.14760554751139132</v>
      </c>
      <c r="T467" s="55">
        <f t="shared" si="83"/>
        <v>1117647.0274682275</v>
      </c>
      <c r="V467" s="54">
        <f t="shared" si="75"/>
        <v>0.99999999999999589</v>
      </c>
      <c r="W467" s="22">
        <f t="shared" si="74"/>
        <v>4.9960036108132044E-15</v>
      </c>
      <c r="X467" s="84">
        <f t="shared" si="84"/>
        <v>6.1924465555307505E-12</v>
      </c>
      <c r="Y467" s="22">
        <v>1869.5083005961942</v>
      </c>
      <c r="Z467" s="100">
        <f t="shared" si="85"/>
        <v>3.475882255426145</v>
      </c>
    </row>
    <row r="468" spans="8:26" x14ac:dyDescent="0.25">
      <c r="H468" s="54">
        <v>105</v>
      </c>
      <c r="I468" s="55">
        <f t="shared" si="77"/>
        <v>56.952138241910419</v>
      </c>
      <c r="K468" s="54">
        <f t="shared" si="78"/>
        <v>0.62823730360879892</v>
      </c>
      <c r="L468" s="55">
        <f t="shared" si="79"/>
        <v>-6.6251378750479262E-3</v>
      </c>
      <c r="M468" s="97"/>
      <c r="N468" s="109">
        <f t="shared" si="82"/>
        <v>318.64999999999998</v>
      </c>
      <c r="O468" s="22">
        <v>3.1864999999999997E-4</v>
      </c>
      <c r="P468" s="100">
        <f t="shared" si="80"/>
        <v>3.0800000000000315E-6</v>
      </c>
      <c r="R468" s="102">
        <f t="shared" si="76"/>
        <v>11.033584546785704</v>
      </c>
      <c r="S468" s="22">
        <f t="shared" si="81"/>
        <v>-0.14288572789657117</v>
      </c>
      <c r="T468" s="55">
        <f t="shared" si="83"/>
        <v>1103358.4546785704</v>
      </c>
      <c r="V468" s="54">
        <f t="shared" si="75"/>
        <v>0.99999999999999822</v>
      </c>
      <c r="W468" s="22">
        <f t="shared" si="74"/>
        <v>2.3314683517128287E-15</v>
      </c>
      <c r="X468" s="84">
        <f t="shared" si="84"/>
        <v>2.8898083925810172E-12</v>
      </c>
      <c r="Y468" s="22">
        <v>1868.6726093263178</v>
      </c>
      <c r="Z468" s="100">
        <f t="shared" si="85"/>
        <v>3.3983440404100316</v>
      </c>
    </row>
    <row r="469" spans="8:26" x14ac:dyDescent="0.25">
      <c r="H469" s="54">
        <v>106</v>
      </c>
      <c r="I469" s="55">
        <f t="shared" si="77"/>
        <v>57.580375545519217</v>
      </c>
      <c r="K469" s="54">
        <f t="shared" si="78"/>
        <v>0.621612165733751</v>
      </c>
      <c r="L469" s="55">
        <f t="shared" si="79"/>
        <v>-6.7558711540200989E-3</v>
      </c>
      <c r="M469" s="97"/>
      <c r="N469" s="109">
        <f t="shared" si="82"/>
        <v>321.73</v>
      </c>
      <c r="O469" s="22">
        <v>3.2173E-4</v>
      </c>
      <c r="P469" s="100">
        <f t="shared" si="80"/>
        <v>3.0399999999999438E-6</v>
      </c>
      <c r="R469" s="102">
        <f t="shared" si="76"/>
        <v>10.895219554932517</v>
      </c>
      <c r="S469" s="22">
        <f t="shared" si="81"/>
        <v>-0.13836499185318729</v>
      </c>
      <c r="T469" s="55">
        <f t="shared" si="83"/>
        <v>1089521.9554932518</v>
      </c>
      <c r="V469" s="54">
        <f t="shared" si="75"/>
        <v>0.99999999999999922</v>
      </c>
      <c r="W469" s="22">
        <f t="shared" si="74"/>
        <v>9.9920072216264089E-16</v>
      </c>
      <c r="X469" s="84">
        <f t="shared" si="84"/>
        <v>1.2384893111061503E-12</v>
      </c>
      <c r="Y469" s="22">
        <v>1868.9971014757464</v>
      </c>
      <c r="Z469" s="100">
        <f t="shared" si="85"/>
        <v>3.3121467446994242</v>
      </c>
    </row>
    <row r="470" spans="8:26" x14ac:dyDescent="0.25">
      <c r="H470" s="54">
        <v>107</v>
      </c>
      <c r="I470" s="55">
        <f t="shared" si="77"/>
        <v>58.201987711252968</v>
      </c>
      <c r="K470" s="54">
        <f t="shared" si="78"/>
        <v>0.6148562945797309</v>
      </c>
      <c r="L470" s="55">
        <f t="shared" si="79"/>
        <v>-6.8815742804773095E-3</v>
      </c>
      <c r="M470" s="97"/>
      <c r="N470" s="109">
        <f t="shared" si="82"/>
        <v>324.76999999999992</v>
      </c>
      <c r="O470" s="22">
        <v>3.2476999999999994E-4</v>
      </c>
      <c r="P470" s="100">
        <f t="shared" si="80"/>
        <v>3.0200000000000626E-6</v>
      </c>
      <c r="R470" s="102">
        <f t="shared" si="76"/>
        <v>10.761621973204008</v>
      </c>
      <c r="S470" s="22">
        <f t="shared" si="81"/>
        <v>-0.13359758172850889</v>
      </c>
      <c r="T470" s="55">
        <f t="shared" si="83"/>
        <v>1076162.1973204007</v>
      </c>
      <c r="V470" s="54">
        <f t="shared" si="75"/>
        <v>0.99999999999999967</v>
      </c>
      <c r="W470" s="22">
        <f t="shared" si="74"/>
        <v>0</v>
      </c>
      <c r="X470" s="84">
        <f t="shared" si="84"/>
        <v>0</v>
      </c>
      <c r="Y470" s="22">
        <v>1868.2180501501011</v>
      </c>
      <c r="Z470" s="100">
        <f t="shared" si="85"/>
        <v>3.2500098359076777</v>
      </c>
    </row>
    <row r="471" spans="8:26" x14ac:dyDescent="0.25">
      <c r="H471" s="54">
        <v>108</v>
      </c>
      <c r="I471" s="55">
        <f t="shared" si="77"/>
        <v>58.816844005832699</v>
      </c>
      <c r="K471" s="54">
        <f t="shared" si="78"/>
        <v>0.60797472029925359</v>
      </c>
      <c r="L471" s="55">
        <f t="shared" si="79"/>
        <v>-7.0023052689762721E-3</v>
      </c>
      <c r="M471" s="97"/>
      <c r="N471" s="109">
        <f t="shared" si="82"/>
        <v>327.79</v>
      </c>
      <c r="O471" s="22">
        <v>3.2779E-4</v>
      </c>
      <c r="P471" s="100">
        <f t="shared" si="80"/>
        <v>2.96999999999998E-6</v>
      </c>
      <c r="R471" s="102">
        <f t="shared" si="76"/>
        <v>10.631735495994414</v>
      </c>
      <c r="S471" s="22">
        <f t="shared" si="81"/>
        <v>-0.12988647720959356</v>
      </c>
      <c r="T471" s="55">
        <f t="shared" si="83"/>
        <v>1063173.5495994415</v>
      </c>
      <c r="V471" s="54">
        <f t="shared" si="75"/>
        <v>0.99999999999999989</v>
      </c>
      <c r="W471" s="22">
        <f t="shared" si="74"/>
        <v>0</v>
      </c>
      <c r="X471" s="84">
        <f t="shared" si="84"/>
        <v>0</v>
      </c>
      <c r="Y471" s="22">
        <v>1867.2527167640033</v>
      </c>
      <c r="Z471" s="100">
        <f t="shared" si="85"/>
        <v>3.1576254423103198</v>
      </c>
    </row>
    <row r="472" spans="8:26" x14ac:dyDescent="0.25">
      <c r="H472" s="54">
        <v>109</v>
      </c>
      <c r="I472" s="55">
        <f t="shared" si="77"/>
        <v>59.424818726131953</v>
      </c>
      <c r="K472" s="54">
        <f t="shared" si="78"/>
        <v>0.60097241503027732</v>
      </c>
      <c r="L472" s="55">
        <f t="shared" si="79"/>
        <v>-7.1181275043414871E-3</v>
      </c>
      <c r="M472" s="97"/>
      <c r="N472" s="109">
        <f t="shared" si="82"/>
        <v>330.76</v>
      </c>
      <c r="O472" s="22">
        <v>3.3075999999999998E-4</v>
      </c>
      <c r="P472" s="100">
        <f t="shared" si="80"/>
        <v>2.9499999999999904E-6</v>
      </c>
      <c r="R472" s="102">
        <f t="shared" si="76"/>
        <v>10.506669708279999</v>
      </c>
      <c r="S472" s="22">
        <f t="shared" si="81"/>
        <v>-0.12506578771441568</v>
      </c>
      <c r="T472" s="55">
        <f t="shared" si="83"/>
        <v>1050666.9708279998</v>
      </c>
      <c r="V472" s="54">
        <f t="shared" si="75"/>
        <v>0.99999999999999989</v>
      </c>
      <c r="W472" s="22">
        <f t="shared" si="74"/>
        <v>0</v>
      </c>
      <c r="X472" s="84">
        <f t="shared" si="84"/>
        <v>0</v>
      </c>
      <c r="Y472" s="22">
        <v>1866.5945556653137</v>
      </c>
      <c r="Z472" s="100">
        <f t="shared" si="85"/>
        <v>3.0994675639425893</v>
      </c>
    </row>
    <row r="473" spans="8:26" x14ac:dyDescent="0.25">
      <c r="H473" s="54">
        <v>110</v>
      </c>
      <c r="I473" s="55">
        <f t="shared" si="77"/>
        <v>60.02579114116223</v>
      </c>
      <c r="K473" s="54">
        <f t="shared" si="78"/>
        <v>0.59385428752593583</v>
      </c>
      <c r="L473" s="55">
        <f t="shared" si="79"/>
        <v>-7.229109482167928E-3</v>
      </c>
      <c r="M473" s="97"/>
      <c r="N473" s="109">
        <f t="shared" si="82"/>
        <v>333.71</v>
      </c>
      <c r="O473" s="22">
        <v>3.3370999999999997E-4</v>
      </c>
      <c r="P473" s="100">
        <f t="shared" si="80"/>
        <v>2.9000000000000163E-6</v>
      </c>
      <c r="R473" s="102">
        <f t="shared" si="76"/>
        <v>10.384989973235019</v>
      </c>
      <c r="S473" s="22">
        <f t="shared" si="81"/>
        <v>-0.12167973504497986</v>
      </c>
      <c r="T473" s="55">
        <f t="shared" si="83"/>
        <v>1038498.9973235019</v>
      </c>
      <c r="V473" s="54">
        <f t="shared" si="75"/>
        <v>1</v>
      </c>
      <c r="W473" s="22">
        <f t="shared" si="74"/>
        <v>0</v>
      </c>
      <c r="X473" s="84">
        <f t="shared" si="84"/>
        <v>0</v>
      </c>
      <c r="Y473" s="22">
        <v>1864.723167088026</v>
      </c>
      <c r="Z473" s="100">
        <f t="shared" si="85"/>
        <v>3.0116470922381722</v>
      </c>
    </row>
    <row r="474" spans="8:26" x14ac:dyDescent="0.25">
      <c r="H474" s="54">
        <v>111</v>
      </c>
      <c r="I474" s="55">
        <f t="shared" si="77"/>
        <v>60.619645428688166</v>
      </c>
      <c r="K474" s="54">
        <f t="shared" si="78"/>
        <v>0.5866251780437679</v>
      </c>
      <c r="L474" s="55">
        <f t="shared" si="79"/>
        <v>-7.3353245417351332E-3</v>
      </c>
      <c r="M474" s="97"/>
      <c r="N474" s="109">
        <f t="shared" si="82"/>
        <v>336.61</v>
      </c>
      <c r="O474" s="22">
        <v>3.3660999999999999E-4</v>
      </c>
      <c r="P474" s="100">
        <f t="shared" si="80"/>
        <v>2.8800000000000266E-6</v>
      </c>
      <c r="R474" s="102">
        <f t="shared" si="76"/>
        <v>10.267772394361991</v>
      </c>
      <c r="S474" s="22">
        <f t="shared" si="81"/>
        <v>-0.11721757887302786</v>
      </c>
      <c r="T474" s="55">
        <f t="shared" si="83"/>
        <v>1026777.2394361991</v>
      </c>
      <c r="V474" s="54">
        <f t="shared" si="75"/>
        <v>1</v>
      </c>
      <c r="W474" s="22">
        <f t="shared" si="74"/>
        <v>0</v>
      </c>
      <c r="X474" s="84">
        <f t="shared" si="84"/>
        <v>0</v>
      </c>
      <c r="Y474" s="22">
        <v>1862.117850150406</v>
      </c>
      <c r="Z474" s="100">
        <f t="shared" si="85"/>
        <v>2.9571184495762806</v>
      </c>
    </row>
    <row r="475" spans="8:26" x14ac:dyDescent="0.25">
      <c r="H475" s="54">
        <v>112</v>
      </c>
      <c r="I475" s="55">
        <f t="shared" si="77"/>
        <v>61.206270606731934</v>
      </c>
      <c r="K475" s="54">
        <f t="shared" si="78"/>
        <v>0.57928985350203277</v>
      </c>
      <c r="L475" s="55">
        <f t="shared" si="79"/>
        <v>-7.4368505956954323E-3</v>
      </c>
      <c r="M475" s="97"/>
      <c r="N475" s="109">
        <f t="shared" si="82"/>
        <v>339.49</v>
      </c>
      <c r="O475" s="22">
        <v>3.3949000000000002E-4</v>
      </c>
      <c r="P475" s="100">
        <f t="shared" si="80"/>
        <v>2.8299999999999441E-6</v>
      </c>
      <c r="R475" s="102">
        <f t="shared" si="76"/>
        <v>10.153651175078947</v>
      </c>
      <c r="S475" s="22">
        <f t="shared" si="81"/>
        <v>-0.11412121928304408</v>
      </c>
      <c r="T475" s="55">
        <f t="shared" si="83"/>
        <v>1015365.1175078946</v>
      </c>
      <c r="V475" s="54">
        <f t="shared" si="75"/>
        <v>1</v>
      </c>
      <c r="W475" s="22">
        <f t="shared" si="74"/>
        <v>0</v>
      </c>
      <c r="X475" s="84">
        <f t="shared" si="84"/>
        <v>0</v>
      </c>
      <c r="Y475" s="22">
        <v>1860.4276764165254</v>
      </c>
      <c r="Z475" s="100">
        <f t="shared" si="85"/>
        <v>2.8734832825472849</v>
      </c>
    </row>
    <row r="476" spans="8:26" x14ac:dyDescent="0.25">
      <c r="H476" s="54">
        <v>113</v>
      </c>
      <c r="I476" s="55">
        <f t="shared" si="77"/>
        <v>61.785560460233967</v>
      </c>
      <c r="K476" s="54">
        <f t="shared" si="78"/>
        <v>0.57185300290633734</v>
      </c>
      <c r="L476" s="55">
        <f t="shared" si="79"/>
        <v>-7.5337698536941389E-3</v>
      </c>
      <c r="M476" s="97"/>
      <c r="N476" s="109">
        <f t="shared" si="82"/>
        <v>342.31999999999994</v>
      </c>
      <c r="O476" s="22">
        <v>3.4231999999999996E-4</v>
      </c>
      <c r="P476" s="100">
        <f t="shared" si="80"/>
        <v>2.8000000000000138E-6</v>
      </c>
      <c r="R476" s="102">
        <f t="shared" si="76"/>
        <v>10.043670650178729</v>
      </c>
      <c r="S476" s="22">
        <f t="shared" si="81"/>
        <v>-0.1099805249002177</v>
      </c>
      <c r="T476" s="55">
        <f t="shared" si="83"/>
        <v>1004367.065017873</v>
      </c>
      <c r="V476" s="54">
        <f t="shared" si="75"/>
        <v>1</v>
      </c>
      <c r="W476" s="22">
        <f t="shared" si="74"/>
        <v>0</v>
      </c>
      <c r="X476" s="84">
        <f t="shared" si="84"/>
        <v>0</v>
      </c>
      <c r="Y476" s="22">
        <v>1858.463695387577</v>
      </c>
      <c r="Z476" s="100">
        <f t="shared" si="85"/>
        <v>2.8122277820500581</v>
      </c>
    </row>
    <row r="477" spans="8:26" x14ac:dyDescent="0.25">
      <c r="H477" s="54">
        <v>114</v>
      </c>
      <c r="I477" s="55">
        <f t="shared" si="77"/>
        <v>62.357413463140304</v>
      </c>
      <c r="K477" s="54">
        <f t="shared" si="78"/>
        <v>0.5643192330526432</v>
      </c>
      <c r="L477" s="55">
        <f t="shared" si="79"/>
        <v>-7.6261685445260241E-3</v>
      </c>
      <c r="M477" s="97"/>
      <c r="N477" s="109">
        <f t="shared" si="82"/>
        <v>345.11999999999995</v>
      </c>
      <c r="O477" s="22">
        <v>3.4511999999999998E-4</v>
      </c>
      <c r="P477" s="100">
        <f t="shared" si="80"/>
        <v>2.7699999999999752E-6</v>
      </c>
      <c r="R477" s="102">
        <f t="shared" si="76"/>
        <v>9.9369053227833923</v>
      </c>
      <c r="S477" s="22">
        <f t="shared" si="81"/>
        <v>-0.10676532739533684</v>
      </c>
      <c r="T477" s="55">
        <f t="shared" si="83"/>
        <v>993690.53227833926</v>
      </c>
      <c r="V477" s="54">
        <f t="shared" si="75"/>
        <v>1</v>
      </c>
      <c r="W477" s="22">
        <f t="shared" si="74"/>
        <v>0</v>
      </c>
      <c r="X477" s="84">
        <f t="shared" si="84"/>
        <v>0</v>
      </c>
      <c r="Y477" s="22">
        <v>1854.3598457232183</v>
      </c>
      <c r="Z477" s="100">
        <f t="shared" si="85"/>
        <v>2.7525227744109753</v>
      </c>
    </row>
    <row r="478" spans="8:26" x14ac:dyDescent="0.25">
      <c r="H478" s="54">
        <v>115</v>
      </c>
      <c r="I478" s="55">
        <f t="shared" si="77"/>
        <v>62.921732696192947</v>
      </c>
      <c r="K478" s="54">
        <f t="shared" si="78"/>
        <v>0.55669306450811717</v>
      </c>
      <c r="L478" s="55">
        <f t="shared" si="79"/>
        <v>-7.7141366355419905E-3</v>
      </c>
      <c r="M478" s="97"/>
      <c r="N478" s="109">
        <f t="shared" si="82"/>
        <v>347.88999999999993</v>
      </c>
      <c r="O478" s="22">
        <v>3.4788999999999995E-4</v>
      </c>
      <c r="P478" s="100">
        <f t="shared" si="80"/>
        <v>2.7200000000000553E-6</v>
      </c>
      <c r="R478" s="102">
        <f t="shared" si="76"/>
        <v>9.8332362744568496</v>
      </c>
      <c r="S478" s="22">
        <f t="shared" si="81"/>
        <v>-0.10366904832654278</v>
      </c>
      <c r="T478" s="55">
        <f t="shared" si="83"/>
        <v>983323.62744568498</v>
      </c>
      <c r="V478" s="54">
        <f t="shared" si="75"/>
        <v>1</v>
      </c>
      <c r="W478" s="22">
        <f t="shared" si="74"/>
        <v>0</v>
      </c>
      <c r="X478" s="84">
        <f t="shared" si="84"/>
        <v>0</v>
      </c>
      <c r="Y478" s="22">
        <v>1847.6367014662078</v>
      </c>
      <c r="Z478" s="100">
        <f t="shared" si="85"/>
        <v>2.6746402666523177</v>
      </c>
    </row>
    <row r="479" spans="8:26" x14ac:dyDescent="0.25">
      <c r="H479" s="54">
        <v>116</v>
      </c>
      <c r="I479" s="55">
        <f t="shared" si="77"/>
        <v>63.478425760701064</v>
      </c>
      <c r="K479" s="54">
        <f t="shared" si="78"/>
        <v>0.54897892787257518</v>
      </c>
      <c r="L479" s="55">
        <f t="shared" si="79"/>
        <v>-7.797767551316781E-3</v>
      </c>
      <c r="M479" s="97"/>
      <c r="N479" s="109">
        <f t="shared" si="82"/>
        <v>350.61</v>
      </c>
      <c r="O479" s="22">
        <v>3.5061000000000001E-4</v>
      </c>
      <c r="P479" s="100">
        <f t="shared" si="80"/>
        <v>2.6900000000000166E-6</v>
      </c>
      <c r="R479" s="102">
        <f t="shared" si="76"/>
        <v>9.733278834360128</v>
      </c>
      <c r="S479" s="22">
        <f t="shared" si="81"/>
        <v>-9.9957440096721584E-2</v>
      </c>
      <c r="T479" s="55">
        <f t="shared" si="83"/>
        <v>973327.88343601278</v>
      </c>
      <c r="V479" s="54">
        <f t="shared" si="75"/>
        <v>1</v>
      </c>
      <c r="W479" s="22">
        <f t="shared" si="74"/>
        <v>0</v>
      </c>
      <c r="X479" s="84">
        <f t="shared" si="84"/>
        <v>0</v>
      </c>
      <c r="Y479" s="22">
        <v>1841.714982930011</v>
      </c>
      <c r="Z479" s="100">
        <f t="shared" si="85"/>
        <v>2.6182520064428907</v>
      </c>
    </row>
    <row r="480" spans="8:26" x14ac:dyDescent="0.25">
      <c r="H480" s="54">
        <v>117</v>
      </c>
      <c r="I480" s="55">
        <f t="shared" si="77"/>
        <v>64.02740468857364</v>
      </c>
      <c r="K480" s="54">
        <f t="shared" si="78"/>
        <v>0.5411811603212584</v>
      </c>
      <c r="L480" s="55">
        <f t="shared" si="79"/>
        <v>-7.8771578926932762E-3</v>
      </c>
      <c r="M480" s="97"/>
      <c r="N480" s="109">
        <f t="shared" si="82"/>
        <v>353.3</v>
      </c>
      <c r="O480" s="22">
        <v>3.5330000000000002E-4</v>
      </c>
      <c r="P480" s="100">
        <f t="shared" si="80"/>
        <v>2.6499999999999289E-6</v>
      </c>
      <c r="R480" s="102">
        <f t="shared" si="76"/>
        <v>9.6361715853442202</v>
      </c>
      <c r="S480" s="22">
        <f t="shared" si="81"/>
        <v>-9.7107249015907726E-2</v>
      </c>
      <c r="T480" s="55">
        <f t="shared" si="83"/>
        <v>963617.15853442205</v>
      </c>
      <c r="V480" s="54">
        <f t="shared" si="75"/>
        <v>1</v>
      </c>
      <c r="W480" s="22">
        <f t="shared" ref="W480:W543" si="86">V480-V479</f>
        <v>0</v>
      </c>
      <c r="X480" s="84">
        <f t="shared" si="84"/>
        <v>0</v>
      </c>
      <c r="Y480" s="22">
        <v>1836.7220618131989</v>
      </c>
      <c r="Z480" s="100">
        <f t="shared" si="85"/>
        <v>2.55358547011615</v>
      </c>
    </row>
    <row r="481" spans="8:26" x14ac:dyDescent="0.25">
      <c r="H481" s="54">
        <v>118</v>
      </c>
      <c r="I481" s="55">
        <f t="shared" si="77"/>
        <v>64.568585848894898</v>
      </c>
      <c r="K481" s="54">
        <f t="shared" si="78"/>
        <v>0.53330400242856513</v>
      </c>
      <c r="L481" s="55">
        <f t="shared" si="79"/>
        <v>-7.9524071562531162E-3</v>
      </c>
      <c r="M481" s="97"/>
      <c r="N481" s="109">
        <f t="shared" si="82"/>
        <v>355.94999999999993</v>
      </c>
      <c r="O481" s="22">
        <v>3.5594999999999995E-4</v>
      </c>
      <c r="P481" s="100">
        <f t="shared" si="80"/>
        <v>2.610000000000058E-6</v>
      </c>
      <c r="R481" s="102">
        <f t="shared" si="76"/>
        <v>9.5421653311213905</v>
      </c>
      <c r="S481" s="22">
        <f t="shared" si="81"/>
        <v>-9.400625422282971E-2</v>
      </c>
      <c r="T481" s="55">
        <f t="shared" si="83"/>
        <v>954216.53311213909</v>
      </c>
      <c r="V481" s="54">
        <f t="shared" ref="V481:V544" si="87">1-EXP((-$C$23)*((H481-$C$16)/$C$25)^($C$24+1))</f>
        <v>1</v>
      </c>
      <c r="W481" s="22">
        <f t="shared" si="86"/>
        <v>0</v>
      </c>
      <c r="X481" s="84">
        <f t="shared" si="84"/>
        <v>0</v>
      </c>
      <c r="Y481" s="22">
        <v>1832.4234255351209</v>
      </c>
      <c r="Z481" s="100">
        <f t="shared" si="85"/>
        <v>2.4905051514227385</v>
      </c>
    </row>
    <row r="482" spans="8:26" x14ac:dyDescent="0.25">
      <c r="H482" s="54">
        <v>119</v>
      </c>
      <c r="I482" s="55">
        <f t="shared" si="77"/>
        <v>65.101889851323463</v>
      </c>
      <c r="K482" s="54">
        <f t="shared" si="78"/>
        <v>0.52535159527231201</v>
      </c>
      <c r="L482" s="55">
        <f t="shared" si="79"/>
        <v>-8.0236174564021212E-3</v>
      </c>
      <c r="M482" s="97"/>
      <c r="N482" s="109">
        <f t="shared" si="82"/>
        <v>358.56</v>
      </c>
      <c r="O482" s="22">
        <v>3.5856000000000001E-4</v>
      </c>
      <c r="P482" s="100">
        <f t="shared" si="80"/>
        <v>2.5699999999999703E-6</v>
      </c>
      <c r="R482" s="102">
        <f t="shared" si="76"/>
        <v>9.4511462956464349</v>
      </c>
      <c r="S482" s="22">
        <f t="shared" si="81"/>
        <v>-9.1019035474955601E-2</v>
      </c>
      <c r="T482" s="55">
        <f t="shared" si="83"/>
        <v>945114.62956464349</v>
      </c>
      <c r="V482" s="54">
        <f t="shared" si="87"/>
        <v>1</v>
      </c>
      <c r="W482" s="22">
        <f t="shared" si="86"/>
        <v>0</v>
      </c>
      <c r="X482" s="84">
        <f t="shared" si="84"/>
        <v>0</v>
      </c>
      <c r="Y482" s="22">
        <v>1827.2579082832449</v>
      </c>
      <c r="Z482" s="100">
        <f t="shared" si="85"/>
        <v>2.4289445979811055</v>
      </c>
    </row>
    <row r="483" spans="8:26" x14ac:dyDescent="0.25">
      <c r="H483" s="54">
        <v>120</v>
      </c>
      <c r="I483" s="55">
        <f t="shared" si="77"/>
        <v>65.627241446595775</v>
      </c>
      <c r="K483" s="54">
        <f t="shared" si="78"/>
        <v>0.51732797781590989</v>
      </c>
      <c r="L483" s="55">
        <f t="shared" si="79"/>
        <v>-8.0908932499852426E-3</v>
      </c>
      <c r="M483" s="97"/>
      <c r="N483" s="109">
        <f t="shared" si="82"/>
        <v>361.13</v>
      </c>
      <c r="O483" s="22">
        <v>3.6112999999999998E-4</v>
      </c>
      <c r="P483" s="100">
        <f t="shared" si="80"/>
        <v>2.5300000000000452E-6</v>
      </c>
      <c r="R483" s="102">
        <f t="shared" si="76"/>
        <v>9.3630065639372226</v>
      </c>
      <c r="S483" s="22">
        <f t="shared" si="81"/>
        <v>-8.8139731709212299E-2</v>
      </c>
      <c r="T483" s="55">
        <f t="shared" si="83"/>
        <v>936300.65639372228</v>
      </c>
      <c r="V483" s="54">
        <f t="shared" si="87"/>
        <v>1</v>
      </c>
      <c r="W483" s="22">
        <f t="shared" si="86"/>
        <v>0</v>
      </c>
      <c r="X483" s="84">
        <f t="shared" si="84"/>
        <v>0</v>
      </c>
      <c r="Y483" s="22">
        <v>1821.4501609079236</v>
      </c>
      <c r="Z483" s="100">
        <f t="shared" si="85"/>
        <v>2.3688406606761596</v>
      </c>
    </row>
    <row r="484" spans="8:26" x14ac:dyDescent="0.25">
      <c r="H484" s="54">
        <v>121</v>
      </c>
      <c r="I484" s="55">
        <f t="shared" si="77"/>
        <v>66.144569424411685</v>
      </c>
      <c r="K484" s="54">
        <f t="shared" si="78"/>
        <v>0.50923708456592465</v>
      </c>
      <c r="L484" s="55">
        <f t="shared" si="79"/>
        <v>-8.1543410641273795E-3</v>
      </c>
      <c r="M484" s="97"/>
      <c r="N484" s="109">
        <f t="shared" si="82"/>
        <v>363.66</v>
      </c>
      <c r="O484" s="22">
        <v>3.6366000000000002E-4</v>
      </c>
      <c r="P484" s="100">
        <f t="shared" si="80"/>
        <v>2.5000000000000066E-6</v>
      </c>
      <c r="R484" s="102">
        <f t="shared" si="76"/>
        <v>9.2776437255166719</v>
      </c>
      <c r="S484" s="22">
        <f t="shared" si="81"/>
        <v>-8.5362838420550702E-2</v>
      </c>
      <c r="T484" s="55">
        <f t="shared" si="83"/>
        <v>927764.37255166715</v>
      </c>
      <c r="V484" s="54">
        <f t="shared" si="87"/>
        <v>1</v>
      </c>
      <c r="W484" s="22">
        <f t="shared" si="86"/>
        <v>0</v>
      </c>
      <c r="X484" s="84">
        <f t="shared" si="84"/>
        <v>0</v>
      </c>
      <c r="Y484" s="22">
        <v>1815.9234506492382</v>
      </c>
      <c r="Z484" s="100">
        <f t="shared" si="85"/>
        <v>2.3194109313791738</v>
      </c>
    </row>
    <row r="485" spans="8:26" x14ac:dyDescent="0.25">
      <c r="H485" s="54">
        <v>122</v>
      </c>
      <c r="I485" s="55">
        <f t="shared" si="77"/>
        <v>66.65380650897761</v>
      </c>
      <c r="K485" s="54">
        <f t="shared" si="78"/>
        <v>0.50108274350179727</v>
      </c>
      <c r="L485" s="55">
        <f t="shared" si="79"/>
        <v>-8.2140692293393158E-3</v>
      </c>
      <c r="M485" s="97"/>
      <c r="N485" s="109">
        <f t="shared" si="82"/>
        <v>366.16</v>
      </c>
      <c r="O485" s="22">
        <v>3.6616000000000003E-4</v>
      </c>
      <c r="P485" s="100">
        <f t="shared" si="80"/>
        <v>2.4499999999999782E-6</v>
      </c>
      <c r="R485" s="102">
        <f t="shared" si="76"/>
        <v>9.1946311025482927</v>
      </c>
      <c r="S485" s="22">
        <f t="shared" si="81"/>
        <v>-8.3012622968379191E-2</v>
      </c>
      <c r="T485" s="55">
        <f t="shared" si="83"/>
        <v>919463.11025482928</v>
      </c>
      <c r="V485" s="54">
        <f t="shared" si="87"/>
        <v>1</v>
      </c>
      <c r="W485" s="22">
        <f t="shared" si="86"/>
        <v>0</v>
      </c>
      <c r="X485" s="84">
        <f t="shared" si="84"/>
        <v>0</v>
      </c>
      <c r="Y485" s="22">
        <v>1811.900701825416</v>
      </c>
      <c r="Z485" s="100">
        <f t="shared" si="85"/>
        <v>2.2526846201243118</v>
      </c>
    </row>
    <row r="486" spans="8:26" x14ac:dyDescent="0.25">
      <c r="H486" s="54">
        <v>123</v>
      </c>
      <c r="I486" s="55">
        <f t="shared" si="77"/>
        <v>67.154889252479407</v>
      </c>
      <c r="K486" s="54">
        <f t="shared" si="78"/>
        <v>0.49286867427245795</v>
      </c>
      <c r="L486" s="55">
        <f t="shared" si="79"/>
        <v>-8.2701876169579691E-3</v>
      </c>
      <c r="M486" s="97"/>
      <c r="N486" s="109">
        <f t="shared" si="82"/>
        <v>368.61</v>
      </c>
      <c r="O486" s="22">
        <v>3.6861000000000001E-4</v>
      </c>
      <c r="P486" s="100">
        <f t="shared" si="80"/>
        <v>2.4099999999999447E-6</v>
      </c>
      <c r="R486" s="102">
        <f t="shared" si="76"/>
        <v>9.1145402477528386</v>
      </c>
      <c r="S486" s="22">
        <f t="shared" si="81"/>
        <v>-8.0090854795454192E-2</v>
      </c>
      <c r="T486" s="55">
        <f t="shared" si="83"/>
        <v>911454.02477528388</v>
      </c>
      <c r="V486" s="54">
        <f t="shared" si="87"/>
        <v>1</v>
      </c>
      <c r="W486" s="22">
        <f t="shared" si="86"/>
        <v>0</v>
      </c>
      <c r="X486" s="84">
        <f t="shared" si="84"/>
        <v>0</v>
      </c>
      <c r="Y486" s="22">
        <v>1808.1713505763314</v>
      </c>
      <c r="Z486" s="100">
        <f t="shared" si="85"/>
        <v>2.1966041997083838</v>
      </c>
    </row>
    <row r="487" spans="8:26" x14ac:dyDescent="0.25">
      <c r="H487" s="54">
        <v>124</v>
      </c>
      <c r="I487" s="55">
        <f t="shared" si="77"/>
        <v>67.647757926751865</v>
      </c>
      <c r="K487" s="54">
        <f t="shared" si="78"/>
        <v>0.48459848665549998</v>
      </c>
      <c r="L487" s="55">
        <f t="shared" si="79"/>
        <v>-8.3228073829531013E-3</v>
      </c>
      <c r="M487" s="97"/>
      <c r="N487" s="109">
        <f t="shared" si="82"/>
        <v>371.02</v>
      </c>
      <c r="O487" s="22">
        <v>3.7101999999999995E-4</v>
      </c>
      <c r="P487" s="100">
        <f t="shared" si="80"/>
        <v>2.3700000000000197E-6</v>
      </c>
      <c r="R487" s="102">
        <f t="shared" si="76"/>
        <v>9.0369487020092372</v>
      </c>
      <c r="S487" s="22">
        <f t="shared" si="81"/>
        <v>-7.7591545743601387E-2</v>
      </c>
      <c r="T487" s="55">
        <f t="shared" si="83"/>
        <v>903694.87020092376</v>
      </c>
      <c r="V487" s="54">
        <f t="shared" si="87"/>
        <v>1</v>
      </c>
      <c r="W487" s="22">
        <f t="shared" si="86"/>
        <v>0</v>
      </c>
      <c r="X487" s="84">
        <f t="shared" si="84"/>
        <v>0</v>
      </c>
      <c r="Y487" s="22">
        <v>1805.0316737214505</v>
      </c>
      <c r="Z487" s="100">
        <f t="shared" si="85"/>
        <v>2.141756842376207</v>
      </c>
    </row>
    <row r="488" spans="8:26" x14ac:dyDescent="0.25">
      <c r="H488" s="54">
        <v>125</v>
      </c>
      <c r="I488" s="55">
        <f t="shared" si="77"/>
        <v>68.132356413407365</v>
      </c>
      <c r="K488" s="54">
        <f t="shared" si="78"/>
        <v>0.47627567927254688</v>
      </c>
      <c r="L488" s="55">
        <f t="shared" si="79"/>
        <v>-8.3720407172762634E-3</v>
      </c>
      <c r="M488" s="97"/>
      <c r="N488" s="109">
        <f t="shared" si="82"/>
        <v>373.39</v>
      </c>
      <c r="O488" s="22">
        <v>3.7338999999999997E-4</v>
      </c>
      <c r="P488" s="100">
        <f t="shared" si="80"/>
        <v>2.3300000000000404E-6</v>
      </c>
      <c r="R488" s="102">
        <f t="shared" si="76"/>
        <v>8.9617730015537198</v>
      </c>
      <c r="S488" s="22">
        <f t="shared" si="81"/>
        <v>-7.5175700455517358E-2</v>
      </c>
      <c r="T488" s="55">
        <f t="shared" si="83"/>
        <v>896177.30015537201</v>
      </c>
      <c r="V488" s="54">
        <f t="shared" si="87"/>
        <v>1</v>
      </c>
      <c r="W488" s="22">
        <f t="shared" si="86"/>
        <v>0</v>
      </c>
      <c r="X488" s="84">
        <f t="shared" si="84"/>
        <v>0</v>
      </c>
      <c r="Y488" s="22">
        <v>1802.5042739660976</v>
      </c>
      <c r="Z488" s="100">
        <f t="shared" si="85"/>
        <v>2.0880931093620529</v>
      </c>
    </row>
    <row r="489" spans="8:26" x14ac:dyDescent="0.25">
      <c r="H489" s="54">
        <v>126</v>
      </c>
      <c r="I489" s="55">
        <f t="shared" si="77"/>
        <v>68.608632092679912</v>
      </c>
      <c r="K489" s="54">
        <f t="shared" si="78"/>
        <v>0.46790363855527062</v>
      </c>
      <c r="L489" s="55">
        <f t="shared" si="79"/>
        <v>-8.4180006013241382E-3</v>
      </c>
      <c r="M489" s="97"/>
      <c r="N489" s="109">
        <f t="shared" si="82"/>
        <v>375.72</v>
      </c>
      <c r="O489" s="22">
        <v>3.7572000000000001E-4</v>
      </c>
      <c r="P489" s="100">
        <f t="shared" si="80"/>
        <v>2.2899999999999527E-6</v>
      </c>
      <c r="R489" s="102">
        <f t="shared" si="76"/>
        <v>8.8889337517489935</v>
      </c>
      <c r="S489" s="22">
        <f t="shared" si="81"/>
        <v>-7.2839249804726336E-2</v>
      </c>
      <c r="T489" s="55">
        <f t="shared" si="83"/>
        <v>888893.37517489935</v>
      </c>
      <c r="V489" s="54">
        <f t="shared" si="87"/>
        <v>1</v>
      </c>
      <c r="W489" s="22">
        <f t="shared" si="86"/>
        <v>0</v>
      </c>
      <c r="X489" s="84">
        <f t="shared" si="84"/>
        <v>0</v>
      </c>
      <c r="Y489" s="22">
        <v>1801.3259842831292</v>
      </c>
      <c r="Z489" s="100">
        <f t="shared" si="85"/>
        <v>2.0355658291504772</v>
      </c>
    </row>
    <row r="490" spans="8:26" x14ac:dyDescent="0.25">
      <c r="H490" s="54">
        <v>127</v>
      </c>
      <c r="I490" s="55">
        <f t="shared" si="77"/>
        <v>69.076535731235182</v>
      </c>
      <c r="K490" s="54">
        <f t="shared" si="78"/>
        <v>0.45948563795394648</v>
      </c>
      <c r="L490" s="55">
        <f t="shared" si="79"/>
        <v>-8.4608005714130741E-3</v>
      </c>
      <c r="M490" s="97"/>
      <c r="N490" s="109">
        <f t="shared" si="82"/>
        <v>378.01</v>
      </c>
      <c r="O490" s="22">
        <v>3.7800999999999997E-4</v>
      </c>
      <c r="P490" s="100">
        <f t="shared" si="80"/>
        <v>2.2500000000000276E-6</v>
      </c>
      <c r="R490" s="102">
        <f t="shared" si="76"/>
        <v>8.8183553972933844</v>
      </c>
      <c r="S490" s="22">
        <f t="shared" si="81"/>
        <v>-7.0578354455609116E-2</v>
      </c>
      <c r="T490" s="55">
        <f t="shared" si="83"/>
        <v>881835.53972933849</v>
      </c>
      <c r="V490" s="54">
        <f t="shared" si="87"/>
        <v>1</v>
      </c>
      <c r="W490" s="22">
        <f t="shared" si="86"/>
        <v>0</v>
      </c>
      <c r="X490" s="84">
        <f t="shared" si="84"/>
        <v>0</v>
      </c>
      <c r="Y490" s="22">
        <v>1799.3736724398696</v>
      </c>
      <c r="Z490" s="100">
        <f t="shared" si="85"/>
        <v>1.9841299643910359</v>
      </c>
    </row>
    <row r="491" spans="8:26" x14ac:dyDescent="0.25">
      <c r="H491" s="54">
        <v>128</v>
      </c>
      <c r="I491" s="55">
        <f t="shared" si="77"/>
        <v>69.536021369189129</v>
      </c>
      <c r="K491" s="54">
        <f t="shared" si="78"/>
        <v>0.45102483738253341</v>
      </c>
      <c r="L491" s="55">
        <f t="shared" si="79"/>
        <v>-8.5005544914054099E-3</v>
      </c>
      <c r="M491" s="97"/>
      <c r="N491" s="109">
        <f t="shared" si="82"/>
        <v>380.26</v>
      </c>
      <c r="O491" s="22">
        <v>3.8025999999999999E-4</v>
      </c>
      <c r="P491" s="100">
        <f t="shared" si="80"/>
        <v>2.2099999999999941E-6</v>
      </c>
      <c r="R491" s="102">
        <f t="shared" si="76"/>
        <v>8.7499660080665134</v>
      </c>
      <c r="S491" s="22">
        <f t="shared" si="81"/>
        <v>-6.8389389226870989E-2</v>
      </c>
      <c r="T491" s="55">
        <f t="shared" si="83"/>
        <v>874996.60080665129</v>
      </c>
      <c r="V491" s="54">
        <f t="shared" si="87"/>
        <v>1</v>
      </c>
      <c r="W491" s="22">
        <f t="shared" si="86"/>
        <v>0</v>
      </c>
      <c r="X491" s="84">
        <f t="shared" si="84"/>
        <v>0</v>
      </c>
      <c r="Y491" s="22">
        <v>1797.6068372295733</v>
      </c>
      <c r="Z491" s="100">
        <f t="shared" si="85"/>
        <v>1.9337424877826941</v>
      </c>
    </row>
    <row r="492" spans="8:26" x14ac:dyDescent="0.25">
      <c r="H492" s="54">
        <v>129</v>
      </c>
      <c r="I492" s="55">
        <f t="shared" si="77"/>
        <v>69.987046206571662</v>
      </c>
      <c r="K492" s="54">
        <f t="shared" si="78"/>
        <v>0.442524282891128</v>
      </c>
      <c r="L492" s="55">
        <f t="shared" si="79"/>
        <v>-8.5373763321712204E-3</v>
      </c>
      <c r="M492" s="97"/>
      <c r="N492" s="109">
        <f t="shared" si="82"/>
        <v>382.46999999999997</v>
      </c>
      <c r="O492" s="22">
        <v>3.8246999999999999E-4</v>
      </c>
      <c r="P492" s="100">
        <f t="shared" si="80"/>
        <v>2.1599999999999658E-6</v>
      </c>
      <c r="R492" s="102">
        <f t="shared" si="76"/>
        <v>8.6836970794038919</v>
      </c>
      <c r="S492" s="22">
        <f t="shared" si="81"/>
        <v>-6.6268928662621462E-2</v>
      </c>
      <c r="T492" s="55">
        <f t="shared" si="83"/>
        <v>868369.70794038917</v>
      </c>
      <c r="V492" s="54">
        <f t="shared" si="87"/>
        <v>1</v>
      </c>
      <c r="W492" s="22">
        <f t="shared" si="86"/>
        <v>0</v>
      </c>
      <c r="X492" s="84">
        <f t="shared" si="84"/>
        <v>0</v>
      </c>
      <c r="Y492" s="22">
        <v>1796.2800254489721</v>
      </c>
      <c r="Z492" s="100">
        <f t="shared" si="85"/>
        <v>1.8756785691512108</v>
      </c>
    </row>
    <row r="493" spans="8:26" x14ac:dyDescent="0.25">
      <c r="H493" s="54">
        <v>130</v>
      </c>
      <c r="I493" s="55">
        <f t="shared" si="77"/>
        <v>70.42957048946279</v>
      </c>
      <c r="K493" s="54">
        <f t="shared" si="78"/>
        <v>0.43398690655895678</v>
      </c>
      <c r="L493" s="55">
        <f t="shared" si="79"/>
        <v>-8.5713799609123953E-3</v>
      </c>
      <c r="M493" s="97"/>
      <c r="N493" s="109">
        <f t="shared" si="82"/>
        <v>384.62999999999994</v>
      </c>
      <c r="O493" s="22">
        <v>3.8462999999999995E-4</v>
      </c>
      <c r="P493" s="100">
        <f t="shared" si="80"/>
        <v>2.1300000000000355E-6</v>
      </c>
      <c r="R493" s="102">
        <f t="shared" ref="R493:R556" si="88">(R492*(N492/N493)^$C$22)+(((X493*($C$36-1))/(O493))*10^-5)</f>
        <v>8.6197773411236813</v>
      </c>
      <c r="S493" s="22">
        <f t="shared" si="81"/>
        <v>-6.3919738280210581E-2</v>
      </c>
      <c r="T493" s="55">
        <f t="shared" si="83"/>
        <v>861977.73411236808</v>
      </c>
      <c r="V493" s="54">
        <f t="shared" si="87"/>
        <v>1</v>
      </c>
      <c r="W493" s="22">
        <f t="shared" si="86"/>
        <v>0</v>
      </c>
      <c r="X493" s="84">
        <f t="shared" si="84"/>
        <v>0</v>
      </c>
      <c r="Y493" s="22">
        <v>1795.1255370996391</v>
      </c>
      <c r="Z493" s="100">
        <f t="shared" si="85"/>
        <v>1.8360125736593746</v>
      </c>
    </row>
    <row r="494" spans="8:26" x14ac:dyDescent="0.25">
      <c r="H494" s="54">
        <v>131</v>
      </c>
      <c r="I494" s="55">
        <f t="shared" si="77"/>
        <v>70.863557396021747</v>
      </c>
      <c r="K494" s="54">
        <f t="shared" si="78"/>
        <v>0.42541552659804438</v>
      </c>
      <c r="L494" s="55">
        <f t="shared" si="79"/>
        <v>-8.602678937918995E-3</v>
      </c>
      <c r="M494" s="97"/>
      <c r="N494" s="109">
        <f t="shared" si="82"/>
        <v>386.76</v>
      </c>
      <c r="O494" s="22">
        <v>3.8675999999999999E-4</v>
      </c>
      <c r="P494" s="100">
        <f t="shared" si="80"/>
        <v>2.079999999999953E-6</v>
      </c>
      <c r="R494" s="102">
        <f t="shared" si="88"/>
        <v>8.5575528720688432</v>
      </c>
      <c r="S494" s="22">
        <f t="shared" si="81"/>
        <v>-6.2224469054838139E-2</v>
      </c>
      <c r="T494" s="55">
        <f t="shared" si="83"/>
        <v>855755.28720688436</v>
      </c>
      <c r="V494" s="54">
        <f t="shared" si="87"/>
        <v>1</v>
      </c>
      <c r="W494" s="22">
        <f t="shared" si="86"/>
        <v>0</v>
      </c>
      <c r="X494" s="84">
        <f t="shared" si="84"/>
        <v>0</v>
      </c>
      <c r="Y494" s="22">
        <v>1791.2906875332003</v>
      </c>
      <c r="Z494" s="100">
        <f t="shared" si="85"/>
        <v>1.7799709973902793</v>
      </c>
    </row>
    <row r="495" spans="8:26" x14ac:dyDescent="0.25">
      <c r="H495" s="54">
        <v>132</v>
      </c>
      <c r="I495" s="55">
        <f t="shared" si="77"/>
        <v>71.288972922619791</v>
      </c>
      <c r="K495" s="54">
        <f t="shared" si="78"/>
        <v>0.41681284766012539</v>
      </c>
      <c r="L495" s="55">
        <f t="shared" si="79"/>
        <v>-8.6313863231737287E-3</v>
      </c>
      <c r="M495" s="97"/>
      <c r="N495" s="109">
        <f t="shared" si="82"/>
        <v>388.83999999999992</v>
      </c>
      <c r="O495" s="22">
        <v>3.8883999999999994E-4</v>
      </c>
      <c r="P495" s="100">
        <f t="shared" si="80"/>
        <v>2.0400000000000279E-6</v>
      </c>
      <c r="R495" s="102">
        <f t="shared" si="88"/>
        <v>8.4975489232768293</v>
      </c>
      <c r="S495" s="22">
        <f t="shared" si="81"/>
        <v>-6.0003948792013873E-2</v>
      </c>
      <c r="T495" s="55">
        <f t="shared" si="83"/>
        <v>849754.89232768293</v>
      </c>
      <c r="V495" s="54">
        <f t="shared" si="87"/>
        <v>1</v>
      </c>
      <c r="W495" s="22">
        <f t="shared" si="86"/>
        <v>0</v>
      </c>
      <c r="X495" s="84">
        <f t="shared" si="84"/>
        <v>0</v>
      </c>
      <c r="Y495" s="22">
        <v>1784.9066536174728</v>
      </c>
      <c r="Z495" s="100">
        <f t="shared" si="85"/>
        <v>1.7334999803484969</v>
      </c>
    </row>
    <row r="496" spans="8:26" x14ac:dyDescent="0.25">
      <c r="H496" s="54">
        <v>133</v>
      </c>
      <c r="I496" s="55">
        <f t="shared" si="77"/>
        <v>71.705785770279917</v>
      </c>
      <c r="K496" s="54">
        <f t="shared" si="78"/>
        <v>0.40818146133695166</v>
      </c>
      <c r="L496" s="55">
        <f t="shared" si="79"/>
        <v>-8.6576144917245301E-3</v>
      </c>
      <c r="M496" s="97"/>
      <c r="N496" s="109">
        <f t="shared" si="82"/>
        <v>390.88</v>
      </c>
      <c r="O496" s="22">
        <v>3.9087999999999997E-4</v>
      </c>
      <c r="P496" s="100">
        <f t="shared" si="80"/>
        <v>1.9899999999999996E-6</v>
      </c>
      <c r="R496" s="102">
        <f t="shared" si="88"/>
        <v>8.4394153414829081</v>
      </c>
      <c r="S496" s="22">
        <f t="shared" si="81"/>
        <v>-5.8133581793921252E-2</v>
      </c>
      <c r="T496" s="55">
        <f t="shared" si="83"/>
        <v>843941.53414829075</v>
      </c>
      <c r="V496" s="54">
        <f t="shared" si="87"/>
        <v>1</v>
      </c>
      <c r="W496" s="22">
        <f t="shared" si="86"/>
        <v>0</v>
      </c>
      <c r="X496" s="84">
        <f t="shared" si="84"/>
        <v>0</v>
      </c>
      <c r="Y496" s="22">
        <v>1776.7255651056848</v>
      </c>
      <c r="Z496" s="100">
        <f t="shared" si="85"/>
        <v>1.6794436529550982</v>
      </c>
    </row>
    <row r="497" spans="8:26" x14ac:dyDescent="0.25">
      <c r="H497" s="54">
        <v>134</v>
      </c>
      <c r="I497" s="55">
        <f t="shared" si="77"/>
        <v>72.113967231616869</v>
      </c>
      <c r="K497" s="54">
        <f t="shared" si="78"/>
        <v>0.39952384684522713</v>
      </c>
      <c r="L497" s="55">
        <f t="shared" si="79"/>
        <v>-8.6814749578962846E-3</v>
      </c>
      <c r="M497" s="97"/>
      <c r="N497" s="109">
        <f t="shared" si="82"/>
        <v>392.86999999999995</v>
      </c>
      <c r="O497" s="22">
        <v>3.9286999999999997E-4</v>
      </c>
      <c r="P497" s="100">
        <f t="shared" si="80"/>
        <v>1.9600000000000151E-6</v>
      </c>
      <c r="R497" s="102">
        <f t="shared" si="88"/>
        <v>8.3833784927759236</v>
      </c>
      <c r="S497" s="22">
        <f t="shared" si="81"/>
        <v>-5.6036848706984443E-2</v>
      </c>
      <c r="T497" s="55">
        <f t="shared" si="83"/>
        <v>838337.84927759238</v>
      </c>
      <c r="V497" s="54">
        <f t="shared" si="87"/>
        <v>1</v>
      </c>
      <c r="W497" s="22">
        <f t="shared" si="86"/>
        <v>0</v>
      </c>
      <c r="X497" s="84">
        <f t="shared" si="84"/>
        <v>0</v>
      </c>
      <c r="Y497" s="22">
        <v>1767.4385295202494</v>
      </c>
      <c r="Z497" s="100">
        <f t="shared" si="85"/>
        <v>1.6431421845840937</v>
      </c>
    </row>
    <row r="498" spans="8:26" x14ac:dyDescent="0.25">
      <c r="H498" s="54">
        <v>135</v>
      </c>
      <c r="I498" s="55">
        <f t="shared" si="77"/>
        <v>72.513491078462096</v>
      </c>
      <c r="K498" s="54">
        <f t="shared" si="78"/>
        <v>0.39084237188733084</v>
      </c>
      <c r="L498" s="55">
        <f t="shared" si="79"/>
        <v>-8.7030782095922632E-3</v>
      </c>
      <c r="M498" s="97"/>
      <c r="N498" s="109">
        <f t="shared" si="82"/>
        <v>394.83</v>
      </c>
      <c r="O498" s="22">
        <v>3.9482999999999999E-4</v>
      </c>
      <c r="P498" s="100">
        <f t="shared" si="80"/>
        <v>1.9099999999999868E-6</v>
      </c>
      <c r="R498" s="102">
        <f t="shared" si="88"/>
        <v>8.3288241905010914</v>
      </c>
      <c r="S498" s="22">
        <f t="shared" si="81"/>
        <v>-5.4554302274832267E-2</v>
      </c>
      <c r="T498" s="55">
        <f t="shared" si="83"/>
        <v>832882.41905010911</v>
      </c>
      <c r="V498" s="54">
        <f t="shared" si="87"/>
        <v>1</v>
      </c>
      <c r="W498" s="22">
        <f t="shared" si="86"/>
        <v>0</v>
      </c>
      <c r="X498" s="84">
        <f t="shared" si="84"/>
        <v>0</v>
      </c>
      <c r="Y498" s="22">
        <v>1756.8654355168412</v>
      </c>
      <c r="Z498" s="100">
        <f t="shared" si="85"/>
        <v>1.5908054203856974</v>
      </c>
    </row>
    <row r="499" spans="8:26" x14ac:dyDescent="0.25">
      <c r="H499" s="54">
        <v>136</v>
      </c>
      <c r="I499" s="55">
        <f t="shared" si="77"/>
        <v>72.904333450349426</v>
      </c>
      <c r="K499" s="54">
        <f t="shared" si="78"/>
        <v>0.38213929367773858</v>
      </c>
      <c r="L499" s="55">
        <f t="shared" si="79"/>
        <v>-8.7225335506815327E-3</v>
      </c>
      <c r="M499" s="97"/>
      <c r="N499" s="109">
        <f t="shared" si="82"/>
        <v>396.73999999999995</v>
      </c>
      <c r="O499" s="22">
        <v>3.9673999999999997E-4</v>
      </c>
      <c r="P499" s="100">
        <f t="shared" si="80"/>
        <v>1.8700000000000075E-6</v>
      </c>
      <c r="R499" s="102">
        <f t="shared" si="88"/>
        <v>8.2762605711024708</v>
      </c>
      <c r="S499" s="22">
        <f t="shared" si="81"/>
        <v>-5.2563619398620531E-2</v>
      </c>
      <c r="T499" s="55">
        <f t="shared" si="83"/>
        <v>827626.05711024709</v>
      </c>
      <c r="V499" s="54">
        <f t="shared" si="87"/>
        <v>1</v>
      </c>
      <c r="W499" s="22">
        <f t="shared" si="86"/>
        <v>0</v>
      </c>
      <c r="X499" s="84">
        <f t="shared" si="84"/>
        <v>0</v>
      </c>
      <c r="Y499" s="22">
        <v>1745.424496563425</v>
      </c>
      <c r="Z499" s="100">
        <f t="shared" si="85"/>
        <v>1.5476607267961682</v>
      </c>
    </row>
    <row r="500" spans="8:26" x14ac:dyDescent="0.25">
      <c r="H500" s="54">
        <v>137</v>
      </c>
      <c r="I500" s="55">
        <f t="shared" si="77"/>
        <v>73.286472744027165</v>
      </c>
      <c r="K500" s="54">
        <f t="shared" si="78"/>
        <v>0.37341676012705705</v>
      </c>
      <c r="L500" s="55">
        <f t="shared" si="79"/>
        <v>-8.7399489535897601E-3</v>
      </c>
      <c r="M500" s="97"/>
      <c r="N500" s="109">
        <f t="shared" si="82"/>
        <v>398.60999999999996</v>
      </c>
      <c r="O500" s="22">
        <v>3.9860999999999998E-4</v>
      </c>
      <c r="P500" s="100">
        <f t="shared" si="80"/>
        <v>1.8200000000000334E-6</v>
      </c>
      <c r="R500" s="102">
        <f t="shared" si="88"/>
        <v>8.225361470093107</v>
      </c>
      <c r="S500" s="22">
        <f t="shared" si="81"/>
        <v>-5.089910100936379E-2</v>
      </c>
      <c r="T500" s="55">
        <f t="shared" si="83"/>
        <v>822536.14700931066</v>
      </c>
      <c r="V500" s="54">
        <f t="shared" si="87"/>
        <v>1</v>
      </c>
      <c r="W500" s="22">
        <f t="shared" si="86"/>
        <v>0</v>
      </c>
      <c r="X500" s="84">
        <f t="shared" si="84"/>
        <v>0</v>
      </c>
      <c r="Y500" s="22">
        <v>1733.9105047024284</v>
      </c>
      <c r="Z500" s="100">
        <f t="shared" si="85"/>
        <v>1.497015787556973</v>
      </c>
    </row>
    <row r="501" spans="8:26" x14ac:dyDescent="0.25">
      <c r="H501" s="54">
        <v>138</v>
      </c>
      <c r="I501" s="55">
        <f t="shared" si="77"/>
        <v>73.659889504154222</v>
      </c>
      <c r="K501" s="54">
        <f t="shared" si="78"/>
        <v>0.36467681117346729</v>
      </c>
      <c r="L501" s="55">
        <f t="shared" si="79"/>
        <v>-8.755430920345475E-3</v>
      </c>
      <c r="M501" s="97"/>
      <c r="N501" s="109">
        <f t="shared" si="82"/>
        <v>400.43</v>
      </c>
      <c r="O501" s="22">
        <v>4.0043000000000001E-4</v>
      </c>
      <c r="P501" s="100">
        <f t="shared" si="80"/>
        <v>1.7899999999999947E-6</v>
      </c>
      <c r="R501" s="102">
        <f t="shared" si="88"/>
        <v>8.1763506192608872</v>
      </c>
      <c r="S501" s="22">
        <f t="shared" si="81"/>
        <v>-4.9010850832219788E-2</v>
      </c>
      <c r="T501" s="55">
        <f t="shared" si="83"/>
        <v>817635.06192608876</v>
      </c>
      <c r="V501" s="54">
        <f t="shared" si="87"/>
        <v>1</v>
      </c>
      <c r="W501" s="22">
        <f t="shared" si="86"/>
        <v>0</v>
      </c>
      <c r="X501" s="84">
        <f t="shared" si="84"/>
        <v>0</v>
      </c>
      <c r="Y501" s="22">
        <v>1722.0424291591646</v>
      </c>
      <c r="Z501" s="100">
        <f t="shared" si="85"/>
        <v>1.4635667608476945</v>
      </c>
    </row>
    <row r="502" spans="8:26" x14ac:dyDescent="0.25">
      <c r="H502" s="54">
        <v>139</v>
      </c>
      <c r="I502" s="55">
        <f t="shared" si="77"/>
        <v>74.024566315327689</v>
      </c>
      <c r="K502" s="54">
        <f t="shared" si="78"/>
        <v>0.35592138025312181</v>
      </c>
      <c r="L502" s="55">
        <f t="shared" si="79"/>
        <v>-8.7690843528207552E-3</v>
      </c>
      <c r="M502" s="97"/>
      <c r="N502" s="109">
        <f t="shared" si="82"/>
        <v>402.22</v>
      </c>
      <c r="O502" s="22">
        <v>4.0222000000000001E-4</v>
      </c>
      <c r="P502" s="100">
        <f t="shared" si="80"/>
        <v>1.7399999999999664E-6</v>
      </c>
      <c r="R502" s="102">
        <f t="shared" si="88"/>
        <v>8.128647389512027</v>
      </c>
      <c r="S502" s="22">
        <f t="shared" si="81"/>
        <v>-4.770322974886021E-2</v>
      </c>
      <c r="T502" s="55">
        <f t="shared" si="83"/>
        <v>812864.73895120271</v>
      </c>
      <c r="V502" s="54">
        <f t="shared" si="87"/>
        <v>1</v>
      </c>
      <c r="W502" s="22">
        <f t="shared" si="86"/>
        <v>0</v>
      </c>
      <c r="X502" s="84">
        <f t="shared" si="84"/>
        <v>0</v>
      </c>
      <c r="Y502" s="22">
        <v>1709.3884910373047</v>
      </c>
      <c r="Z502" s="100">
        <f t="shared" si="85"/>
        <v>1.4143846457750655</v>
      </c>
    </row>
    <row r="503" spans="8:26" x14ac:dyDescent="0.25">
      <c r="H503" s="54">
        <v>140</v>
      </c>
      <c r="I503" s="55">
        <f t="shared" si="77"/>
        <v>74.380487695580811</v>
      </c>
      <c r="K503" s="54">
        <f t="shared" si="78"/>
        <v>0.34715229590030106</v>
      </c>
      <c r="L503" s="55">
        <f t="shared" si="79"/>
        <v>-8.781012431896329E-3</v>
      </c>
      <c r="M503" s="97"/>
      <c r="N503" s="109">
        <f t="shared" si="82"/>
        <v>403.96</v>
      </c>
      <c r="O503" s="22">
        <v>4.0395999999999997E-4</v>
      </c>
      <c r="P503" s="100">
        <f t="shared" si="80"/>
        <v>1.7000000000000413E-6</v>
      </c>
      <c r="R503" s="102">
        <f t="shared" si="88"/>
        <v>8.0827447367051732</v>
      </c>
      <c r="S503" s="22">
        <f t="shared" si="81"/>
        <v>-4.5902652806853794E-2</v>
      </c>
      <c r="T503" s="55">
        <f t="shared" si="83"/>
        <v>808274.47367051733</v>
      </c>
      <c r="V503" s="54">
        <f t="shared" si="87"/>
        <v>1</v>
      </c>
      <c r="W503" s="22">
        <f t="shared" si="86"/>
        <v>0</v>
      </c>
      <c r="X503" s="84">
        <f t="shared" si="84"/>
        <v>0</v>
      </c>
      <c r="Y503" s="22">
        <v>1696.3880922555675</v>
      </c>
      <c r="Z503" s="100">
        <f t="shared" si="85"/>
        <v>1.3740666052399129</v>
      </c>
    </row>
    <row r="504" spans="8:26" x14ac:dyDescent="0.25">
      <c r="H504" s="54">
        <v>141</v>
      </c>
      <c r="I504" s="55">
        <f t="shared" ref="I504:I541" si="89">($E$14+(0.5*$E$8)-((0.5*$E$8)*COS(RADIANS(H504))+(($E$14^2)-((0.5*$E$8)^2)*(SIN(RADIANS(H504))*(SIN(RADIANS(H504)))))^0.5))*1000</f>
        <v>74.727639991481112</v>
      </c>
      <c r="K504" s="54">
        <f t="shared" si="78"/>
        <v>0.33837128346840473</v>
      </c>
      <c r="L504" s="55">
        <f t="shared" si="79"/>
        <v>-8.7913165051247688E-3</v>
      </c>
      <c r="M504" s="97"/>
      <c r="N504" s="109">
        <f t="shared" si="82"/>
        <v>405.66</v>
      </c>
      <c r="O504" s="22">
        <v>4.0566000000000002E-4</v>
      </c>
      <c r="P504" s="100">
        <f t="shared" si="80"/>
        <v>1.6499999999999588E-6</v>
      </c>
      <c r="R504" s="102">
        <f t="shared" si="88"/>
        <v>8.038336642509309</v>
      </c>
      <c r="S504" s="22">
        <f t="shared" si="81"/>
        <v>-4.4408094195864223E-2</v>
      </c>
      <c r="T504" s="55">
        <f t="shared" si="83"/>
        <v>803833.66425093089</v>
      </c>
      <c r="V504" s="54">
        <f t="shared" si="87"/>
        <v>1</v>
      </c>
      <c r="W504" s="22">
        <f t="shared" si="86"/>
        <v>0</v>
      </c>
      <c r="X504" s="84">
        <f t="shared" si="84"/>
        <v>0</v>
      </c>
      <c r="Y504" s="22">
        <v>1685.6558026547907</v>
      </c>
      <c r="Z504" s="100">
        <f t="shared" si="85"/>
        <v>1.3263255460140029</v>
      </c>
    </row>
    <row r="505" spans="8:26" x14ac:dyDescent="0.25">
      <c r="H505" s="54">
        <v>142</v>
      </c>
      <c r="I505" s="55">
        <f t="shared" si="89"/>
        <v>75.066011274949517</v>
      </c>
      <c r="K505" s="54">
        <f t="shared" si="78"/>
        <v>0.32957996696327996</v>
      </c>
      <c r="L505" s="55">
        <f t="shared" si="79"/>
        <v>-8.8000959828207215E-3</v>
      </c>
      <c r="M505" s="97"/>
      <c r="N505" s="109">
        <f t="shared" si="82"/>
        <v>407.31</v>
      </c>
      <c r="O505" s="22">
        <v>4.0730999999999997E-4</v>
      </c>
      <c r="P505" s="100">
        <f t="shared" si="80"/>
        <v>1.6100000000000337E-6</v>
      </c>
      <c r="R505" s="102">
        <f t="shared" si="88"/>
        <v>7.9956441916947458</v>
      </c>
      <c r="S505" s="22">
        <f t="shared" si="81"/>
        <v>-4.2692450814563188E-2</v>
      </c>
      <c r="T505" s="55">
        <f t="shared" si="83"/>
        <v>799564.41916947463</v>
      </c>
      <c r="V505" s="54">
        <f t="shared" si="87"/>
        <v>1</v>
      </c>
      <c r="W505" s="22">
        <f t="shared" si="86"/>
        <v>0</v>
      </c>
      <c r="X505" s="84">
        <f t="shared" si="84"/>
        <v>0</v>
      </c>
      <c r="Y505" s="22">
        <v>1678.2276937173615</v>
      </c>
      <c r="Z505" s="100">
        <f t="shared" si="85"/>
        <v>1.2872987148628812</v>
      </c>
    </row>
    <row r="506" spans="8:26" x14ac:dyDescent="0.25">
      <c r="H506" s="54">
        <v>143</v>
      </c>
      <c r="I506" s="55">
        <f t="shared" si="89"/>
        <v>75.395591241912797</v>
      </c>
      <c r="K506" s="54">
        <f t="shared" si="78"/>
        <v>0.32077987098045924</v>
      </c>
      <c r="L506" s="55">
        <f t="shared" si="79"/>
        <v>-8.8074482424786993E-3</v>
      </c>
      <c r="M506" s="97"/>
      <c r="N506" s="109">
        <f t="shared" si="82"/>
        <v>408.92</v>
      </c>
      <c r="O506" s="22">
        <v>4.0892000000000001E-4</v>
      </c>
      <c r="P506" s="100">
        <f t="shared" si="80"/>
        <v>1.5700000000000002E-6</v>
      </c>
      <c r="R506" s="102">
        <f t="shared" si="88"/>
        <v>7.9543703653321893</v>
      </c>
      <c r="S506" s="22">
        <f t="shared" si="81"/>
        <v>-4.1273826362556498E-2</v>
      </c>
      <c r="T506" s="55">
        <f t="shared" si="83"/>
        <v>795437.03653321892</v>
      </c>
      <c r="V506" s="54">
        <f t="shared" si="87"/>
        <v>1</v>
      </c>
      <c r="W506" s="22">
        <f t="shared" si="86"/>
        <v>0</v>
      </c>
      <c r="X506" s="84">
        <f t="shared" si="84"/>
        <v>0</v>
      </c>
      <c r="Y506" s="22">
        <v>1671.0748126715182</v>
      </c>
      <c r="Z506" s="100">
        <f t="shared" si="85"/>
        <v>1.2488361473571539</v>
      </c>
    </row>
    <row r="507" spans="8:26" x14ac:dyDescent="0.25">
      <c r="H507" s="54">
        <v>144</v>
      </c>
      <c r="I507" s="55">
        <f t="shared" si="89"/>
        <v>75.716371112893256</v>
      </c>
      <c r="K507" s="54">
        <f t="shared" si="78"/>
        <v>0.31197242273798054</v>
      </c>
      <c r="L507" s="55">
        <f t="shared" si="79"/>
        <v>-8.8134685412200042E-3</v>
      </c>
      <c r="M507" s="97"/>
      <c r="N507" s="109">
        <f t="shared" si="82"/>
        <v>410.49</v>
      </c>
      <c r="O507" s="22">
        <v>4.1049000000000001E-4</v>
      </c>
      <c r="P507" s="100">
        <f t="shared" si="80"/>
        <v>1.5299999999999667E-6</v>
      </c>
      <c r="R507" s="102">
        <f t="shared" si="88"/>
        <v>7.9144821811766919</v>
      </c>
      <c r="S507" s="22">
        <f t="shared" si="81"/>
        <v>-3.9888184155497441E-2</v>
      </c>
      <c r="T507" s="55">
        <f t="shared" si="83"/>
        <v>791448.21811766922</v>
      </c>
      <c r="V507" s="54">
        <f t="shared" si="87"/>
        <v>1</v>
      </c>
      <c r="W507" s="22">
        <f t="shared" si="86"/>
        <v>0</v>
      </c>
      <c r="X507" s="84">
        <f t="shared" si="84"/>
        <v>0</v>
      </c>
      <c r="Y507" s="22">
        <v>1663.165692289662</v>
      </c>
      <c r="Z507" s="100">
        <f t="shared" si="85"/>
        <v>1.2109157737200076</v>
      </c>
    </row>
    <row r="508" spans="8:26" x14ac:dyDescent="0.25">
      <c r="H508" s="54">
        <v>145</v>
      </c>
      <c r="I508" s="55">
        <f t="shared" si="89"/>
        <v>76.028343535631237</v>
      </c>
      <c r="K508" s="54">
        <f t="shared" si="78"/>
        <v>0.30315895419676053</v>
      </c>
      <c r="L508" s="55">
        <f t="shared" si="79"/>
        <v>-8.8182499351745491E-3</v>
      </c>
      <c r="M508" s="97"/>
      <c r="N508" s="109">
        <f t="shared" si="82"/>
        <v>412.02</v>
      </c>
      <c r="O508" s="22">
        <v>4.1201999999999998E-4</v>
      </c>
      <c r="P508" s="100">
        <f t="shared" si="80"/>
        <v>1.4799999999999926E-6</v>
      </c>
      <c r="R508" s="102">
        <f t="shared" si="88"/>
        <v>7.8759481379319061</v>
      </c>
      <c r="S508" s="22">
        <f t="shared" si="81"/>
        <v>-3.8534043244785821E-2</v>
      </c>
      <c r="T508" s="55">
        <f t="shared" si="83"/>
        <v>787594.81379319064</v>
      </c>
      <c r="V508" s="54">
        <f t="shared" si="87"/>
        <v>1</v>
      </c>
      <c r="W508" s="22">
        <f t="shared" si="86"/>
        <v>0</v>
      </c>
      <c r="X508" s="84">
        <f t="shared" si="84"/>
        <v>0</v>
      </c>
      <c r="Y508" s="22">
        <v>1655.5434436172854</v>
      </c>
      <c r="Z508" s="100">
        <f t="shared" si="85"/>
        <v>1.1656403244139164</v>
      </c>
    </row>
    <row r="509" spans="8:26" x14ac:dyDescent="0.25">
      <c r="H509" s="54">
        <v>146</v>
      </c>
      <c r="I509" s="55">
        <f t="shared" si="89"/>
        <v>76.331502489827997</v>
      </c>
      <c r="K509" s="54">
        <f t="shared" si="78"/>
        <v>0.29434070426158598</v>
      </c>
      <c r="L509" s="55">
        <f t="shared" si="79"/>
        <v>-8.8218832076165654E-3</v>
      </c>
      <c r="M509" s="97"/>
      <c r="N509" s="109">
        <f t="shared" si="82"/>
        <v>413.49999999999994</v>
      </c>
      <c r="O509" s="22">
        <v>4.1349999999999997E-4</v>
      </c>
      <c r="P509" s="100">
        <f t="shared" si="80"/>
        <v>1.4400000000000133E-6</v>
      </c>
      <c r="R509" s="102">
        <f t="shared" si="88"/>
        <v>7.838986849558041</v>
      </c>
      <c r="S509" s="22">
        <f t="shared" si="81"/>
        <v>-3.6961288373865031E-2</v>
      </c>
      <c r="T509" s="55">
        <f t="shared" si="83"/>
        <v>783898.68495580414</v>
      </c>
      <c r="V509" s="54">
        <f t="shared" si="87"/>
        <v>1</v>
      </c>
      <c r="W509" s="22">
        <f t="shared" si="86"/>
        <v>0</v>
      </c>
      <c r="X509" s="84">
        <f t="shared" si="84"/>
        <v>0</v>
      </c>
      <c r="Y509" s="22">
        <v>1650.0200375138952</v>
      </c>
      <c r="Z509" s="100">
        <f t="shared" si="85"/>
        <v>1.1288141063363684</v>
      </c>
    </row>
    <row r="510" spans="8:26" x14ac:dyDescent="0.25">
      <c r="H510" s="54">
        <v>147</v>
      </c>
      <c r="I510" s="55">
        <f t="shared" si="89"/>
        <v>76.625843194089583</v>
      </c>
      <c r="K510" s="54">
        <f t="shared" si="78"/>
        <v>0.28551882105396942</v>
      </c>
      <c r="L510" s="55">
        <f t="shared" si="79"/>
        <v>-8.8244568023867487E-3</v>
      </c>
      <c r="M510" s="97"/>
      <c r="N510" s="109">
        <f t="shared" si="82"/>
        <v>414.94</v>
      </c>
      <c r="O510" s="22">
        <v>4.1493999999999998E-4</v>
      </c>
      <c r="P510" s="100">
        <f t="shared" si="80"/>
        <v>1.389999999999985E-6</v>
      </c>
      <c r="R510" s="102">
        <f t="shared" si="88"/>
        <v>7.8033168943825215</v>
      </c>
      <c r="S510" s="22">
        <f t="shared" si="81"/>
        <v>-3.5669955175519519E-2</v>
      </c>
      <c r="T510" s="55">
        <f t="shared" si="83"/>
        <v>780331.68943825213</v>
      </c>
      <c r="V510" s="54">
        <f t="shared" si="87"/>
        <v>1</v>
      </c>
      <c r="W510" s="22">
        <f t="shared" si="86"/>
        <v>0</v>
      </c>
      <c r="X510" s="84">
        <f t="shared" si="84"/>
        <v>0</v>
      </c>
      <c r="Y510" s="22">
        <v>1646.3945737271838</v>
      </c>
      <c r="Z510" s="100">
        <f t="shared" si="85"/>
        <v>1.0846610483191588</v>
      </c>
    </row>
    <row r="511" spans="8:26" x14ac:dyDescent="0.25">
      <c r="H511" s="54">
        <v>148</v>
      </c>
      <c r="I511" s="55">
        <f t="shared" si="89"/>
        <v>76.911362015143553</v>
      </c>
      <c r="K511" s="54">
        <f t="shared" si="78"/>
        <v>0.27669436425158267</v>
      </c>
      <c r="L511" s="55">
        <f t="shared" si="79"/>
        <v>-8.8260567659119715E-3</v>
      </c>
      <c r="M511" s="97"/>
      <c r="N511" s="109">
        <f t="shared" si="82"/>
        <v>416.33</v>
      </c>
      <c r="O511" s="22">
        <v>4.1632999999999997E-4</v>
      </c>
      <c r="P511" s="100">
        <f t="shared" si="80"/>
        <v>1.3600000000000005E-6</v>
      </c>
      <c r="R511" s="102">
        <f t="shared" si="88"/>
        <v>7.7691558835228012</v>
      </c>
      <c r="S511" s="22">
        <f t="shared" si="81"/>
        <v>-3.4161010859720342E-2</v>
      </c>
      <c r="T511" s="55">
        <f t="shared" si="83"/>
        <v>776915.58835228009</v>
      </c>
      <c r="V511" s="54">
        <f t="shared" si="87"/>
        <v>1</v>
      </c>
      <c r="W511" s="22">
        <f t="shared" si="86"/>
        <v>0</v>
      </c>
      <c r="X511" s="84">
        <f t="shared" si="84"/>
        <v>0</v>
      </c>
      <c r="Y511" s="22">
        <v>1639.6418062275909</v>
      </c>
      <c r="Z511" s="100">
        <f t="shared" si="85"/>
        <v>1.0566052001591013</v>
      </c>
    </row>
    <row r="512" spans="8:26" x14ac:dyDescent="0.25">
      <c r="H512" s="54">
        <v>149</v>
      </c>
      <c r="I512" s="55">
        <f t="shared" si="89"/>
        <v>77.188056379395135</v>
      </c>
      <c r="K512" s="54">
        <f t="shared" si="78"/>
        <v>0.2678683074856707</v>
      </c>
      <c r="L512" s="55">
        <f t="shared" si="79"/>
        <v>-8.8267666935450961E-3</v>
      </c>
      <c r="M512" s="97"/>
      <c r="N512" s="109">
        <f t="shared" si="82"/>
        <v>417.68999999999994</v>
      </c>
      <c r="O512" s="22">
        <v>4.1768999999999997E-4</v>
      </c>
      <c r="P512" s="100">
        <f t="shared" si="80"/>
        <v>1.3100000000000264E-6</v>
      </c>
      <c r="R512" s="102">
        <f t="shared" si="88"/>
        <v>7.7359864042456845</v>
      </c>
      <c r="S512" s="22">
        <f t="shared" si="81"/>
        <v>-3.3169479277116665E-2</v>
      </c>
      <c r="T512" s="55">
        <f t="shared" si="83"/>
        <v>773598.64042456844</v>
      </c>
      <c r="V512" s="54">
        <f t="shared" si="87"/>
        <v>1</v>
      </c>
      <c r="W512" s="22">
        <f t="shared" si="86"/>
        <v>0</v>
      </c>
      <c r="X512" s="84">
        <f t="shared" si="84"/>
        <v>0</v>
      </c>
      <c r="Y512" s="22">
        <v>1630.3314956902652</v>
      </c>
      <c r="Z512" s="100">
        <f t="shared" si="85"/>
        <v>1.0134142189562052</v>
      </c>
    </row>
    <row r="513" spans="8:26" x14ac:dyDescent="0.25">
      <c r="H513" s="54">
        <v>150</v>
      </c>
      <c r="I513" s="55">
        <f t="shared" si="89"/>
        <v>77.455924686880806</v>
      </c>
      <c r="K513" s="54">
        <f t="shared" si="78"/>
        <v>0.2590415407921256</v>
      </c>
      <c r="L513" s="55">
        <f t="shared" si="79"/>
        <v>-8.8266676844597214E-3</v>
      </c>
      <c r="M513" s="97"/>
      <c r="N513" s="109">
        <f t="shared" si="82"/>
        <v>419</v>
      </c>
      <c r="O513" s="22">
        <v>4.1899999999999999E-4</v>
      </c>
      <c r="P513" s="100">
        <f t="shared" si="80"/>
        <v>1.2599999999999981E-6</v>
      </c>
      <c r="R513" s="102">
        <f t="shared" si="88"/>
        <v>7.7042716210353879</v>
      </c>
      <c r="S513" s="22">
        <f t="shared" si="81"/>
        <v>-3.1714783210296638E-2</v>
      </c>
      <c r="T513" s="55">
        <f t="shared" si="83"/>
        <v>770427.16210353875</v>
      </c>
      <c r="V513" s="54">
        <f t="shared" si="87"/>
        <v>1</v>
      </c>
      <c r="W513" s="22">
        <f t="shared" si="86"/>
        <v>0</v>
      </c>
      <c r="X513" s="84">
        <f t="shared" si="84"/>
        <v>0</v>
      </c>
      <c r="Y513" s="22">
        <v>1618.9105592431879</v>
      </c>
      <c r="Z513" s="100">
        <f t="shared" si="85"/>
        <v>0.97073822425045742</v>
      </c>
    </row>
    <row r="514" spans="8:26" x14ac:dyDescent="0.25">
      <c r="H514" s="54">
        <v>151</v>
      </c>
      <c r="I514" s="55">
        <f t="shared" si="89"/>
        <v>77.714966227672932</v>
      </c>
      <c r="K514" s="54">
        <f t="shared" si="78"/>
        <v>0.25021487310766588</v>
      </c>
      <c r="L514" s="55">
        <f t="shared" si="79"/>
        <v>-8.825838299387101E-3</v>
      </c>
      <c r="M514" s="97"/>
      <c r="N514" s="109">
        <f t="shared" si="82"/>
        <v>420.26</v>
      </c>
      <c r="O514" s="22">
        <v>4.2025999999999999E-4</v>
      </c>
      <c r="P514" s="100">
        <f t="shared" si="80"/>
        <v>1.2300000000000136E-6</v>
      </c>
      <c r="R514" s="102">
        <f t="shared" si="88"/>
        <v>7.6739828563975996</v>
      </c>
      <c r="S514" s="22">
        <f t="shared" si="81"/>
        <v>-3.028876463778829E-2</v>
      </c>
      <c r="T514" s="55">
        <f t="shared" si="83"/>
        <v>767398.28563975997</v>
      </c>
      <c r="V514" s="54">
        <f t="shared" si="87"/>
        <v>1</v>
      </c>
      <c r="W514" s="22">
        <f t="shared" si="86"/>
        <v>0</v>
      </c>
      <c r="X514" s="84">
        <f t="shared" si="84"/>
        <v>0</v>
      </c>
      <c r="Y514" s="22">
        <v>1606.9663232374585</v>
      </c>
      <c r="Z514" s="100">
        <f t="shared" si="85"/>
        <v>0.94389989133691521</v>
      </c>
    </row>
    <row r="515" spans="8:26" x14ac:dyDescent="0.25">
      <c r="H515" s="54">
        <v>152</v>
      </c>
      <c r="I515" s="55">
        <f t="shared" si="89"/>
        <v>77.965181100780597</v>
      </c>
      <c r="K515" s="54">
        <f t="shared" ref="K515:K541" si="90">I516-I515</f>
        <v>0.24138903480827878</v>
      </c>
      <c r="L515" s="55">
        <f t="shared" ref="L515:L541" si="91">K516-K515</f>
        <v>-8.8243545261548206E-3</v>
      </c>
      <c r="M515" s="97"/>
      <c r="N515" s="109">
        <f t="shared" si="82"/>
        <v>421.49</v>
      </c>
      <c r="O515" s="22">
        <v>4.2149E-4</v>
      </c>
      <c r="P515" s="100">
        <f t="shared" ref="P515:P578" si="92">O516-O515</f>
        <v>1.1799999999999853E-6</v>
      </c>
      <c r="R515" s="102">
        <f t="shared" si="88"/>
        <v>7.6446170744547324</v>
      </c>
      <c r="S515" s="22">
        <f t="shared" ref="S515:S578" si="93">R515-R514</f>
        <v>-2.9365781942867208E-2</v>
      </c>
      <c r="T515" s="55">
        <f t="shared" si="83"/>
        <v>764461.70744547329</v>
      </c>
      <c r="V515" s="54">
        <f t="shared" si="87"/>
        <v>1</v>
      </c>
      <c r="W515" s="22">
        <f t="shared" si="86"/>
        <v>0</v>
      </c>
      <c r="X515" s="84">
        <f t="shared" si="84"/>
        <v>0</v>
      </c>
      <c r="Y515" s="22">
        <v>1593.4955801690819</v>
      </c>
      <c r="Z515" s="100">
        <f t="shared" si="85"/>
        <v>0.90206481478564726</v>
      </c>
    </row>
    <row r="516" spans="8:26" x14ac:dyDescent="0.25">
      <c r="H516" s="54">
        <v>153</v>
      </c>
      <c r="I516" s="55">
        <f t="shared" si="89"/>
        <v>78.206570135588876</v>
      </c>
      <c r="K516" s="54">
        <f t="shared" si="90"/>
        <v>0.23256468028212396</v>
      </c>
      <c r="L516" s="55">
        <f t="shared" si="91"/>
        <v>-8.8222897490481955E-3</v>
      </c>
      <c r="M516" s="97"/>
      <c r="N516" s="109">
        <f t="shared" ref="N516:N579" si="94">O516*10^6</f>
        <v>422.67</v>
      </c>
      <c r="O516" s="22">
        <v>4.2266999999999999E-4</v>
      </c>
      <c r="P516" s="100">
        <f t="shared" si="92"/>
        <v>1.1300000000000112E-6</v>
      </c>
      <c r="R516" s="102">
        <f t="shared" si="88"/>
        <v>7.6166306248298898</v>
      </c>
      <c r="S516" s="22">
        <f t="shared" si="93"/>
        <v>-2.7986449624842535E-2</v>
      </c>
      <c r="T516" s="55">
        <f t="shared" ref="T516:T579" si="95">R516*100000</f>
        <v>761663.06248298893</v>
      </c>
      <c r="V516" s="54">
        <f t="shared" si="87"/>
        <v>1</v>
      </c>
      <c r="W516" s="22">
        <f t="shared" si="86"/>
        <v>0</v>
      </c>
      <c r="X516" s="84">
        <f t="shared" ref="X516:X579" si="96">($C$30*W516)*$C$31*$C$34</f>
        <v>0</v>
      </c>
      <c r="Y516" s="22">
        <v>1577.0882928640901</v>
      </c>
      <c r="Z516" s="100">
        <f t="shared" ref="Z516:Z579" si="97">T516*P516</f>
        <v>0.86067926060578603</v>
      </c>
    </row>
    <row r="517" spans="8:26" x14ac:dyDescent="0.25">
      <c r="H517" s="54">
        <v>154</v>
      </c>
      <c r="I517" s="55">
        <f t="shared" si="89"/>
        <v>78.439134815871</v>
      </c>
      <c r="K517" s="54">
        <f t="shared" si="90"/>
        <v>0.22374239053307576</v>
      </c>
      <c r="L517" s="55">
        <f t="shared" si="91"/>
        <v>-8.8197147226480865E-3</v>
      </c>
      <c r="M517" s="97"/>
      <c r="N517" s="109">
        <f t="shared" si="94"/>
        <v>423.8</v>
      </c>
      <c r="O517" s="22">
        <v>4.238E-4</v>
      </c>
      <c r="P517" s="100">
        <f t="shared" si="92"/>
        <v>1.0999999999999725E-6</v>
      </c>
      <c r="R517" s="102">
        <f t="shared" si="88"/>
        <v>7.5899988333144464</v>
      </c>
      <c r="S517" s="22">
        <f t="shared" si="93"/>
        <v>-2.6631791515443481E-2</v>
      </c>
      <c r="T517" s="55">
        <f t="shared" si="95"/>
        <v>758999.88333144458</v>
      </c>
      <c r="V517" s="54">
        <f t="shared" si="87"/>
        <v>1</v>
      </c>
      <c r="W517" s="22">
        <f t="shared" si="86"/>
        <v>0</v>
      </c>
      <c r="X517" s="84">
        <f t="shared" si="96"/>
        <v>0</v>
      </c>
      <c r="Y517" s="22">
        <v>1560.9544069694468</v>
      </c>
      <c r="Z517" s="100">
        <f t="shared" si="97"/>
        <v>0.83489987166456814</v>
      </c>
    </row>
    <row r="518" spans="8:26" x14ac:dyDescent="0.25">
      <c r="H518" s="54">
        <v>155</v>
      </c>
      <c r="I518" s="55">
        <f t="shared" si="89"/>
        <v>78.662877206404076</v>
      </c>
      <c r="K518" s="54">
        <f t="shared" si="90"/>
        <v>0.21492267581042768</v>
      </c>
      <c r="L518" s="55">
        <f t="shared" si="91"/>
        <v>-8.8166975509551548E-3</v>
      </c>
      <c r="M518" s="97"/>
      <c r="N518" s="109">
        <f t="shared" si="94"/>
        <v>424.9</v>
      </c>
      <c r="O518" s="22">
        <v>4.2489999999999997E-4</v>
      </c>
      <c r="P518" s="100">
        <f t="shared" si="92"/>
        <v>1.0499999999999984E-6</v>
      </c>
      <c r="R518" s="102">
        <f t="shared" si="88"/>
        <v>7.5642312957548574</v>
      </c>
      <c r="S518" s="22">
        <f t="shared" si="93"/>
        <v>-2.5767537559588938E-2</v>
      </c>
      <c r="T518" s="55">
        <f t="shared" si="95"/>
        <v>756423.12957548571</v>
      </c>
      <c r="V518" s="54">
        <f t="shared" si="87"/>
        <v>1</v>
      </c>
      <c r="W518" s="22">
        <f t="shared" si="86"/>
        <v>0</v>
      </c>
      <c r="X518" s="84">
        <f t="shared" si="96"/>
        <v>0</v>
      </c>
      <c r="Y518" s="22">
        <v>1545.703986244567</v>
      </c>
      <c r="Z518" s="100">
        <f t="shared" si="97"/>
        <v>0.79424428605425879</v>
      </c>
    </row>
    <row r="519" spans="8:26" x14ac:dyDescent="0.25">
      <c r="H519" s="54">
        <v>156</v>
      </c>
      <c r="I519" s="55">
        <f t="shared" si="89"/>
        <v>78.877799882214504</v>
      </c>
      <c r="K519" s="54">
        <f t="shared" si="90"/>
        <v>0.20610597825947252</v>
      </c>
      <c r="L519" s="55">
        <f t="shared" si="91"/>
        <v>-8.8133036692141786E-3</v>
      </c>
      <c r="M519" s="97"/>
      <c r="N519" s="109">
        <f t="shared" si="94"/>
        <v>425.95</v>
      </c>
      <c r="O519" s="22">
        <v>4.2594999999999997E-4</v>
      </c>
      <c r="P519" s="100">
        <f t="shared" si="92"/>
        <v>1.0099999999999649E-6</v>
      </c>
      <c r="R519" s="102">
        <f t="shared" si="88"/>
        <v>7.5397784658662266</v>
      </c>
      <c r="S519" s="22">
        <f t="shared" si="93"/>
        <v>-2.4452829888630845E-2</v>
      </c>
      <c r="T519" s="55">
        <f t="shared" si="95"/>
        <v>753977.84658662265</v>
      </c>
      <c r="V519" s="54">
        <f t="shared" si="87"/>
        <v>1</v>
      </c>
      <c r="W519" s="22">
        <f t="shared" si="86"/>
        <v>0</v>
      </c>
      <c r="X519" s="84">
        <f t="shared" si="96"/>
        <v>0</v>
      </c>
      <c r="Y519" s="22">
        <v>1530.2097175904858</v>
      </c>
      <c r="Z519" s="100">
        <f t="shared" si="97"/>
        <v>0.76151762505246245</v>
      </c>
    </row>
    <row r="520" spans="8:26" x14ac:dyDescent="0.25">
      <c r="H520" s="54">
        <v>157</v>
      </c>
      <c r="I520" s="55">
        <f t="shared" si="89"/>
        <v>79.083905860473976</v>
      </c>
      <c r="K520" s="54">
        <f t="shared" si="90"/>
        <v>0.19729267459025834</v>
      </c>
      <c r="L520" s="55">
        <f t="shared" si="91"/>
        <v>-8.809595830527428E-3</v>
      </c>
      <c r="M520" s="97"/>
      <c r="N520" s="109">
        <f t="shared" si="94"/>
        <v>426.95999999999992</v>
      </c>
      <c r="O520" s="22">
        <v>4.2695999999999994E-4</v>
      </c>
      <c r="P520" s="100">
        <f t="shared" si="92"/>
        <v>9.6000000000004502E-7</v>
      </c>
      <c r="R520" s="102">
        <f t="shared" si="88"/>
        <v>7.5163883070954149</v>
      </c>
      <c r="S520" s="22">
        <f t="shared" si="93"/>
        <v>-2.3390158770811631E-2</v>
      </c>
      <c r="T520" s="55">
        <f t="shared" si="95"/>
        <v>751638.83070954145</v>
      </c>
      <c r="V520" s="54">
        <f t="shared" si="87"/>
        <v>1</v>
      </c>
      <c r="W520" s="22">
        <f t="shared" si="86"/>
        <v>0</v>
      </c>
      <c r="X520" s="84">
        <f t="shared" si="96"/>
        <v>0</v>
      </c>
      <c r="Y520" s="22">
        <v>1515.0487944462795</v>
      </c>
      <c r="Z520" s="100">
        <f t="shared" si="97"/>
        <v>0.7215732774811936</v>
      </c>
    </row>
    <row r="521" spans="8:26" x14ac:dyDescent="0.25">
      <c r="H521" s="54">
        <v>158</v>
      </c>
      <c r="I521" s="55">
        <f t="shared" si="89"/>
        <v>79.281198535064235</v>
      </c>
      <c r="K521" s="54">
        <f t="shared" si="90"/>
        <v>0.18848307875973092</v>
      </c>
      <c r="L521" s="55">
        <f t="shared" si="91"/>
        <v>-8.8056340949407286E-3</v>
      </c>
      <c r="M521" s="97"/>
      <c r="N521" s="109">
        <f t="shared" si="94"/>
        <v>427.91999999999996</v>
      </c>
      <c r="O521" s="22">
        <v>4.2791999999999998E-4</v>
      </c>
      <c r="P521" s="100">
        <f t="shared" si="92"/>
        <v>9.1999999999995731E-7</v>
      </c>
      <c r="R521" s="102">
        <f t="shared" si="88"/>
        <v>7.4942743459885532</v>
      </c>
      <c r="S521" s="22">
        <f t="shared" si="93"/>
        <v>-2.2113961106861701E-2</v>
      </c>
      <c r="T521" s="55">
        <f t="shared" si="95"/>
        <v>749427.43459885533</v>
      </c>
      <c r="V521" s="54">
        <f t="shared" si="87"/>
        <v>1</v>
      </c>
      <c r="W521" s="22">
        <f t="shared" si="86"/>
        <v>0</v>
      </c>
      <c r="X521" s="84">
        <f t="shared" si="96"/>
        <v>0</v>
      </c>
      <c r="Y521" s="22">
        <v>1501.8297886913413</v>
      </c>
      <c r="Z521" s="100">
        <f t="shared" si="97"/>
        <v>0.68947323983091491</v>
      </c>
    </row>
    <row r="522" spans="8:26" x14ac:dyDescent="0.25">
      <c r="H522" s="54">
        <v>159</v>
      </c>
      <c r="I522" s="55">
        <f t="shared" si="89"/>
        <v>79.469681613823965</v>
      </c>
      <c r="K522" s="54">
        <f t="shared" si="90"/>
        <v>0.17967744466479019</v>
      </c>
      <c r="L522" s="55">
        <f t="shared" si="91"/>
        <v>-8.8014758221959255E-3</v>
      </c>
      <c r="M522" s="97"/>
      <c r="N522" s="109">
        <f t="shared" si="94"/>
        <v>428.83999999999992</v>
      </c>
      <c r="O522" s="22">
        <v>4.2883999999999994E-4</v>
      </c>
      <c r="P522" s="100">
        <f t="shared" si="92"/>
        <v>8.8000000000008644E-7</v>
      </c>
      <c r="R522" s="102">
        <f t="shared" si="88"/>
        <v>7.4731891586138079</v>
      </c>
      <c r="S522" s="22">
        <f t="shared" si="93"/>
        <v>-2.1085187374745296E-2</v>
      </c>
      <c r="T522" s="55">
        <f t="shared" si="95"/>
        <v>747318.91586138075</v>
      </c>
      <c r="V522" s="54">
        <f t="shared" si="87"/>
        <v>1</v>
      </c>
      <c r="W522" s="22">
        <f t="shared" si="86"/>
        <v>0</v>
      </c>
      <c r="X522" s="84">
        <f t="shared" si="96"/>
        <v>0</v>
      </c>
      <c r="Y522" s="22">
        <v>1490.6013177047425</v>
      </c>
      <c r="Z522" s="100">
        <f t="shared" si="97"/>
        <v>0.65764064595807969</v>
      </c>
    </row>
    <row r="523" spans="8:26" x14ac:dyDescent="0.25">
      <c r="H523" s="54">
        <v>160</v>
      </c>
      <c r="I523" s="55">
        <f t="shared" si="89"/>
        <v>79.649359058488756</v>
      </c>
      <c r="K523" s="54">
        <f t="shared" si="90"/>
        <v>0.17087596884259426</v>
      </c>
      <c r="L523" s="55">
        <f t="shared" si="91"/>
        <v>-8.7971756660891742E-3</v>
      </c>
      <c r="M523" s="97"/>
      <c r="N523" s="109">
        <f t="shared" si="94"/>
        <v>429.72</v>
      </c>
      <c r="O523" s="22">
        <v>4.2972000000000003E-4</v>
      </c>
      <c r="P523" s="100">
        <f t="shared" si="92"/>
        <v>8.299999999999497E-7</v>
      </c>
      <c r="R523" s="102">
        <f t="shared" si="88"/>
        <v>7.4531183426867864</v>
      </c>
      <c r="S523" s="22">
        <f t="shared" si="93"/>
        <v>-2.0070815927021535E-2</v>
      </c>
      <c r="T523" s="55">
        <f t="shared" si="95"/>
        <v>745311.83426867868</v>
      </c>
      <c r="V523" s="54">
        <f t="shared" si="87"/>
        <v>1</v>
      </c>
      <c r="W523" s="22">
        <f t="shared" si="86"/>
        <v>0</v>
      </c>
      <c r="X523" s="84">
        <f t="shared" si="96"/>
        <v>0</v>
      </c>
      <c r="Y523" s="22">
        <v>1477.2933724606203</v>
      </c>
      <c r="Z523" s="100">
        <f t="shared" si="97"/>
        <v>0.61860882244296578</v>
      </c>
    </row>
    <row r="524" spans="8:26" x14ac:dyDescent="0.25">
      <c r="H524" s="54">
        <v>161</v>
      </c>
      <c r="I524" s="55">
        <f t="shared" si="89"/>
        <v>79.82023502733135</v>
      </c>
      <c r="K524" s="54">
        <f t="shared" si="90"/>
        <v>0.16207879317650509</v>
      </c>
      <c r="L524" s="55">
        <f t="shared" si="91"/>
        <v>-8.7927855725808968E-3</v>
      </c>
      <c r="M524" s="97"/>
      <c r="N524" s="109">
        <f t="shared" si="94"/>
        <v>430.54999999999995</v>
      </c>
      <c r="O524" s="22">
        <v>4.3054999999999998E-4</v>
      </c>
      <c r="P524" s="100">
        <f t="shared" si="92"/>
        <v>8.0000000000001945E-7</v>
      </c>
      <c r="R524" s="102">
        <f t="shared" si="88"/>
        <v>7.434274797807106</v>
      </c>
      <c r="S524" s="22">
        <f t="shared" si="93"/>
        <v>-1.8843544879680429E-2</v>
      </c>
      <c r="T524" s="55">
        <f t="shared" si="95"/>
        <v>743427.47978071065</v>
      </c>
      <c r="V524" s="54">
        <f t="shared" si="87"/>
        <v>1</v>
      </c>
      <c r="W524" s="22">
        <f t="shared" si="86"/>
        <v>0</v>
      </c>
      <c r="X524" s="84">
        <f t="shared" si="96"/>
        <v>0</v>
      </c>
      <c r="Y524" s="22">
        <v>1458.5944029511877</v>
      </c>
      <c r="Z524" s="100">
        <f t="shared" si="97"/>
        <v>0.59474198382458299</v>
      </c>
    </row>
    <row r="525" spans="8:26" x14ac:dyDescent="0.25">
      <c r="H525" s="54">
        <v>162</v>
      </c>
      <c r="I525" s="55">
        <f t="shared" si="89"/>
        <v>79.982313820507855</v>
      </c>
      <c r="K525" s="54">
        <f t="shared" si="90"/>
        <v>0.15328600760392419</v>
      </c>
      <c r="L525" s="55">
        <f t="shared" si="91"/>
        <v>-8.7883547789431304E-3</v>
      </c>
      <c r="M525" s="97"/>
      <c r="N525" s="109">
        <f t="shared" si="94"/>
        <v>431.35</v>
      </c>
      <c r="O525" s="22">
        <v>4.3135E-4</v>
      </c>
      <c r="P525" s="100">
        <f t="shared" si="92"/>
        <v>7.4999999999999113E-7</v>
      </c>
      <c r="R525" s="102">
        <f t="shared" si="88"/>
        <v>7.4161916578522504</v>
      </c>
      <c r="S525" s="22">
        <f t="shared" si="93"/>
        <v>-1.8083139954855554E-2</v>
      </c>
      <c r="T525" s="55">
        <f t="shared" si="95"/>
        <v>741619.16578522499</v>
      </c>
      <c r="V525" s="54">
        <f t="shared" si="87"/>
        <v>1</v>
      </c>
      <c r="W525" s="22">
        <f t="shared" si="86"/>
        <v>0</v>
      </c>
      <c r="X525" s="84">
        <f t="shared" si="96"/>
        <v>0</v>
      </c>
      <c r="Y525" s="22">
        <v>1437.5447457462014</v>
      </c>
      <c r="Z525" s="100">
        <f t="shared" si="97"/>
        <v>0.55621437433891219</v>
      </c>
    </row>
    <row r="526" spans="8:26" x14ac:dyDescent="0.25">
      <c r="H526" s="54">
        <v>163</v>
      </c>
      <c r="I526" s="55">
        <f t="shared" si="89"/>
        <v>80.135599828111779</v>
      </c>
      <c r="K526" s="54">
        <f t="shared" si="90"/>
        <v>0.14449765282498106</v>
      </c>
      <c r="L526" s="55">
        <f t="shared" si="91"/>
        <v>-8.7839298146548117E-3</v>
      </c>
      <c r="M526" s="97"/>
      <c r="N526" s="109">
        <f t="shared" si="94"/>
        <v>432.09999999999997</v>
      </c>
      <c r="O526" s="22">
        <v>4.3209999999999999E-4</v>
      </c>
      <c r="P526" s="100">
        <f t="shared" si="92"/>
        <v>7.0000000000001701E-7</v>
      </c>
      <c r="R526" s="102">
        <f t="shared" si="88"/>
        <v>7.3993089908394527</v>
      </c>
      <c r="S526" s="22">
        <f t="shared" si="93"/>
        <v>-1.6882667012797725E-2</v>
      </c>
      <c r="T526" s="55">
        <f t="shared" si="95"/>
        <v>739930.89908394532</v>
      </c>
      <c r="V526" s="54">
        <f t="shared" si="87"/>
        <v>1</v>
      </c>
      <c r="W526" s="22">
        <f t="shared" si="86"/>
        <v>0</v>
      </c>
      <c r="X526" s="84">
        <f t="shared" si="96"/>
        <v>0</v>
      </c>
      <c r="Y526" s="22">
        <v>1419.5649722501691</v>
      </c>
      <c r="Z526" s="100">
        <f t="shared" si="97"/>
        <v>0.51795162935877426</v>
      </c>
    </row>
    <row r="527" spans="8:26" x14ac:dyDescent="0.25">
      <c r="H527" s="54">
        <v>164</v>
      </c>
      <c r="I527" s="55">
        <f t="shared" si="89"/>
        <v>80.28009748093676</v>
      </c>
      <c r="K527" s="54">
        <f t="shared" si="90"/>
        <v>0.13571372301032625</v>
      </c>
      <c r="L527" s="55">
        <f t="shared" si="91"/>
        <v>-8.7795545047129053E-3</v>
      </c>
      <c r="M527" s="97"/>
      <c r="N527" s="109">
        <f t="shared" si="94"/>
        <v>432.8</v>
      </c>
      <c r="O527" s="22">
        <v>4.328E-4</v>
      </c>
      <c r="P527" s="100">
        <f t="shared" si="92"/>
        <v>6.6999999999997834E-7</v>
      </c>
      <c r="R527" s="102">
        <f t="shared" si="88"/>
        <v>7.3836128427644709</v>
      </c>
      <c r="S527" s="22">
        <f t="shared" si="93"/>
        <v>-1.5696148074981764E-2</v>
      </c>
      <c r="T527" s="55">
        <f t="shared" si="95"/>
        <v>738361.28427644714</v>
      </c>
      <c r="V527" s="54">
        <f t="shared" si="87"/>
        <v>1</v>
      </c>
      <c r="W527" s="22">
        <f t="shared" si="86"/>
        <v>0</v>
      </c>
      <c r="X527" s="84">
        <f t="shared" si="96"/>
        <v>0</v>
      </c>
      <c r="Y527" s="22">
        <v>1407.9729046581867</v>
      </c>
      <c r="Z527" s="100">
        <f t="shared" si="97"/>
        <v>0.4947020604652036</v>
      </c>
    </row>
    <row r="528" spans="8:26" x14ac:dyDescent="0.25">
      <c r="H528" s="54">
        <v>165</v>
      </c>
      <c r="I528" s="55">
        <f t="shared" si="89"/>
        <v>80.415811203947086</v>
      </c>
      <c r="K528" s="54">
        <f t="shared" si="90"/>
        <v>0.12693416850561334</v>
      </c>
      <c r="L528" s="55">
        <f t="shared" si="91"/>
        <v>-8.7752699732419615E-3</v>
      </c>
      <c r="M528" s="97"/>
      <c r="N528" s="109">
        <f t="shared" si="94"/>
        <v>433.46999999999997</v>
      </c>
      <c r="O528" s="22">
        <v>4.3346999999999998E-4</v>
      </c>
      <c r="P528" s="100">
        <f t="shared" si="92"/>
        <v>6.1999999999995002E-7</v>
      </c>
      <c r="R528" s="102">
        <f t="shared" si="88"/>
        <v>7.3686442604306013</v>
      </c>
      <c r="S528" s="22">
        <f t="shared" si="93"/>
        <v>-1.4968582333869662E-2</v>
      </c>
      <c r="T528" s="55">
        <f t="shared" si="95"/>
        <v>736864.42604306014</v>
      </c>
      <c r="V528" s="54">
        <f t="shared" si="87"/>
        <v>1</v>
      </c>
      <c r="W528" s="22">
        <f t="shared" si="86"/>
        <v>0</v>
      </c>
      <c r="X528" s="84">
        <f t="shared" si="96"/>
        <v>0</v>
      </c>
      <c r="Y528" s="22">
        <v>1397.3592094989203</v>
      </c>
      <c r="Z528" s="100">
        <f t="shared" si="97"/>
        <v>0.45685594414666048</v>
      </c>
    </row>
    <row r="529" spans="8:26" x14ac:dyDescent="0.25">
      <c r="H529" s="54">
        <v>166</v>
      </c>
      <c r="I529" s="55">
        <f t="shared" si="89"/>
        <v>80.5427453724527</v>
      </c>
      <c r="K529" s="54">
        <f t="shared" si="90"/>
        <v>0.11815889853237138</v>
      </c>
      <c r="L529" s="55">
        <f t="shared" si="91"/>
        <v>-8.7711146485958125E-3</v>
      </c>
      <c r="M529" s="97"/>
      <c r="N529" s="109">
        <f t="shared" si="94"/>
        <v>434.08999999999992</v>
      </c>
      <c r="O529" s="22">
        <v>4.3408999999999993E-4</v>
      </c>
      <c r="P529" s="100">
        <f t="shared" si="92"/>
        <v>5.7000000000008433E-7</v>
      </c>
      <c r="R529" s="102">
        <f t="shared" si="88"/>
        <v>7.354840308010945</v>
      </c>
      <c r="S529" s="22">
        <f t="shared" si="93"/>
        <v>-1.3803952419656262E-2</v>
      </c>
      <c r="T529" s="55">
        <f t="shared" si="95"/>
        <v>735484.03080109449</v>
      </c>
      <c r="V529" s="54">
        <f t="shared" si="87"/>
        <v>1</v>
      </c>
      <c r="W529" s="22">
        <f t="shared" si="86"/>
        <v>0</v>
      </c>
      <c r="X529" s="84">
        <f t="shared" si="96"/>
        <v>0</v>
      </c>
      <c r="Y529" s="22">
        <v>1385.4778158632942</v>
      </c>
      <c r="Z529" s="100">
        <f t="shared" si="97"/>
        <v>0.41922589755668588</v>
      </c>
    </row>
    <row r="530" spans="8:26" x14ac:dyDescent="0.25">
      <c r="H530" s="54">
        <v>167</v>
      </c>
      <c r="I530" s="55">
        <f t="shared" si="89"/>
        <v>80.660904270985071</v>
      </c>
      <c r="K530" s="54">
        <f t="shared" si="90"/>
        <v>0.10938778388377557</v>
      </c>
      <c r="L530" s="55">
        <f t="shared" si="91"/>
        <v>-8.7671242688855955E-3</v>
      </c>
      <c r="M530" s="97"/>
      <c r="N530" s="109">
        <f t="shared" si="94"/>
        <v>434.66</v>
      </c>
      <c r="O530" s="22">
        <v>4.3466000000000002E-4</v>
      </c>
      <c r="P530" s="100">
        <f t="shared" si="92"/>
        <v>5.3999999999993723E-7</v>
      </c>
      <c r="R530" s="102">
        <f t="shared" si="88"/>
        <v>7.3421897318071006</v>
      </c>
      <c r="S530" s="22">
        <f t="shared" si="93"/>
        <v>-1.2650576203844466E-2</v>
      </c>
      <c r="T530" s="55">
        <f t="shared" si="95"/>
        <v>734218.97318071011</v>
      </c>
      <c r="V530" s="54">
        <f t="shared" si="87"/>
        <v>1</v>
      </c>
      <c r="W530" s="22">
        <f t="shared" si="86"/>
        <v>0</v>
      </c>
      <c r="X530" s="84">
        <f t="shared" si="96"/>
        <v>0</v>
      </c>
      <c r="Y530" s="22">
        <v>1370.9503709532662</v>
      </c>
      <c r="Z530" s="100">
        <f t="shared" si="97"/>
        <v>0.39647824551753735</v>
      </c>
    </row>
    <row r="531" spans="8:26" x14ac:dyDescent="0.25">
      <c r="H531" s="54">
        <v>168</v>
      </c>
      <c r="I531" s="55">
        <f t="shared" si="89"/>
        <v>80.770292054868847</v>
      </c>
      <c r="K531" s="54">
        <f t="shared" si="90"/>
        <v>0.10062065961488997</v>
      </c>
      <c r="L531" s="55">
        <f t="shared" si="91"/>
        <v>-8.7633318888720169E-3</v>
      </c>
      <c r="M531" s="97"/>
      <c r="N531" s="109">
        <f t="shared" si="94"/>
        <v>435.19999999999993</v>
      </c>
      <c r="O531" s="22">
        <v>4.3519999999999995E-4</v>
      </c>
      <c r="P531" s="100">
        <f t="shared" si="92"/>
        <v>4.9000000000001733E-7</v>
      </c>
      <c r="R531" s="102">
        <f t="shared" si="88"/>
        <v>7.3302403032126602</v>
      </c>
      <c r="S531" s="22">
        <f t="shared" si="93"/>
        <v>-1.194942859444037E-2</v>
      </c>
      <c r="T531" s="55">
        <f t="shared" si="95"/>
        <v>733024.03032126604</v>
      </c>
      <c r="V531" s="54">
        <f t="shared" si="87"/>
        <v>1</v>
      </c>
      <c r="W531" s="22">
        <f t="shared" si="86"/>
        <v>0</v>
      </c>
      <c r="X531" s="84">
        <f t="shared" si="96"/>
        <v>0</v>
      </c>
      <c r="Y531" s="22">
        <v>1356.3063166316845</v>
      </c>
      <c r="Z531" s="100">
        <f t="shared" si="97"/>
        <v>0.35918177485743308</v>
      </c>
    </row>
    <row r="532" spans="8:26" x14ac:dyDescent="0.25">
      <c r="H532" s="54">
        <v>169</v>
      </c>
      <c r="I532" s="55">
        <f t="shared" si="89"/>
        <v>80.870912714483737</v>
      </c>
      <c r="K532" s="54">
        <f t="shared" si="90"/>
        <v>9.1857327726017957E-2</v>
      </c>
      <c r="L532" s="55">
        <f t="shared" si="91"/>
        <v>-8.7597678857065375E-3</v>
      </c>
      <c r="M532" s="97"/>
      <c r="N532" s="109">
        <f t="shared" si="94"/>
        <v>435.69</v>
      </c>
      <c r="O532" s="22">
        <v>4.3568999999999997E-4</v>
      </c>
      <c r="P532" s="100">
        <f t="shared" si="92"/>
        <v>4.4999999999998383E-7</v>
      </c>
      <c r="R532" s="102">
        <f t="shared" si="88"/>
        <v>7.3194269289404188</v>
      </c>
      <c r="S532" s="22">
        <f t="shared" si="93"/>
        <v>-1.0813374272241383E-2</v>
      </c>
      <c r="T532" s="55">
        <f t="shared" si="95"/>
        <v>731942.69289404189</v>
      </c>
      <c r="V532" s="54">
        <f t="shared" si="87"/>
        <v>1</v>
      </c>
      <c r="W532" s="22">
        <f t="shared" si="86"/>
        <v>0</v>
      </c>
      <c r="X532" s="84">
        <f t="shared" si="96"/>
        <v>0</v>
      </c>
      <c r="Y532" s="22">
        <v>1341.7762271290303</v>
      </c>
      <c r="Z532" s="100">
        <f t="shared" si="97"/>
        <v>0.32937421180230703</v>
      </c>
    </row>
    <row r="533" spans="8:26" x14ac:dyDescent="0.25">
      <c r="H533" s="54">
        <v>170</v>
      </c>
      <c r="I533" s="55">
        <f t="shared" si="89"/>
        <v>80.962770042209755</v>
      </c>
      <c r="K533" s="54">
        <f t="shared" si="90"/>
        <v>8.3097559840311419E-2</v>
      </c>
      <c r="L533" s="55">
        <f t="shared" si="91"/>
        <v>-8.7564599667189214E-3</v>
      </c>
      <c r="M533" s="97"/>
      <c r="N533" s="109">
        <f t="shared" si="94"/>
        <v>436.13999999999993</v>
      </c>
      <c r="O533" s="22">
        <v>4.3613999999999995E-4</v>
      </c>
      <c r="P533" s="100">
        <f t="shared" si="92"/>
        <v>4.0000000000006393E-7</v>
      </c>
      <c r="R533" s="102">
        <f t="shared" si="88"/>
        <v>7.3095210160777651</v>
      </c>
      <c r="S533" s="22">
        <f t="shared" si="93"/>
        <v>-9.9059128626537429E-3</v>
      </c>
      <c r="T533" s="55">
        <f t="shared" si="95"/>
        <v>730952.10160777648</v>
      </c>
      <c r="V533" s="54">
        <f t="shared" si="87"/>
        <v>1</v>
      </c>
      <c r="W533" s="22">
        <f t="shared" si="86"/>
        <v>0</v>
      </c>
      <c r="X533" s="84">
        <f t="shared" si="96"/>
        <v>0</v>
      </c>
      <c r="Y533" s="22">
        <v>1326.2842415764969</v>
      </c>
      <c r="Z533" s="100">
        <f t="shared" si="97"/>
        <v>0.29238084064315734</v>
      </c>
    </row>
    <row r="534" spans="8:26" x14ac:dyDescent="0.25">
      <c r="H534" s="54">
        <v>171</v>
      </c>
      <c r="I534" s="55">
        <f t="shared" si="89"/>
        <v>81.045867602050066</v>
      </c>
      <c r="K534" s="54">
        <f t="shared" si="90"/>
        <v>7.4341099873592498E-2</v>
      </c>
      <c r="L534" s="55">
        <f t="shared" si="91"/>
        <v>-8.7534331758973849E-3</v>
      </c>
      <c r="M534" s="97"/>
      <c r="N534" s="109">
        <f t="shared" si="94"/>
        <v>436.54</v>
      </c>
      <c r="O534" s="22">
        <v>4.3654000000000002E-4</v>
      </c>
      <c r="P534" s="100">
        <f t="shared" si="92"/>
        <v>3.6999999999997105E-7</v>
      </c>
      <c r="R534" s="102">
        <f t="shared" si="88"/>
        <v>7.300735575982781</v>
      </c>
      <c r="S534" s="22">
        <f t="shared" si="93"/>
        <v>-8.7854400949840539E-3</v>
      </c>
      <c r="T534" s="55">
        <f t="shared" si="95"/>
        <v>730073.55759827804</v>
      </c>
      <c r="V534" s="54">
        <f t="shared" si="87"/>
        <v>1</v>
      </c>
      <c r="W534" s="22">
        <f t="shared" si="86"/>
        <v>0</v>
      </c>
      <c r="X534" s="84">
        <f t="shared" si="96"/>
        <v>0</v>
      </c>
      <c r="Y534" s="22">
        <v>1307.5937956461762</v>
      </c>
      <c r="Z534" s="100">
        <f t="shared" si="97"/>
        <v>0.27012721631134173</v>
      </c>
    </row>
    <row r="535" spans="8:26" x14ac:dyDescent="0.25">
      <c r="H535" s="54">
        <v>172</v>
      </c>
      <c r="I535" s="55">
        <f t="shared" si="89"/>
        <v>81.120208701923659</v>
      </c>
      <c r="K535" s="54">
        <f t="shared" si="90"/>
        <v>6.5587666697695113E-2</v>
      </c>
      <c r="L535" s="55">
        <f t="shared" si="91"/>
        <v>-8.7507098997861021E-3</v>
      </c>
      <c r="M535" s="97"/>
      <c r="N535" s="109">
        <f t="shared" si="94"/>
        <v>436.90999999999997</v>
      </c>
      <c r="O535" s="22">
        <v>4.3690999999999999E-4</v>
      </c>
      <c r="P535" s="100">
        <f t="shared" si="92"/>
        <v>3.1999999999999694E-7</v>
      </c>
      <c r="R535" s="102">
        <f t="shared" si="88"/>
        <v>7.2926255971768867</v>
      </c>
      <c r="S535" s="22">
        <f t="shared" si="93"/>
        <v>-8.1099788058942579E-3</v>
      </c>
      <c r="T535" s="55">
        <f t="shared" si="95"/>
        <v>729262.55971768871</v>
      </c>
      <c r="V535" s="54">
        <f t="shared" si="87"/>
        <v>1</v>
      </c>
      <c r="W535" s="22">
        <f t="shared" si="86"/>
        <v>0</v>
      </c>
      <c r="X535" s="84">
        <f t="shared" si="96"/>
        <v>0</v>
      </c>
      <c r="Y535" s="22">
        <v>1288.7975786947054</v>
      </c>
      <c r="Z535" s="100">
        <f t="shared" si="97"/>
        <v>0.23336401910965815</v>
      </c>
    </row>
    <row r="536" spans="8:26" x14ac:dyDescent="0.25">
      <c r="H536" s="54">
        <v>173</v>
      </c>
      <c r="I536" s="55">
        <f t="shared" si="89"/>
        <v>81.185796368621354</v>
      </c>
      <c r="K536" s="54">
        <f t="shared" si="90"/>
        <v>5.6836956797909011E-2</v>
      </c>
      <c r="L536" s="55">
        <f t="shared" si="91"/>
        <v>-8.7483098754432831E-3</v>
      </c>
      <c r="M536" s="97"/>
      <c r="N536" s="109">
        <f t="shared" si="94"/>
        <v>437.22999999999996</v>
      </c>
      <c r="O536" s="22">
        <v>4.3722999999999999E-4</v>
      </c>
      <c r="P536" s="100">
        <f t="shared" si="92"/>
        <v>2.7999999999996344E-7</v>
      </c>
      <c r="R536" s="102">
        <f t="shared" si="88"/>
        <v>7.2856243550888591</v>
      </c>
      <c r="S536" s="22">
        <f t="shared" si="93"/>
        <v>-7.0012420880276593E-3</v>
      </c>
      <c r="T536" s="55">
        <f t="shared" si="95"/>
        <v>728562.43550888589</v>
      </c>
      <c r="V536" s="54">
        <f t="shared" si="87"/>
        <v>1</v>
      </c>
      <c r="W536" s="22">
        <f t="shared" si="86"/>
        <v>0</v>
      </c>
      <c r="X536" s="84">
        <f t="shared" si="96"/>
        <v>0</v>
      </c>
      <c r="Y536" s="22">
        <v>1272.0723568152866</v>
      </c>
      <c r="Z536" s="100">
        <f t="shared" si="97"/>
        <v>0.20399748194246142</v>
      </c>
    </row>
    <row r="537" spans="8:26" x14ac:dyDescent="0.25">
      <c r="H537" s="54">
        <v>174</v>
      </c>
      <c r="I537" s="55">
        <f t="shared" si="89"/>
        <v>81.242633325419263</v>
      </c>
      <c r="K537" s="54">
        <f t="shared" si="90"/>
        <v>4.8088646922465728E-2</v>
      </c>
      <c r="L537" s="55">
        <f t="shared" si="91"/>
        <v>-8.7462501945196891E-3</v>
      </c>
      <c r="M537" s="97"/>
      <c r="N537" s="109">
        <f t="shared" si="94"/>
        <v>437.50999999999993</v>
      </c>
      <c r="O537" s="22">
        <v>4.3750999999999995E-4</v>
      </c>
      <c r="P537" s="100">
        <f t="shared" si="92"/>
        <v>2.3000000000004354E-7</v>
      </c>
      <c r="R537" s="102">
        <f t="shared" si="88"/>
        <v>7.2795079787271044</v>
      </c>
      <c r="S537" s="22">
        <f t="shared" si="93"/>
        <v>-6.1163763617546607E-3</v>
      </c>
      <c r="T537" s="55">
        <f t="shared" si="95"/>
        <v>727950.79787271039</v>
      </c>
      <c r="V537" s="54">
        <f t="shared" si="87"/>
        <v>1</v>
      </c>
      <c r="W537" s="22">
        <f t="shared" si="86"/>
        <v>0</v>
      </c>
      <c r="X537" s="84">
        <f t="shared" si="96"/>
        <v>0</v>
      </c>
      <c r="Y537" s="22">
        <v>1252.7345628088847</v>
      </c>
      <c r="Z537" s="100">
        <f t="shared" si="97"/>
        <v>0.16742868351075507</v>
      </c>
    </row>
    <row r="538" spans="8:26" x14ac:dyDescent="0.25">
      <c r="H538" s="54">
        <v>175</v>
      </c>
      <c r="I538" s="55">
        <f t="shared" si="89"/>
        <v>81.290721972341728</v>
      </c>
      <c r="K538" s="54">
        <f t="shared" si="90"/>
        <v>3.9342396727946038E-2</v>
      </c>
      <c r="L538" s="55">
        <f t="shared" si="91"/>
        <v>-8.7445453102361625E-3</v>
      </c>
      <c r="M538" s="97"/>
      <c r="N538" s="109">
        <f t="shared" si="94"/>
        <v>437.74</v>
      </c>
      <c r="O538" s="22">
        <v>4.3773999999999999E-4</v>
      </c>
      <c r="P538" s="100">
        <f t="shared" si="92"/>
        <v>1.9000000000001004E-7</v>
      </c>
      <c r="R538" s="102">
        <f t="shared" si="88"/>
        <v>7.2744905782247447</v>
      </c>
      <c r="S538" s="22">
        <f t="shared" si="93"/>
        <v>-5.0174005023597701E-3</v>
      </c>
      <c r="T538" s="55">
        <f t="shared" si="95"/>
        <v>727449.05782247451</v>
      </c>
      <c r="V538" s="54">
        <f t="shared" si="87"/>
        <v>1</v>
      </c>
      <c r="W538" s="22">
        <f t="shared" si="86"/>
        <v>0</v>
      </c>
      <c r="X538" s="84">
        <f t="shared" si="96"/>
        <v>0</v>
      </c>
      <c r="Y538" s="22">
        <v>1231.0406143471118</v>
      </c>
      <c r="Z538" s="100">
        <f t="shared" si="97"/>
        <v>0.13821532098627745</v>
      </c>
    </row>
    <row r="539" spans="8:26" x14ac:dyDescent="0.25">
      <c r="H539" s="54">
        <v>176</v>
      </c>
      <c r="I539" s="55">
        <f t="shared" si="89"/>
        <v>81.330064369069675</v>
      </c>
      <c r="K539" s="54">
        <f t="shared" si="90"/>
        <v>3.0597851417709876E-2</v>
      </c>
      <c r="L539" s="55">
        <f t="shared" si="91"/>
        <v>-8.7432070407373885E-3</v>
      </c>
      <c r="M539" s="97"/>
      <c r="N539" s="109">
        <f t="shared" si="94"/>
        <v>437.93</v>
      </c>
      <c r="O539" s="22">
        <v>4.3793E-4</v>
      </c>
      <c r="P539" s="100">
        <f t="shared" si="92"/>
        <v>1.4999999999997654E-7</v>
      </c>
      <c r="R539" s="102">
        <f t="shared" si="88"/>
        <v>7.2703503638094658</v>
      </c>
      <c r="S539" s="22">
        <f t="shared" si="93"/>
        <v>-4.1402144152788978E-3</v>
      </c>
      <c r="T539" s="55">
        <f t="shared" si="95"/>
        <v>727035.03638094652</v>
      </c>
      <c r="V539" s="54">
        <f t="shared" si="87"/>
        <v>1</v>
      </c>
      <c r="W539" s="22">
        <f t="shared" si="86"/>
        <v>0</v>
      </c>
      <c r="X539" s="84">
        <f t="shared" si="96"/>
        <v>0</v>
      </c>
      <c r="Y539" s="22">
        <v>1212.292875251839</v>
      </c>
      <c r="Z539" s="100">
        <f t="shared" si="97"/>
        <v>0.10905525545712492</v>
      </c>
    </row>
    <row r="540" spans="8:26" x14ac:dyDescent="0.25">
      <c r="H540" s="54">
        <v>177</v>
      </c>
      <c r="I540" s="55">
        <f t="shared" si="89"/>
        <v>81.360662220487384</v>
      </c>
      <c r="K540" s="54">
        <f t="shared" si="90"/>
        <v>2.1854644376972487E-2</v>
      </c>
      <c r="L540" s="55">
        <f t="shared" si="91"/>
        <v>-8.742244573966218E-3</v>
      </c>
      <c r="M540" s="97"/>
      <c r="N540" s="109">
        <f t="shared" si="94"/>
        <v>438.08</v>
      </c>
      <c r="O540" s="22">
        <v>4.3807999999999998E-4</v>
      </c>
      <c r="P540" s="100">
        <f t="shared" si="92"/>
        <v>1.0999999999999725E-7</v>
      </c>
      <c r="R540" s="102">
        <f t="shared" si="88"/>
        <v>7.2670847057233745</v>
      </c>
      <c r="S540" s="22">
        <f t="shared" si="93"/>
        <v>-3.2656580860912499E-3</v>
      </c>
      <c r="T540" s="55">
        <f t="shared" si="95"/>
        <v>726708.47057233751</v>
      </c>
      <c r="V540" s="54">
        <f t="shared" si="87"/>
        <v>1</v>
      </c>
      <c r="W540" s="22">
        <f t="shared" si="86"/>
        <v>0</v>
      </c>
      <c r="X540" s="84">
        <f t="shared" si="96"/>
        <v>0</v>
      </c>
      <c r="Y540" s="22">
        <v>1196.5005730584885</v>
      </c>
      <c r="Z540" s="100">
        <f t="shared" si="97"/>
        <v>7.9937931762955133E-2</v>
      </c>
    </row>
    <row r="541" spans="8:26" x14ac:dyDescent="0.25">
      <c r="H541" s="54">
        <v>178</v>
      </c>
      <c r="I541" s="55">
        <f t="shared" si="89"/>
        <v>81.382516864864357</v>
      </c>
      <c r="K541" s="54">
        <f t="shared" si="90"/>
        <v>1.3112399803006269E-2</v>
      </c>
      <c r="L541" s="55">
        <f t="shared" si="91"/>
        <v>-8.7416644703495194E-3</v>
      </c>
      <c r="M541" s="97"/>
      <c r="N541" s="109">
        <f t="shared" si="94"/>
        <v>438.19</v>
      </c>
      <c r="O541" s="22">
        <v>4.3818999999999998E-4</v>
      </c>
      <c r="P541" s="100">
        <f t="shared" si="92"/>
        <v>6.0000000000023142E-8</v>
      </c>
      <c r="R541" s="102">
        <f t="shared" si="88"/>
        <v>7.2646915322846075</v>
      </c>
      <c r="S541" s="22">
        <f t="shared" si="93"/>
        <v>-2.3931734387669934E-3</v>
      </c>
      <c r="T541" s="55">
        <f t="shared" si="95"/>
        <v>726469.15322846069</v>
      </c>
      <c r="V541" s="54">
        <f t="shared" si="87"/>
        <v>1</v>
      </c>
      <c r="W541" s="22">
        <f t="shared" si="86"/>
        <v>0</v>
      </c>
      <c r="X541" s="84">
        <f t="shared" si="96"/>
        <v>0</v>
      </c>
      <c r="Y541" s="22">
        <v>1186.7281374000954</v>
      </c>
      <c r="Z541" s="100">
        <f t="shared" si="97"/>
        <v>4.3588149193724453E-2</v>
      </c>
    </row>
    <row r="542" spans="8:26" x14ac:dyDescent="0.25">
      <c r="H542" s="54">
        <v>179</v>
      </c>
      <c r="I542" s="55">
        <f>($E$14+(0.5*$E$8)-((0.5*$E$8)*COS(RADIANS(H542))+(($E$14^2)-((0.5*$E$8)^2)*(SIN(RADIANS(H542))*(SIN(RADIANS(H542)))))^0.5))*1000</f>
        <v>81.395629264667363</v>
      </c>
      <c r="K542" s="54">
        <f t="shared" ref="K542:K573" si="98">I183-I542</f>
        <v>4.37073533265675E-3</v>
      </c>
      <c r="L542" s="55">
        <f t="shared" ref="L542:L573" si="99">K183-K542</f>
        <v>-8.7414706653134999E-3</v>
      </c>
      <c r="M542" s="97"/>
      <c r="N542" s="109">
        <f t="shared" si="94"/>
        <v>438.25</v>
      </c>
      <c r="O542" s="22">
        <v>4.3825E-4</v>
      </c>
      <c r="P542" s="100">
        <f t="shared" si="92"/>
        <v>2.9999999999930256E-8</v>
      </c>
      <c r="R542" s="102">
        <f t="shared" si="88"/>
        <v>7.2633867502657079</v>
      </c>
      <c r="S542" s="22">
        <f t="shared" si="93"/>
        <v>-1.3047820188996084E-3</v>
      </c>
      <c r="T542" s="55">
        <f t="shared" si="95"/>
        <v>726338.6750265708</v>
      </c>
      <c r="V542" s="54">
        <f t="shared" si="87"/>
        <v>1</v>
      </c>
      <c r="W542" s="22">
        <f t="shared" si="86"/>
        <v>0</v>
      </c>
      <c r="X542" s="84">
        <f t="shared" si="96"/>
        <v>0</v>
      </c>
      <c r="Y542" s="22">
        <v>1178.5151742539206</v>
      </c>
      <c r="Z542" s="100">
        <f t="shared" si="97"/>
        <v>2.1790160250746465E-2</v>
      </c>
    </row>
    <row r="543" spans="8:26" x14ac:dyDescent="0.25">
      <c r="H543" s="54">
        <v>180</v>
      </c>
      <c r="I543" s="55">
        <f t="shared" ref="I543:I606" si="100">($E$14+(0.5*$E$8)-((0.5*$E$8)*COS(RADIANS(H543))+(($E$14^2)-((0.5*$E$8)^2)*(SIN(RADIANS(H543))*(SIN(RADIANS(H543)))))^0.5))*1000</f>
        <v>81.40000000000002</v>
      </c>
      <c r="K543" s="54">
        <f t="shared" si="98"/>
        <v>-4.37073533265675E-3</v>
      </c>
      <c r="L543" s="55">
        <f t="shared" si="99"/>
        <v>-8.7416644703495194E-3</v>
      </c>
      <c r="M543" s="98"/>
      <c r="N543" s="109">
        <f t="shared" si="94"/>
        <v>438.27999999999992</v>
      </c>
      <c r="O543" s="22">
        <v>4.3827999999999993E-4</v>
      </c>
      <c r="P543" s="100">
        <f t="shared" si="92"/>
        <v>-2.9999999999930256E-8</v>
      </c>
      <c r="R543" s="102">
        <f t="shared" si="88"/>
        <v>7.2627345141135633</v>
      </c>
      <c r="S543" s="22">
        <f t="shared" si="93"/>
        <v>-6.5223615214460295E-4</v>
      </c>
      <c r="T543" s="55">
        <f t="shared" si="95"/>
        <v>726273.45141135633</v>
      </c>
      <c r="V543" s="54">
        <f t="shared" si="87"/>
        <v>1</v>
      </c>
      <c r="W543" s="22">
        <f t="shared" si="86"/>
        <v>0</v>
      </c>
      <c r="X543" s="84">
        <f t="shared" si="96"/>
        <v>0</v>
      </c>
      <c r="Y543" s="22">
        <v>1169.4046477859242</v>
      </c>
      <c r="Z543" s="100">
        <f t="shared" si="97"/>
        <v>-2.1788203542290038E-2</v>
      </c>
    </row>
    <row r="544" spans="8:26" x14ac:dyDescent="0.25">
      <c r="H544" s="54">
        <v>181</v>
      </c>
      <c r="I544" s="55">
        <f t="shared" si="100"/>
        <v>81.395629264667363</v>
      </c>
      <c r="K544" s="54">
        <f t="shared" si="98"/>
        <v>-1.3112399803006269E-2</v>
      </c>
      <c r="L544" s="55">
        <f t="shared" si="99"/>
        <v>-8.742244573966218E-3</v>
      </c>
      <c r="M544" s="98"/>
      <c r="N544" s="109">
        <f t="shared" si="94"/>
        <v>438.25</v>
      </c>
      <c r="O544" s="22">
        <v>4.3825E-4</v>
      </c>
      <c r="P544" s="100">
        <f t="shared" si="92"/>
        <v>-6.0000000000023142E-8</v>
      </c>
      <c r="R544" s="102">
        <v>0</v>
      </c>
      <c r="S544" s="22">
        <f t="shared" si="93"/>
        <v>-7.2627345141135633</v>
      </c>
      <c r="T544" s="55">
        <f t="shared" si="95"/>
        <v>0</v>
      </c>
      <c r="V544" s="54">
        <f t="shared" si="87"/>
        <v>1</v>
      </c>
      <c r="W544" s="22">
        <f t="shared" ref="W544:W607" si="101">V544-V543</f>
        <v>0</v>
      </c>
      <c r="X544" s="84">
        <f t="shared" si="96"/>
        <v>0</v>
      </c>
      <c r="Y544" s="22">
        <v>1158.5037891875356</v>
      </c>
      <c r="Z544" s="100">
        <f t="shared" si="97"/>
        <v>0</v>
      </c>
    </row>
    <row r="545" spans="8:26" x14ac:dyDescent="0.25">
      <c r="H545" s="54">
        <v>182</v>
      </c>
      <c r="I545" s="55">
        <f t="shared" si="100"/>
        <v>81.382516864864357</v>
      </c>
      <c r="K545" s="54">
        <f t="shared" si="98"/>
        <v>-2.1854644376972487E-2</v>
      </c>
      <c r="L545" s="55">
        <f t="shared" si="99"/>
        <v>-8.7432070407373885E-3</v>
      </c>
      <c r="M545" s="98"/>
      <c r="N545" s="109">
        <f t="shared" si="94"/>
        <v>438.19</v>
      </c>
      <c r="O545" s="22">
        <v>4.3818999999999998E-4</v>
      </c>
      <c r="P545" s="100">
        <f t="shared" si="92"/>
        <v>-1.0999999999999725E-7</v>
      </c>
      <c r="R545" s="102">
        <f t="shared" si="88"/>
        <v>0</v>
      </c>
      <c r="S545" s="22">
        <f t="shared" si="93"/>
        <v>0</v>
      </c>
      <c r="T545" s="55">
        <f t="shared" si="95"/>
        <v>0</v>
      </c>
      <c r="V545" s="54">
        <f t="shared" ref="V545:V608" si="102">1-EXP((-$C$23)*((H545-$C$16)/$C$25)^($C$24+1))</f>
        <v>1</v>
      </c>
      <c r="W545" s="22">
        <f t="shared" si="101"/>
        <v>0</v>
      </c>
      <c r="X545" s="84">
        <f t="shared" si="96"/>
        <v>0</v>
      </c>
      <c r="Y545" s="22">
        <v>1144.7655617469886</v>
      </c>
      <c r="Z545" s="100">
        <f t="shared" si="97"/>
        <v>0</v>
      </c>
    </row>
    <row r="546" spans="8:26" x14ac:dyDescent="0.25">
      <c r="H546" s="54">
        <v>183</v>
      </c>
      <c r="I546" s="55">
        <f t="shared" si="100"/>
        <v>81.360662220487384</v>
      </c>
      <c r="K546" s="54">
        <f t="shared" si="98"/>
        <v>-3.0597851417709876E-2</v>
      </c>
      <c r="L546" s="55">
        <f t="shared" si="99"/>
        <v>-8.7445453102361625E-3</v>
      </c>
      <c r="M546" s="98"/>
      <c r="N546" s="109">
        <f t="shared" si="94"/>
        <v>438.08</v>
      </c>
      <c r="O546" s="22">
        <v>4.3807999999999998E-4</v>
      </c>
      <c r="P546" s="100">
        <f t="shared" si="92"/>
        <v>-1.4999999999997654E-7</v>
      </c>
      <c r="R546" s="102">
        <f t="shared" si="88"/>
        <v>0</v>
      </c>
      <c r="S546" s="22">
        <f t="shared" si="93"/>
        <v>0</v>
      </c>
      <c r="T546" s="55">
        <f t="shared" si="95"/>
        <v>0</v>
      </c>
      <c r="V546" s="54">
        <f t="shared" si="102"/>
        <v>1</v>
      </c>
      <c r="W546" s="22">
        <f t="shared" si="101"/>
        <v>0</v>
      </c>
      <c r="X546" s="84">
        <f t="shared" si="96"/>
        <v>0</v>
      </c>
      <c r="Y546" s="22">
        <v>1126.2100661439888</v>
      </c>
      <c r="Z546" s="100">
        <f t="shared" si="97"/>
        <v>0</v>
      </c>
    </row>
    <row r="547" spans="8:26" x14ac:dyDescent="0.25">
      <c r="H547" s="54">
        <v>184</v>
      </c>
      <c r="I547" s="55">
        <f t="shared" si="100"/>
        <v>81.330064369069675</v>
      </c>
      <c r="K547" s="54">
        <f t="shared" si="98"/>
        <v>-3.9342396727946038E-2</v>
      </c>
      <c r="L547" s="55">
        <f t="shared" si="99"/>
        <v>-8.7462501945196891E-3</v>
      </c>
      <c r="M547" s="98"/>
      <c r="N547" s="109">
        <f t="shared" si="94"/>
        <v>437.93</v>
      </c>
      <c r="O547" s="22">
        <v>4.3793E-4</v>
      </c>
      <c r="P547" s="100">
        <f t="shared" si="92"/>
        <v>-1.9000000000001004E-7</v>
      </c>
      <c r="R547" s="102">
        <f t="shared" si="88"/>
        <v>0</v>
      </c>
      <c r="S547" s="22">
        <f t="shared" si="93"/>
        <v>0</v>
      </c>
      <c r="T547" s="55">
        <f t="shared" si="95"/>
        <v>0</v>
      </c>
      <c r="V547" s="54">
        <f t="shared" si="102"/>
        <v>1</v>
      </c>
      <c r="W547" s="22">
        <f t="shared" si="101"/>
        <v>0</v>
      </c>
      <c r="X547" s="84">
        <f t="shared" si="96"/>
        <v>0</v>
      </c>
      <c r="Y547" s="22">
        <v>1104.8102192132637</v>
      </c>
      <c r="Z547" s="100">
        <f t="shared" si="97"/>
        <v>0</v>
      </c>
    </row>
    <row r="548" spans="8:26" x14ac:dyDescent="0.25">
      <c r="H548" s="54">
        <v>185</v>
      </c>
      <c r="I548" s="55">
        <f t="shared" si="100"/>
        <v>81.290721972341728</v>
      </c>
      <c r="K548" s="54">
        <f t="shared" si="98"/>
        <v>-4.8088646922465728E-2</v>
      </c>
      <c r="L548" s="55">
        <f t="shared" si="99"/>
        <v>-8.7483098754432831E-3</v>
      </c>
      <c r="M548" s="98"/>
      <c r="N548" s="109">
        <f t="shared" si="94"/>
        <v>437.74</v>
      </c>
      <c r="O548" s="22">
        <v>4.3773999999999999E-4</v>
      </c>
      <c r="P548" s="100">
        <f t="shared" si="92"/>
        <v>-2.3000000000004354E-7</v>
      </c>
      <c r="R548" s="102">
        <f t="shared" si="88"/>
        <v>0</v>
      </c>
      <c r="S548" s="22">
        <f t="shared" si="93"/>
        <v>0</v>
      </c>
      <c r="T548" s="55">
        <f t="shared" si="95"/>
        <v>0</v>
      </c>
      <c r="V548" s="54">
        <f t="shared" si="102"/>
        <v>1</v>
      </c>
      <c r="W548" s="22">
        <f t="shared" si="101"/>
        <v>0</v>
      </c>
      <c r="X548" s="84">
        <f t="shared" si="96"/>
        <v>0</v>
      </c>
      <c r="Y548" s="22">
        <v>1086.1269079752797</v>
      </c>
      <c r="Z548" s="100">
        <f t="shared" si="97"/>
        <v>0</v>
      </c>
    </row>
    <row r="549" spans="8:26" x14ac:dyDescent="0.25">
      <c r="H549" s="54">
        <v>186</v>
      </c>
      <c r="I549" s="55">
        <f t="shared" si="100"/>
        <v>81.242633325419263</v>
      </c>
      <c r="K549" s="54">
        <f t="shared" si="98"/>
        <v>-5.6836956797909011E-2</v>
      </c>
      <c r="L549" s="55">
        <f t="shared" si="99"/>
        <v>-8.7507098997861021E-3</v>
      </c>
      <c r="M549" s="98"/>
      <c r="N549" s="109">
        <f t="shared" si="94"/>
        <v>437.50999999999993</v>
      </c>
      <c r="O549" s="22">
        <v>4.3750999999999995E-4</v>
      </c>
      <c r="P549" s="100">
        <f t="shared" si="92"/>
        <v>-2.7999999999996344E-7</v>
      </c>
      <c r="R549" s="102">
        <f t="shared" si="88"/>
        <v>0</v>
      </c>
      <c r="S549" s="22">
        <f t="shared" si="93"/>
        <v>0</v>
      </c>
      <c r="T549" s="55">
        <f t="shared" si="95"/>
        <v>0</v>
      </c>
      <c r="V549" s="54">
        <f t="shared" si="102"/>
        <v>1</v>
      </c>
      <c r="W549" s="22">
        <f t="shared" si="101"/>
        <v>0</v>
      </c>
      <c r="X549" s="84">
        <f t="shared" si="96"/>
        <v>0</v>
      </c>
      <c r="Y549" s="22">
        <v>1070.7164735416436</v>
      </c>
      <c r="Z549" s="100">
        <f t="shared" si="97"/>
        <v>0</v>
      </c>
    </row>
    <row r="550" spans="8:26" x14ac:dyDescent="0.25">
      <c r="H550" s="54">
        <v>187</v>
      </c>
      <c r="I550" s="55">
        <f t="shared" si="100"/>
        <v>81.185796368621354</v>
      </c>
      <c r="K550" s="54">
        <f t="shared" si="98"/>
        <v>-6.5587666697695113E-2</v>
      </c>
      <c r="L550" s="55">
        <f t="shared" si="99"/>
        <v>-8.7534331758973849E-3</v>
      </c>
      <c r="M550" s="98"/>
      <c r="N550" s="109">
        <f t="shared" si="94"/>
        <v>437.22999999999996</v>
      </c>
      <c r="O550" s="22">
        <v>4.3722999999999999E-4</v>
      </c>
      <c r="P550" s="100">
        <f t="shared" si="92"/>
        <v>-3.1999999999999694E-7</v>
      </c>
      <c r="R550" s="102">
        <f t="shared" si="88"/>
        <v>0</v>
      </c>
      <c r="S550" s="22">
        <f t="shared" si="93"/>
        <v>0</v>
      </c>
      <c r="T550" s="55">
        <f t="shared" si="95"/>
        <v>0</v>
      </c>
      <c r="V550" s="54">
        <f t="shared" si="102"/>
        <v>1</v>
      </c>
      <c r="W550" s="22">
        <f t="shared" si="101"/>
        <v>0</v>
      </c>
      <c r="X550" s="84">
        <f t="shared" si="96"/>
        <v>0</v>
      </c>
      <c r="Y550" s="22">
        <v>1053.8458941970155</v>
      </c>
      <c r="Z550" s="100">
        <f t="shared" si="97"/>
        <v>0</v>
      </c>
    </row>
    <row r="551" spans="8:26" x14ac:dyDescent="0.25">
      <c r="H551" s="54">
        <v>188</v>
      </c>
      <c r="I551" s="55">
        <f t="shared" si="100"/>
        <v>81.120208701923659</v>
      </c>
      <c r="K551" s="54">
        <f t="shared" si="98"/>
        <v>-7.4341099873592498E-2</v>
      </c>
      <c r="L551" s="55">
        <f t="shared" si="99"/>
        <v>-8.7564599667189214E-3</v>
      </c>
      <c r="M551" s="98"/>
      <c r="N551" s="109">
        <f t="shared" si="94"/>
        <v>436.90999999999997</v>
      </c>
      <c r="O551" s="22">
        <v>4.3690999999999999E-4</v>
      </c>
      <c r="P551" s="100">
        <f t="shared" si="92"/>
        <v>-3.6999999999997105E-7</v>
      </c>
      <c r="R551" s="102">
        <f t="shared" si="88"/>
        <v>0</v>
      </c>
      <c r="S551" s="22">
        <f t="shared" si="93"/>
        <v>0</v>
      </c>
      <c r="T551" s="55">
        <f t="shared" si="95"/>
        <v>0</v>
      </c>
      <c r="V551" s="54">
        <f t="shared" si="102"/>
        <v>1</v>
      </c>
      <c r="W551" s="22">
        <f t="shared" si="101"/>
        <v>0</v>
      </c>
      <c r="X551" s="84">
        <f t="shared" si="96"/>
        <v>0</v>
      </c>
      <c r="Y551" s="22">
        <v>1034.1554688146089</v>
      </c>
      <c r="Z551" s="100">
        <f t="shared" si="97"/>
        <v>0</v>
      </c>
    </row>
    <row r="552" spans="8:26" x14ac:dyDescent="0.25">
      <c r="H552" s="54">
        <v>189</v>
      </c>
      <c r="I552" s="55">
        <f t="shared" si="100"/>
        <v>81.04586760205008</v>
      </c>
      <c r="K552" s="54">
        <f t="shared" si="98"/>
        <v>-8.309755984032563E-2</v>
      </c>
      <c r="L552" s="55">
        <f t="shared" si="99"/>
        <v>-8.7597678856923267E-3</v>
      </c>
      <c r="M552" s="98"/>
      <c r="N552" s="109">
        <f t="shared" si="94"/>
        <v>436.54</v>
      </c>
      <c r="O552" s="22">
        <v>4.3654000000000002E-4</v>
      </c>
      <c r="P552" s="100">
        <f t="shared" si="92"/>
        <v>-4.0000000000006393E-7</v>
      </c>
      <c r="R552" s="102">
        <f t="shared" si="88"/>
        <v>0</v>
      </c>
      <c r="S552" s="22">
        <f t="shared" si="93"/>
        <v>0</v>
      </c>
      <c r="T552" s="55">
        <f t="shared" si="95"/>
        <v>0</v>
      </c>
      <c r="V552" s="54">
        <f t="shared" si="102"/>
        <v>1</v>
      </c>
      <c r="W552" s="22">
        <f t="shared" si="101"/>
        <v>0</v>
      </c>
      <c r="X552" s="84">
        <f t="shared" si="96"/>
        <v>0</v>
      </c>
      <c r="Y552" s="22">
        <v>1014.4081307841744</v>
      </c>
      <c r="Z552" s="100">
        <f t="shared" si="97"/>
        <v>0</v>
      </c>
    </row>
    <row r="553" spans="8:26" x14ac:dyDescent="0.25">
      <c r="H553" s="54">
        <v>190</v>
      </c>
      <c r="I553" s="55">
        <f t="shared" si="100"/>
        <v>80.962770042209755</v>
      </c>
      <c r="K553" s="54">
        <f t="shared" si="98"/>
        <v>-9.1857327726017957E-2</v>
      </c>
      <c r="L553" s="55">
        <f t="shared" si="99"/>
        <v>-8.7633318888720169E-3</v>
      </c>
      <c r="M553" s="98"/>
      <c r="N553" s="109">
        <f t="shared" si="94"/>
        <v>436.13999999999993</v>
      </c>
      <c r="O553" s="22">
        <v>4.3613999999999995E-4</v>
      </c>
      <c r="P553" s="100">
        <f t="shared" si="92"/>
        <v>-4.4999999999998383E-7</v>
      </c>
      <c r="R553" s="102">
        <f t="shared" si="88"/>
        <v>0</v>
      </c>
      <c r="S553" s="22">
        <f t="shared" si="93"/>
        <v>0</v>
      </c>
      <c r="T553" s="55">
        <f t="shared" si="95"/>
        <v>0</v>
      </c>
      <c r="V553" s="54">
        <f t="shared" si="102"/>
        <v>1</v>
      </c>
      <c r="W553" s="22">
        <f t="shared" si="101"/>
        <v>0</v>
      </c>
      <c r="X553" s="84">
        <f t="shared" si="96"/>
        <v>0</v>
      </c>
      <c r="Y553" s="22">
        <v>1000.4520891140196</v>
      </c>
      <c r="Z553" s="100">
        <f t="shared" si="97"/>
        <v>0</v>
      </c>
    </row>
    <row r="554" spans="8:26" x14ac:dyDescent="0.25">
      <c r="H554" s="54">
        <v>191</v>
      </c>
      <c r="I554" s="55">
        <f t="shared" si="100"/>
        <v>80.870912714483737</v>
      </c>
      <c r="K554" s="54">
        <f t="shared" si="98"/>
        <v>-0.10062065961488997</v>
      </c>
      <c r="L554" s="55">
        <f t="shared" si="99"/>
        <v>-8.7671242688855955E-3</v>
      </c>
      <c r="M554" s="98"/>
      <c r="N554" s="109">
        <f t="shared" si="94"/>
        <v>435.69</v>
      </c>
      <c r="O554" s="22">
        <v>4.3568999999999997E-4</v>
      </c>
      <c r="P554" s="100">
        <f t="shared" si="92"/>
        <v>-4.9000000000001733E-7</v>
      </c>
      <c r="R554" s="102">
        <f t="shared" si="88"/>
        <v>0</v>
      </c>
      <c r="S554" s="22">
        <f t="shared" si="93"/>
        <v>0</v>
      </c>
      <c r="T554" s="55">
        <f t="shared" si="95"/>
        <v>0</v>
      </c>
      <c r="V554" s="54">
        <f t="shared" si="102"/>
        <v>1</v>
      </c>
      <c r="W554" s="22">
        <f t="shared" si="101"/>
        <v>0</v>
      </c>
      <c r="X554" s="84">
        <f t="shared" si="96"/>
        <v>0</v>
      </c>
      <c r="Y554" s="22">
        <v>989.4779619817931</v>
      </c>
      <c r="Z554" s="100">
        <f t="shared" si="97"/>
        <v>0</v>
      </c>
    </row>
    <row r="555" spans="8:26" x14ac:dyDescent="0.25">
      <c r="H555" s="54">
        <v>192</v>
      </c>
      <c r="I555" s="55">
        <f t="shared" si="100"/>
        <v>80.770292054868847</v>
      </c>
      <c r="K555" s="54">
        <f t="shared" si="98"/>
        <v>-0.10938778388377557</v>
      </c>
      <c r="L555" s="55">
        <f t="shared" si="99"/>
        <v>-8.7711146485958125E-3</v>
      </c>
      <c r="M555" s="98"/>
      <c r="N555" s="109">
        <f t="shared" si="94"/>
        <v>435.19999999999993</v>
      </c>
      <c r="O555" s="22">
        <v>4.3519999999999995E-4</v>
      </c>
      <c r="P555" s="100">
        <f t="shared" si="92"/>
        <v>-5.3999999999993723E-7</v>
      </c>
      <c r="R555" s="102">
        <f t="shared" si="88"/>
        <v>0</v>
      </c>
      <c r="S555" s="22">
        <f t="shared" si="93"/>
        <v>0</v>
      </c>
      <c r="T555" s="55">
        <f t="shared" si="95"/>
        <v>0</v>
      </c>
      <c r="V555" s="54">
        <f t="shared" si="102"/>
        <v>1</v>
      </c>
      <c r="W555" s="22">
        <f t="shared" si="101"/>
        <v>0</v>
      </c>
      <c r="X555" s="84">
        <f t="shared" si="96"/>
        <v>0</v>
      </c>
      <c r="Y555" s="22">
        <v>981.77213276692123</v>
      </c>
      <c r="Z555" s="100">
        <f t="shared" si="97"/>
        <v>0</v>
      </c>
    </row>
    <row r="556" spans="8:26" x14ac:dyDescent="0.25">
      <c r="H556" s="54">
        <v>193</v>
      </c>
      <c r="I556" s="55">
        <f t="shared" si="100"/>
        <v>80.660904270985071</v>
      </c>
      <c r="K556" s="54">
        <f t="shared" si="98"/>
        <v>-0.11815889853237138</v>
      </c>
      <c r="L556" s="55">
        <f t="shared" si="99"/>
        <v>-8.7752699732419615E-3</v>
      </c>
      <c r="M556" s="98"/>
      <c r="N556" s="109">
        <f t="shared" si="94"/>
        <v>434.66</v>
      </c>
      <c r="O556" s="22">
        <v>4.3466000000000002E-4</v>
      </c>
      <c r="P556" s="100">
        <f t="shared" si="92"/>
        <v>-5.7000000000008433E-7</v>
      </c>
      <c r="R556" s="102">
        <f t="shared" si="88"/>
        <v>0</v>
      </c>
      <c r="S556" s="22">
        <f t="shared" si="93"/>
        <v>0</v>
      </c>
      <c r="T556" s="55">
        <f t="shared" si="95"/>
        <v>0</v>
      </c>
      <c r="V556" s="54">
        <f t="shared" si="102"/>
        <v>1</v>
      </c>
      <c r="W556" s="22">
        <f t="shared" si="101"/>
        <v>0</v>
      </c>
      <c r="X556" s="84">
        <f t="shared" si="96"/>
        <v>0</v>
      </c>
      <c r="Y556" s="22">
        <v>975.10384002459682</v>
      </c>
      <c r="Z556" s="100">
        <f t="shared" si="97"/>
        <v>0</v>
      </c>
    </row>
    <row r="557" spans="8:26" x14ac:dyDescent="0.25">
      <c r="H557" s="54">
        <v>194</v>
      </c>
      <c r="I557" s="55">
        <f t="shared" si="100"/>
        <v>80.5427453724527</v>
      </c>
      <c r="K557" s="54">
        <f t="shared" si="98"/>
        <v>-0.12693416850561334</v>
      </c>
      <c r="L557" s="55">
        <f t="shared" si="99"/>
        <v>-8.7795545047129053E-3</v>
      </c>
      <c r="M557" s="98"/>
      <c r="N557" s="109">
        <f t="shared" si="94"/>
        <v>434.08999999999992</v>
      </c>
      <c r="O557" s="22">
        <v>4.3408999999999993E-4</v>
      </c>
      <c r="P557" s="100">
        <f t="shared" si="92"/>
        <v>-6.1999999999995002E-7</v>
      </c>
      <c r="R557" s="102">
        <f t="shared" ref="R557:R620" si="103">(R556*(N556/N557)^$C$22)+(((X557*($C$36-1))/(O557))*10^-5)</f>
        <v>0</v>
      </c>
      <c r="S557" s="22">
        <f t="shared" si="93"/>
        <v>0</v>
      </c>
      <c r="T557" s="55">
        <f t="shared" si="95"/>
        <v>0</v>
      </c>
      <c r="V557" s="54">
        <f t="shared" si="102"/>
        <v>1</v>
      </c>
      <c r="W557" s="22">
        <f t="shared" si="101"/>
        <v>0</v>
      </c>
      <c r="X557" s="84">
        <f t="shared" si="96"/>
        <v>0</v>
      </c>
      <c r="Y557" s="22">
        <v>972.53133632977733</v>
      </c>
      <c r="Z557" s="100">
        <f t="shared" si="97"/>
        <v>0</v>
      </c>
    </row>
    <row r="558" spans="8:26" x14ac:dyDescent="0.25">
      <c r="H558" s="54">
        <v>195</v>
      </c>
      <c r="I558" s="55">
        <f t="shared" si="100"/>
        <v>80.415811203947101</v>
      </c>
      <c r="K558" s="54">
        <f t="shared" si="98"/>
        <v>-0.13571372301034046</v>
      </c>
      <c r="L558" s="55">
        <f t="shared" si="99"/>
        <v>-8.7839298146406009E-3</v>
      </c>
      <c r="M558" s="98"/>
      <c r="N558" s="109">
        <f t="shared" si="94"/>
        <v>433.46999999999997</v>
      </c>
      <c r="O558" s="22">
        <v>4.3346999999999998E-4</v>
      </c>
      <c r="P558" s="100">
        <f t="shared" si="92"/>
        <v>-6.6999999999997834E-7</v>
      </c>
      <c r="R558" s="102">
        <f t="shared" si="103"/>
        <v>0</v>
      </c>
      <c r="S558" s="22">
        <f t="shared" si="93"/>
        <v>0</v>
      </c>
      <c r="T558" s="55">
        <f t="shared" si="95"/>
        <v>0</v>
      </c>
      <c r="V558" s="54">
        <f t="shared" si="102"/>
        <v>1</v>
      </c>
      <c r="W558" s="22">
        <f t="shared" si="101"/>
        <v>0</v>
      </c>
      <c r="X558" s="84">
        <f t="shared" si="96"/>
        <v>0</v>
      </c>
      <c r="Y558" s="22">
        <v>970.15769077977052</v>
      </c>
      <c r="Z558" s="100">
        <f t="shared" si="97"/>
        <v>0</v>
      </c>
    </row>
    <row r="559" spans="8:26" x14ac:dyDescent="0.25">
      <c r="H559" s="54">
        <v>196</v>
      </c>
      <c r="I559" s="55">
        <f t="shared" si="100"/>
        <v>80.28009748093676</v>
      </c>
      <c r="K559" s="54">
        <f t="shared" si="98"/>
        <v>-0.14449765282498106</v>
      </c>
      <c r="L559" s="55">
        <f t="shared" si="99"/>
        <v>-8.7883547789431304E-3</v>
      </c>
      <c r="M559" s="98"/>
      <c r="N559" s="109">
        <f t="shared" si="94"/>
        <v>432.8</v>
      </c>
      <c r="O559" s="22">
        <v>4.328E-4</v>
      </c>
      <c r="P559" s="100">
        <f t="shared" si="92"/>
        <v>-7.0000000000001701E-7</v>
      </c>
      <c r="R559" s="102">
        <f t="shared" si="103"/>
        <v>0</v>
      </c>
      <c r="S559" s="22">
        <f t="shared" si="93"/>
        <v>0</v>
      </c>
      <c r="T559" s="55">
        <f t="shared" si="95"/>
        <v>0</v>
      </c>
      <c r="V559" s="54">
        <f t="shared" si="102"/>
        <v>1</v>
      </c>
      <c r="W559" s="22">
        <f t="shared" si="101"/>
        <v>0</v>
      </c>
      <c r="X559" s="84">
        <f t="shared" si="96"/>
        <v>0</v>
      </c>
      <c r="Y559" s="22">
        <v>966.88428125172834</v>
      </c>
      <c r="Z559" s="100">
        <f t="shared" si="97"/>
        <v>0</v>
      </c>
    </row>
    <row r="560" spans="8:26" x14ac:dyDescent="0.25">
      <c r="H560" s="54">
        <v>197</v>
      </c>
      <c r="I560" s="55">
        <f t="shared" si="100"/>
        <v>80.135599828111765</v>
      </c>
      <c r="K560" s="54">
        <f t="shared" si="98"/>
        <v>-0.15328600760390998</v>
      </c>
      <c r="L560" s="55">
        <f t="shared" si="99"/>
        <v>-8.7927855725951076E-3</v>
      </c>
      <c r="M560" s="98"/>
      <c r="N560" s="109">
        <f t="shared" si="94"/>
        <v>432.09999999999997</v>
      </c>
      <c r="O560" s="22">
        <v>4.3209999999999999E-4</v>
      </c>
      <c r="P560" s="100">
        <f t="shared" si="92"/>
        <v>-7.4999999999999113E-7</v>
      </c>
      <c r="R560" s="102">
        <f t="shared" si="103"/>
        <v>0</v>
      </c>
      <c r="S560" s="22">
        <f t="shared" si="93"/>
        <v>0</v>
      </c>
      <c r="T560" s="55">
        <f t="shared" si="95"/>
        <v>0</v>
      </c>
      <c r="V560" s="54">
        <f t="shared" si="102"/>
        <v>1</v>
      </c>
      <c r="W560" s="22">
        <f t="shared" si="101"/>
        <v>0</v>
      </c>
      <c r="X560" s="84">
        <f t="shared" si="96"/>
        <v>0</v>
      </c>
      <c r="Y560" s="22">
        <v>963.56972516023586</v>
      </c>
      <c r="Z560" s="100">
        <f t="shared" si="97"/>
        <v>0</v>
      </c>
    </row>
    <row r="561" spans="8:26" x14ac:dyDescent="0.25">
      <c r="H561" s="54">
        <v>198</v>
      </c>
      <c r="I561" s="55">
        <f t="shared" si="100"/>
        <v>79.982313820507855</v>
      </c>
      <c r="K561" s="54">
        <f t="shared" si="98"/>
        <v>-0.16207879317650509</v>
      </c>
      <c r="L561" s="55">
        <f t="shared" si="99"/>
        <v>-8.7971756660891742E-3</v>
      </c>
      <c r="M561" s="98"/>
      <c r="N561" s="109">
        <f t="shared" si="94"/>
        <v>431.35</v>
      </c>
      <c r="O561" s="22">
        <v>4.3135E-4</v>
      </c>
      <c r="P561" s="100">
        <f t="shared" si="92"/>
        <v>-8.0000000000001945E-7</v>
      </c>
      <c r="R561" s="102">
        <f t="shared" si="103"/>
        <v>0</v>
      </c>
      <c r="S561" s="22">
        <f t="shared" si="93"/>
        <v>0</v>
      </c>
      <c r="T561" s="55">
        <f t="shared" si="95"/>
        <v>0</v>
      </c>
      <c r="V561" s="54">
        <f t="shared" si="102"/>
        <v>1</v>
      </c>
      <c r="W561" s="22">
        <f t="shared" si="101"/>
        <v>0</v>
      </c>
      <c r="X561" s="84">
        <f t="shared" si="96"/>
        <v>0</v>
      </c>
      <c r="Y561" s="22">
        <v>955.53209787098262</v>
      </c>
      <c r="Z561" s="100">
        <f t="shared" si="97"/>
        <v>0</v>
      </c>
    </row>
    <row r="562" spans="8:26" x14ac:dyDescent="0.25">
      <c r="H562" s="54">
        <v>199</v>
      </c>
      <c r="I562" s="55">
        <f t="shared" si="100"/>
        <v>79.82023502733135</v>
      </c>
      <c r="K562" s="54">
        <f t="shared" si="98"/>
        <v>-0.17087596884259426</v>
      </c>
      <c r="L562" s="55">
        <f t="shared" si="99"/>
        <v>-8.8014758221959255E-3</v>
      </c>
      <c r="M562" s="98"/>
      <c r="N562" s="109">
        <f t="shared" si="94"/>
        <v>430.54999999999995</v>
      </c>
      <c r="O562" s="22">
        <v>4.3054999999999998E-4</v>
      </c>
      <c r="P562" s="100">
        <f t="shared" si="92"/>
        <v>-8.299999999999497E-7</v>
      </c>
      <c r="R562" s="102">
        <f t="shared" si="103"/>
        <v>0</v>
      </c>
      <c r="S562" s="22">
        <f t="shared" si="93"/>
        <v>0</v>
      </c>
      <c r="T562" s="55">
        <f t="shared" si="95"/>
        <v>0</v>
      </c>
      <c r="V562" s="54">
        <f t="shared" si="102"/>
        <v>1</v>
      </c>
      <c r="W562" s="22">
        <f t="shared" si="101"/>
        <v>0</v>
      </c>
      <c r="X562" s="84">
        <f t="shared" si="96"/>
        <v>0</v>
      </c>
      <c r="Y562" s="22">
        <v>941.97887775919185</v>
      </c>
      <c r="Z562" s="100">
        <f t="shared" si="97"/>
        <v>0</v>
      </c>
    </row>
    <row r="563" spans="8:26" x14ac:dyDescent="0.25">
      <c r="H563" s="54">
        <v>200</v>
      </c>
      <c r="I563" s="55">
        <f t="shared" si="100"/>
        <v>79.64935905848877</v>
      </c>
      <c r="K563" s="54">
        <f t="shared" si="98"/>
        <v>-0.1796774446648044</v>
      </c>
      <c r="L563" s="55">
        <f t="shared" si="99"/>
        <v>-8.8056340949265177E-3</v>
      </c>
      <c r="M563" s="98"/>
      <c r="N563" s="109">
        <f t="shared" si="94"/>
        <v>429.72</v>
      </c>
      <c r="O563" s="22">
        <v>4.2972000000000003E-4</v>
      </c>
      <c r="P563" s="100">
        <f t="shared" si="92"/>
        <v>-8.8000000000008644E-7</v>
      </c>
      <c r="R563" s="102">
        <f t="shared" si="103"/>
        <v>0</v>
      </c>
      <c r="S563" s="22">
        <f t="shared" si="93"/>
        <v>0</v>
      </c>
      <c r="T563" s="55">
        <f t="shared" si="95"/>
        <v>0</v>
      </c>
      <c r="V563" s="54">
        <f t="shared" si="102"/>
        <v>1</v>
      </c>
      <c r="W563" s="22">
        <f t="shared" si="101"/>
        <v>0</v>
      </c>
      <c r="X563" s="84">
        <f t="shared" si="96"/>
        <v>0</v>
      </c>
      <c r="Y563" s="22">
        <v>923.52009053258689</v>
      </c>
      <c r="Z563" s="100">
        <f t="shared" si="97"/>
        <v>0</v>
      </c>
    </row>
    <row r="564" spans="8:26" x14ac:dyDescent="0.25">
      <c r="H564" s="54">
        <v>201</v>
      </c>
      <c r="I564" s="55">
        <f t="shared" si="100"/>
        <v>79.469681613823965</v>
      </c>
      <c r="K564" s="54">
        <f t="shared" si="98"/>
        <v>-0.18848307875973092</v>
      </c>
      <c r="L564" s="55">
        <f t="shared" si="99"/>
        <v>-8.809595830527428E-3</v>
      </c>
      <c r="M564" s="98"/>
      <c r="N564" s="109">
        <f t="shared" si="94"/>
        <v>428.83999999999992</v>
      </c>
      <c r="O564" s="22">
        <v>4.2883999999999994E-4</v>
      </c>
      <c r="P564" s="100">
        <f t="shared" si="92"/>
        <v>-9.1999999999995731E-7</v>
      </c>
      <c r="R564" s="102">
        <f t="shared" si="103"/>
        <v>0</v>
      </c>
      <c r="S564" s="22">
        <f t="shared" si="93"/>
        <v>0</v>
      </c>
      <c r="T564" s="55">
        <f t="shared" si="95"/>
        <v>0</v>
      </c>
      <c r="V564" s="54">
        <f t="shared" si="102"/>
        <v>1</v>
      </c>
      <c r="W564" s="22">
        <f t="shared" si="101"/>
        <v>0</v>
      </c>
      <c r="X564" s="84">
        <f t="shared" si="96"/>
        <v>0</v>
      </c>
      <c r="Y564" s="22">
        <v>902.33425266222321</v>
      </c>
      <c r="Z564" s="100">
        <f t="shared" si="97"/>
        <v>0</v>
      </c>
    </row>
    <row r="565" spans="8:26" x14ac:dyDescent="0.25">
      <c r="H565" s="54">
        <v>202</v>
      </c>
      <c r="I565" s="55">
        <f t="shared" si="100"/>
        <v>79.281198535064235</v>
      </c>
      <c r="K565" s="54">
        <f t="shared" si="98"/>
        <v>-0.19729267459025834</v>
      </c>
      <c r="L565" s="55">
        <f t="shared" si="99"/>
        <v>-8.8133036692141786E-3</v>
      </c>
      <c r="M565" s="98"/>
      <c r="N565" s="109">
        <f t="shared" si="94"/>
        <v>427.91999999999996</v>
      </c>
      <c r="O565" s="22">
        <v>4.2791999999999998E-4</v>
      </c>
      <c r="P565" s="100">
        <f t="shared" si="92"/>
        <v>-9.6000000000004502E-7</v>
      </c>
      <c r="R565" s="102">
        <f t="shared" si="103"/>
        <v>0</v>
      </c>
      <c r="S565" s="22">
        <f t="shared" si="93"/>
        <v>0</v>
      </c>
      <c r="T565" s="55">
        <f t="shared" si="95"/>
        <v>0</v>
      </c>
      <c r="V565" s="54">
        <f t="shared" si="102"/>
        <v>1</v>
      </c>
      <c r="W565" s="22">
        <f t="shared" si="101"/>
        <v>0</v>
      </c>
      <c r="X565" s="84">
        <f t="shared" si="96"/>
        <v>0</v>
      </c>
      <c r="Y565" s="22">
        <v>879.27335422624935</v>
      </c>
      <c r="Z565" s="100">
        <f t="shared" si="97"/>
        <v>0</v>
      </c>
    </row>
    <row r="566" spans="8:26" x14ac:dyDescent="0.25">
      <c r="H566" s="54">
        <v>203</v>
      </c>
      <c r="I566" s="55">
        <f t="shared" si="100"/>
        <v>79.083905860473976</v>
      </c>
      <c r="K566" s="54">
        <f t="shared" si="98"/>
        <v>-0.20610597825947252</v>
      </c>
      <c r="L566" s="55">
        <f t="shared" si="99"/>
        <v>-8.8166975509551548E-3</v>
      </c>
      <c r="M566" s="98"/>
      <c r="N566" s="109">
        <f t="shared" si="94"/>
        <v>426.95999999999992</v>
      </c>
      <c r="O566" s="22">
        <v>4.2695999999999994E-4</v>
      </c>
      <c r="P566" s="100">
        <f t="shared" si="92"/>
        <v>-1.0099999999999649E-6</v>
      </c>
      <c r="R566" s="102">
        <f t="shared" si="103"/>
        <v>0</v>
      </c>
      <c r="S566" s="22">
        <f t="shared" si="93"/>
        <v>0</v>
      </c>
      <c r="T566" s="55">
        <f t="shared" si="95"/>
        <v>0</v>
      </c>
      <c r="V566" s="54">
        <f t="shared" si="102"/>
        <v>1</v>
      </c>
      <c r="W566" s="22">
        <f t="shared" si="101"/>
        <v>0</v>
      </c>
      <c r="X566" s="84">
        <f t="shared" si="96"/>
        <v>0</v>
      </c>
      <c r="Y566" s="22">
        <v>854.6265119840001</v>
      </c>
      <c r="Z566" s="100">
        <f t="shared" si="97"/>
        <v>0</v>
      </c>
    </row>
    <row r="567" spans="8:26" x14ac:dyDescent="0.25">
      <c r="H567" s="54">
        <v>204</v>
      </c>
      <c r="I567" s="55">
        <f t="shared" si="100"/>
        <v>78.877799882214518</v>
      </c>
      <c r="K567" s="54">
        <f t="shared" si="98"/>
        <v>-0.21492267581044189</v>
      </c>
      <c r="L567" s="55">
        <f t="shared" si="99"/>
        <v>-8.8197147226338757E-3</v>
      </c>
      <c r="M567" s="98"/>
      <c r="N567" s="109">
        <f t="shared" si="94"/>
        <v>425.95</v>
      </c>
      <c r="O567" s="22">
        <v>4.2594999999999997E-4</v>
      </c>
      <c r="P567" s="100">
        <f t="shared" si="92"/>
        <v>-1.0499999999999984E-6</v>
      </c>
      <c r="R567" s="102">
        <f t="shared" si="103"/>
        <v>0</v>
      </c>
      <c r="S567" s="22">
        <f t="shared" si="93"/>
        <v>0</v>
      </c>
      <c r="T567" s="55">
        <f t="shared" si="95"/>
        <v>0</v>
      </c>
      <c r="V567" s="54">
        <f t="shared" si="102"/>
        <v>1</v>
      </c>
      <c r="W567" s="22">
        <f t="shared" si="101"/>
        <v>0</v>
      </c>
      <c r="X567" s="84">
        <f t="shared" si="96"/>
        <v>0</v>
      </c>
      <c r="Y567" s="22">
        <v>830.01900250786025</v>
      </c>
      <c r="Z567" s="100">
        <f t="shared" si="97"/>
        <v>0</v>
      </c>
    </row>
    <row r="568" spans="8:26" x14ac:dyDescent="0.25">
      <c r="H568" s="54">
        <v>205</v>
      </c>
      <c r="I568" s="55">
        <f t="shared" si="100"/>
        <v>78.66287720640409</v>
      </c>
      <c r="K568" s="54">
        <f t="shared" si="98"/>
        <v>-0.22374239053308997</v>
      </c>
      <c r="L568" s="55">
        <f t="shared" si="99"/>
        <v>-8.8222897490339847E-3</v>
      </c>
      <c r="M568" s="98"/>
      <c r="N568" s="109">
        <f t="shared" si="94"/>
        <v>424.9</v>
      </c>
      <c r="O568" s="22">
        <v>4.2489999999999997E-4</v>
      </c>
      <c r="P568" s="100">
        <f t="shared" si="92"/>
        <v>-1.0999999999999725E-6</v>
      </c>
      <c r="R568" s="102">
        <f t="shared" si="103"/>
        <v>0</v>
      </c>
      <c r="S568" s="22">
        <f t="shared" si="93"/>
        <v>0</v>
      </c>
      <c r="T568" s="55">
        <f t="shared" si="95"/>
        <v>0</v>
      </c>
      <c r="V568" s="54">
        <f t="shared" si="102"/>
        <v>1</v>
      </c>
      <c r="W568" s="22">
        <f t="shared" si="101"/>
        <v>0</v>
      </c>
      <c r="X568" s="84">
        <f t="shared" si="96"/>
        <v>0</v>
      </c>
      <c r="Y568" s="22">
        <v>809.51357963432838</v>
      </c>
      <c r="Z568" s="100">
        <f t="shared" si="97"/>
        <v>0</v>
      </c>
    </row>
    <row r="569" spans="8:26" x14ac:dyDescent="0.25">
      <c r="H569" s="54">
        <v>206</v>
      </c>
      <c r="I569" s="55">
        <f t="shared" si="100"/>
        <v>78.439134815871</v>
      </c>
      <c r="K569" s="54">
        <f t="shared" si="98"/>
        <v>-0.23256468028212396</v>
      </c>
      <c r="L569" s="55">
        <f t="shared" si="99"/>
        <v>-8.8243545261548206E-3</v>
      </c>
      <c r="N569" s="109">
        <f t="shared" si="94"/>
        <v>423.8</v>
      </c>
      <c r="O569" s="22">
        <v>4.238E-4</v>
      </c>
      <c r="P569" s="100">
        <f t="shared" si="92"/>
        <v>-1.1300000000000112E-6</v>
      </c>
      <c r="R569" s="102">
        <f t="shared" si="103"/>
        <v>0</v>
      </c>
      <c r="S569" s="22">
        <f t="shared" si="93"/>
        <v>0</v>
      </c>
      <c r="T569" s="55">
        <f t="shared" si="95"/>
        <v>0</v>
      </c>
      <c r="V569" s="54">
        <f t="shared" si="102"/>
        <v>1</v>
      </c>
      <c r="W569" s="22">
        <f t="shared" si="101"/>
        <v>0</v>
      </c>
      <c r="X569" s="84">
        <f t="shared" si="96"/>
        <v>0</v>
      </c>
      <c r="Y569" s="22">
        <v>794.14849647615972</v>
      </c>
      <c r="Z569" s="100">
        <f t="shared" si="97"/>
        <v>0</v>
      </c>
    </row>
    <row r="570" spans="8:26" x14ac:dyDescent="0.25">
      <c r="H570" s="54">
        <v>207</v>
      </c>
      <c r="I570" s="55">
        <f t="shared" si="100"/>
        <v>78.206570135588876</v>
      </c>
      <c r="K570" s="54">
        <f t="shared" si="98"/>
        <v>-0.24138903480827878</v>
      </c>
      <c r="L570" s="55">
        <f t="shared" si="99"/>
        <v>-8.825838299387101E-3</v>
      </c>
      <c r="N570" s="109">
        <f t="shared" si="94"/>
        <v>422.67</v>
      </c>
      <c r="O570" s="22">
        <v>4.2266999999999999E-4</v>
      </c>
      <c r="P570" s="100">
        <f t="shared" si="92"/>
        <v>-1.1799999999999853E-6</v>
      </c>
      <c r="R570" s="102">
        <f t="shared" si="103"/>
        <v>0</v>
      </c>
      <c r="S570" s="22">
        <f t="shared" si="93"/>
        <v>0</v>
      </c>
      <c r="T570" s="55">
        <f t="shared" si="95"/>
        <v>0</v>
      </c>
      <c r="V570" s="54">
        <f t="shared" si="102"/>
        <v>1</v>
      </c>
      <c r="W570" s="22">
        <f t="shared" si="101"/>
        <v>0</v>
      </c>
      <c r="X570" s="84">
        <f t="shared" si="96"/>
        <v>0</v>
      </c>
      <c r="Y570" s="22">
        <v>783.91311124336198</v>
      </c>
      <c r="Z570" s="100">
        <f t="shared" si="97"/>
        <v>0</v>
      </c>
    </row>
    <row r="571" spans="8:26" x14ac:dyDescent="0.25">
      <c r="H571" s="54">
        <v>208</v>
      </c>
      <c r="I571" s="55">
        <f t="shared" si="100"/>
        <v>77.965181100780583</v>
      </c>
      <c r="K571" s="54">
        <f t="shared" si="98"/>
        <v>-0.25021487310765167</v>
      </c>
      <c r="L571" s="55">
        <f t="shared" si="99"/>
        <v>-8.8266676844739322E-3</v>
      </c>
      <c r="N571" s="109">
        <f t="shared" si="94"/>
        <v>421.49</v>
      </c>
      <c r="O571" s="22">
        <v>4.2149E-4</v>
      </c>
      <c r="P571" s="100">
        <f t="shared" si="92"/>
        <v>-1.2300000000000136E-6</v>
      </c>
      <c r="R571" s="102">
        <f t="shared" si="103"/>
        <v>0</v>
      </c>
      <c r="S571" s="22">
        <f t="shared" si="93"/>
        <v>0</v>
      </c>
      <c r="T571" s="55">
        <f t="shared" si="95"/>
        <v>0</v>
      </c>
      <c r="V571" s="54">
        <f t="shared" si="102"/>
        <v>1</v>
      </c>
      <c r="W571" s="22">
        <f t="shared" si="101"/>
        <v>0</v>
      </c>
      <c r="X571" s="84">
        <f t="shared" si="96"/>
        <v>0</v>
      </c>
      <c r="Y571" s="22">
        <v>777.67523387838582</v>
      </c>
      <c r="Z571" s="100">
        <f t="shared" si="97"/>
        <v>0</v>
      </c>
    </row>
    <row r="572" spans="8:26" x14ac:dyDescent="0.25">
      <c r="H572" s="54">
        <v>209</v>
      </c>
      <c r="I572" s="55">
        <f t="shared" si="100"/>
        <v>77.714966227672932</v>
      </c>
      <c r="K572" s="54">
        <f t="shared" si="98"/>
        <v>-0.2590415407921256</v>
      </c>
      <c r="L572" s="55">
        <f t="shared" si="99"/>
        <v>-8.8267666935450961E-3</v>
      </c>
      <c r="N572" s="109">
        <f t="shared" si="94"/>
        <v>420.26</v>
      </c>
      <c r="O572" s="22">
        <v>4.2025999999999999E-4</v>
      </c>
      <c r="P572" s="100">
        <f t="shared" si="92"/>
        <v>-1.2599999999999981E-6</v>
      </c>
      <c r="R572" s="102">
        <f t="shared" si="103"/>
        <v>0</v>
      </c>
      <c r="S572" s="22">
        <f t="shared" si="93"/>
        <v>0</v>
      </c>
      <c r="T572" s="55">
        <f t="shared" si="95"/>
        <v>0</v>
      </c>
      <c r="V572" s="54">
        <f t="shared" si="102"/>
        <v>1</v>
      </c>
      <c r="W572" s="22">
        <f t="shared" si="101"/>
        <v>0</v>
      </c>
      <c r="X572" s="84">
        <f t="shared" si="96"/>
        <v>0</v>
      </c>
      <c r="Y572" s="22">
        <v>773.00416031837608</v>
      </c>
      <c r="Z572" s="100">
        <f t="shared" si="97"/>
        <v>0</v>
      </c>
    </row>
    <row r="573" spans="8:26" x14ac:dyDescent="0.25">
      <c r="H573" s="54">
        <v>210</v>
      </c>
      <c r="I573" s="55">
        <f t="shared" si="100"/>
        <v>77.455924686880806</v>
      </c>
      <c r="K573" s="54">
        <f t="shared" si="98"/>
        <v>-0.2678683074856707</v>
      </c>
      <c r="L573" s="55">
        <f t="shared" si="99"/>
        <v>-8.8260567659119715E-3</v>
      </c>
      <c r="N573" s="109">
        <f t="shared" si="94"/>
        <v>419</v>
      </c>
      <c r="O573" s="22">
        <v>4.1899999999999999E-4</v>
      </c>
      <c r="P573" s="100">
        <f t="shared" si="92"/>
        <v>-1.3100000000000264E-6</v>
      </c>
      <c r="R573" s="102">
        <f t="shared" si="103"/>
        <v>0</v>
      </c>
      <c r="S573" s="22">
        <f t="shared" si="93"/>
        <v>0</v>
      </c>
      <c r="T573" s="55">
        <f t="shared" si="95"/>
        <v>0</v>
      </c>
      <c r="V573" s="54">
        <f t="shared" si="102"/>
        <v>1</v>
      </c>
      <c r="W573" s="22">
        <f t="shared" si="101"/>
        <v>0</v>
      </c>
      <c r="X573" s="84">
        <f t="shared" si="96"/>
        <v>0</v>
      </c>
      <c r="Y573" s="22">
        <v>769.91070992788957</v>
      </c>
      <c r="Z573" s="100">
        <f t="shared" si="97"/>
        <v>0</v>
      </c>
    </row>
    <row r="574" spans="8:26" x14ac:dyDescent="0.25">
      <c r="H574" s="54">
        <v>211</v>
      </c>
      <c r="I574" s="55">
        <f t="shared" si="100"/>
        <v>77.188056379395135</v>
      </c>
      <c r="K574" s="54">
        <f t="shared" ref="K574:K605" si="104">I215-I574</f>
        <v>-0.27669436425158267</v>
      </c>
      <c r="L574" s="55">
        <f t="shared" ref="L574:L605" si="105">K215-K574</f>
        <v>-8.8244568023867487E-3</v>
      </c>
      <c r="N574" s="109">
        <f t="shared" si="94"/>
        <v>417.68999999999994</v>
      </c>
      <c r="O574" s="22">
        <v>4.1768999999999997E-4</v>
      </c>
      <c r="P574" s="100">
        <f t="shared" si="92"/>
        <v>-1.3600000000000005E-6</v>
      </c>
      <c r="R574" s="102">
        <f t="shared" si="103"/>
        <v>0</v>
      </c>
      <c r="S574" s="22">
        <f t="shared" si="93"/>
        <v>0</v>
      </c>
      <c r="T574" s="55">
        <f t="shared" si="95"/>
        <v>0</v>
      </c>
      <c r="V574" s="54">
        <f t="shared" si="102"/>
        <v>1</v>
      </c>
      <c r="W574" s="22">
        <f t="shared" si="101"/>
        <v>0</v>
      </c>
      <c r="X574" s="84">
        <f t="shared" si="96"/>
        <v>0</v>
      </c>
      <c r="Y574" s="22">
        <v>768.88691645827021</v>
      </c>
      <c r="Z574" s="100">
        <f t="shared" si="97"/>
        <v>0</v>
      </c>
    </row>
    <row r="575" spans="8:26" x14ac:dyDescent="0.25">
      <c r="H575" s="54">
        <v>212</v>
      </c>
      <c r="I575" s="55">
        <f t="shared" si="100"/>
        <v>76.911362015143553</v>
      </c>
      <c r="K575" s="54">
        <f t="shared" si="104"/>
        <v>-0.28551882105396942</v>
      </c>
      <c r="L575" s="55">
        <f t="shared" si="105"/>
        <v>-8.8218832076165654E-3</v>
      </c>
      <c r="N575" s="109">
        <f t="shared" si="94"/>
        <v>416.33</v>
      </c>
      <c r="O575" s="22">
        <v>4.1632999999999997E-4</v>
      </c>
      <c r="P575" s="100">
        <f t="shared" si="92"/>
        <v>-1.389999999999985E-6</v>
      </c>
      <c r="R575" s="102">
        <f t="shared" si="103"/>
        <v>0</v>
      </c>
      <c r="S575" s="22">
        <f t="shared" si="93"/>
        <v>0</v>
      </c>
      <c r="T575" s="55">
        <f t="shared" si="95"/>
        <v>0</v>
      </c>
      <c r="V575" s="54">
        <f t="shared" si="102"/>
        <v>1</v>
      </c>
      <c r="W575" s="22">
        <f t="shared" si="101"/>
        <v>0</v>
      </c>
      <c r="X575" s="84">
        <f t="shared" si="96"/>
        <v>0</v>
      </c>
      <c r="Y575" s="22">
        <v>765.42406657930007</v>
      </c>
      <c r="Z575" s="100">
        <f t="shared" si="97"/>
        <v>0</v>
      </c>
    </row>
    <row r="576" spans="8:26" x14ac:dyDescent="0.25">
      <c r="H576" s="54">
        <v>213</v>
      </c>
      <c r="I576" s="55">
        <f t="shared" si="100"/>
        <v>76.625843194089583</v>
      </c>
      <c r="K576" s="54">
        <f t="shared" si="104"/>
        <v>-0.29434070426158598</v>
      </c>
      <c r="L576" s="55">
        <f t="shared" si="105"/>
        <v>-8.8182499351745491E-3</v>
      </c>
      <c r="N576" s="109">
        <f t="shared" si="94"/>
        <v>414.94</v>
      </c>
      <c r="O576" s="22">
        <v>4.1493999999999998E-4</v>
      </c>
      <c r="P576" s="100">
        <f t="shared" si="92"/>
        <v>-1.4400000000000133E-6</v>
      </c>
      <c r="R576" s="102">
        <f t="shared" si="103"/>
        <v>0</v>
      </c>
      <c r="S576" s="22">
        <f t="shared" si="93"/>
        <v>0</v>
      </c>
      <c r="T576" s="55">
        <f t="shared" si="95"/>
        <v>0</v>
      </c>
      <c r="V576" s="54">
        <f t="shared" si="102"/>
        <v>1</v>
      </c>
      <c r="W576" s="22">
        <f t="shared" si="101"/>
        <v>0</v>
      </c>
      <c r="X576" s="84">
        <f t="shared" si="96"/>
        <v>0</v>
      </c>
      <c r="Y576" s="22">
        <v>762.99055303315117</v>
      </c>
      <c r="Z576" s="100">
        <f t="shared" si="97"/>
        <v>0</v>
      </c>
    </row>
    <row r="577" spans="8:26" x14ac:dyDescent="0.25">
      <c r="H577" s="54">
        <v>214</v>
      </c>
      <c r="I577" s="55">
        <f t="shared" si="100"/>
        <v>76.331502489828011</v>
      </c>
      <c r="K577" s="54">
        <f t="shared" si="104"/>
        <v>-0.30315895419677474</v>
      </c>
      <c r="L577" s="55">
        <f t="shared" si="105"/>
        <v>-8.8134685412057934E-3</v>
      </c>
      <c r="N577" s="109">
        <f t="shared" si="94"/>
        <v>413.49999999999994</v>
      </c>
      <c r="O577" s="22">
        <v>4.1349999999999997E-4</v>
      </c>
      <c r="P577" s="100">
        <f t="shared" si="92"/>
        <v>-1.4799999999999926E-6</v>
      </c>
      <c r="R577" s="102">
        <f t="shared" si="103"/>
        <v>0</v>
      </c>
      <c r="S577" s="22">
        <f t="shared" si="93"/>
        <v>0</v>
      </c>
      <c r="T577" s="55">
        <f t="shared" si="95"/>
        <v>0</v>
      </c>
      <c r="V577" s="54">
        <f t="shared" si="102"/>
        <v>1</v>
      </c>
      <c r="W577" s="22">
        <f t="shared" si="101"/>
        <v>0</v>
      </c>
      <c r="X577" s="84">
        <f t="shared" si="96"/>
        <v>0</v>
      </c>
      <c r="Y577" s="22">
        <v>762.33905732259166</v>
      </c>
      <c r="Z577" s="100">
        <f t="shared" si="97"/>
        <v>0</v>
      </c>
    </row>
    <row r="578" spans="8:26" x14ac:dyDescent="0.25">
      <c r="H578" s="54">
        <v>215</v>
      </c>
      <c r="I578" s="55">
        <f t="shared" si="100"/>
        <v>76.028343535631237</v>
      </c>
      <c r="K578" s="54">
        <f t="shared" si="104"/>
        <v>-0.31197242273798054</v>
      </c>
      <c r="L578" s="55">
        <f t="shared" si="105"/>
        <v>-8.8074482424786993E-3</v>
      </c>
      <c r="N578" s="109">
        <f t="shared" si="94"/>
        <v>412.02</v>
      </c>
      <c r="O578" s="22">
        <v>4.1201999999999998E-4</v>
      </c>
      <c r="P578" s="100">
        <f t="shared" si="92"/>
        <v>-1.5299999999999667E-6</v>
      </c>
      <c r="R578" s="102">
        <f t="shared" si="103"/>
        <v>0</v>
      </c>
      <c r="S578" s="22">
        <f t="shared" si="93"/>
        <v>0</v>
      </c>
      <c r="T578" s="55">
        <f t="shared" si="95"/>
        <v>0</v>
      </c>
      <c r="V578" s="54">
        <f t="shared" si="102"/>
        <v>1</v>
      </c>
      <c r="W578" s="22">
        <f t="shared" si="101"/>
        <v>0</v>
      </c>
      <c r="X578" s="84">
        <f t="shared" si="96"/>
        <v>0</v>
      </c>
      <c r="Y578" s="22">
        <v>763.72322568763218</v>
      </c>
      <c r="Z578" s="100">
        <f t="shared" si="97"/>
        <v>0</v>
      </c>
    </row>
    <row r="579" spans="8:26" x14ac:dyDescent="0.25">
      <c r="H579" s="54">
        <v>216</v>
      </c>
      <c r="I579" s="55">
        <f t="shared" si="100"/>
        <v>75.716371112893256</v>
      </c>
      <c r="K579" s="54">
        <f t="shared" si="104"/>
        <v>-0.32077987098045924</v>
      </c>
      <c r="L579" s="55">
        <f t="shared" si="105"/>
        <v>-8.8000959828207215E-3</v>
      </c>
      <c r="N579" s="109">
        <f t="shared" si="94"/>
        <v>410.49</v>
      </c>
      <c r="O579" s="22">
        <v>4.1049000000000001E-4</v>
      </c>
      <c r="P579" s="100">
        <f t="shared" ref="P579:P642" si="106">O580-O579</f>
        <v>-1.5700000000000002E-6</v>
      </c>
      <c r="R579" s="102">
        <f t="shared" si="103"/>
        <v>0</v>
      </c>
      <c r="S579" s="22">
        <f t="shared" ref="S579:S642" si="107">R579-R578</f>
        <v>0</v>
      </c>
      <c r="T579" s="55">
        <f t="shared" si="95"/>
        <v>0</v>
      </c>
      <c r="V579" s="54">
        <f t="shared" si="102"/>
        <v>1</v>
      </c>
      <c r="W579" s="22">
        <f t="shared" si="101"/>
        <v>0</v>
      </c>
      <c r="X579" s="84">
        <f t="shared" si="96"/>
        <v>0</v>
      </c>
      <c r="Y579" s="22">
        <v>765.02493603510516</v>
      </c>
      <c r="Z579" s="100">
        <f t="shared" si="97"/>
        <v>0</v>
      </c>
    </row>
    <row r="580" spans="8:26" x14ac:dyDescent="0.25">
      <c r="H580" s="54">
        <v>217</v>
      </c>
      <c r="I580" s="55">
        <f t="shared" si="100"/>
        <v>75.395591241912783</v>
      </c>
      <c r="K580" s="54">
        <f t="shared" si="104"/>
        <v>-0.32957996696326575</v>
      </c>
      <c r="L580" s="55">
        <f t="shared" si="105"/>
        <v>-8.7913165051389797E-3</v>
      </c>
      <c r="N580" s="109">
        <f t="shared" ref="N580:N643" si="108">O580*10^6</f>
        <v>408.92</v>
      </c>
      <c r="O580" s="22">
        <v>4.0892000000000001E-4</v>
      </c>
      <c r="P580" s="100">
        <f t="shared" si="106"/>
        <v>-1.6100000000000337E-6</v>
      </c>
      <c r="R580" s="102">
        <f t="shared" si="103"/>
        <v>0</v>
      </c>
      <c r="S580" s="22">
        <f t="shared" si="107"/>
        <v>0</v>
      </c>
      <c r="T580" s="55">
        <f t="shared" ref="T580:T643" si="109">R580*100000</f>
        <v>0</v>
      </c>
      <c r="V580" s="54">
        <f t="shared" si="102"/>
        <v>1</v>
      </c>
      <c r="W580" s="22">
        <f t="shared" si="101"/>
        <v>0</v>
      </c>
      <c r="X580" s="84">
        <f t="shared" ref="X580:X643" si="110">($C$30*W580)*$C$31*$C$34</f>
        <v>0</v>
      </c>
      <c r="Y580" s="22">
        <v>763.6617595204068</v>
      </c>
      <c r="Z580" s="100">
        <f t="shared" ref="Z580:Z643" si="111">T580*P580</f>
        <v>0</v>
      </c>
    </row>
    <row r="581" spans="8:26" x14ac:dyDescent="0.25">
      <c r="H581" s="54">
        <v>218</v>
      </c>
      <c r="I581" s="55">
        <f t="shared" si="100"/>
        <v>75.066011274949517</v>
      </c>
      <c r="K581" s="54">
        <f t="shared" si="104"/>
        <v>-0.33837128346840473</v>
      </c>
      <c r="L581" s="55">
        <f t="shared" si="105"/>
        <v>-8.781012431896329E-3</v>
      </c>
      <c r="N581" s="109">
        <f t="shared" si="108"/>
        <v>407.31</v>
      </c>
      <c r="O581" s="22">
        <v>4.0730999999999997E-4</v>
      </c>
      <c r="P581" s="100">
        <f t="shared" si="106"/>
        <v>-1.6499999999999588E-6</v>
      </c>
      <c r="R581" s="102">
        <f t="shared" si="103"/>
        <v>0</v>
      </c>
      <c r="S581" s="22">
        <f t="shared" si="107"/>
        <v>0</v>
      </c>
      <c r="T581" s="55">
        <f t="shared" si="109"/>
        <v>0</v>
      </c>
      <c r="V581" s="54">
        <f t="shared" si="102"/>
        <v>1</v>
      </c>
      <c r="W581" s="22">
        <f t="shared" si="101"/>
        <v>0</v>
      </c>
      <c r="X581" s="84">
        <f t="shared" si="110"/>
        <v>0</v>
      </c>
      <c r="Y581" s="22">
        <v>763.53812322964507</v>
      </c>
      <c r="Z581" s="100">
        <f t="shared" si="111"/>
        <v>0</v>
      </c>
    </row>
    <row r="582" spans="8:26" x14ac:dyDescent="0.25">
      <c r="H582" s="54">
        <v>219</v>
      </c>
      <c r="I582" s="55">
        <f t="shared" si="100"/>
        <v>74.727639991481112</v>
      </c>
      <c r="K582" s="54">
        <f t="shared" si="104"/>
        <v>-0.34715229590030106</v>
      </c>
      <c r="L582" s="55">
        <f t="shared" si="105"/>
        <v>-8.7690843528207552E-3</v>
      </c>
      <c r="N582" s="109">
        <f t="shared" si="108"/>
        <v>405.66</v>
      </c>
      <c r="O582" s="22">
        <v>4.0566000000000002E-4</v>
      </c>
      <c r="P582" s="100">
        <f t="shared" si="106"/>
        <v>-1.7000000000000413E-6</v>
      </c>
      <c r="R582" s="102">
        <f t="shared" si="103"/>
        <v>0</v>
      </c>
      <c r="S582" s="22">
        <f t="shared" si="107"/>
        <v>0</v>
      </c>
      <c r="T582" s="55">
        <f t="shared" si="109"/>
        <v>0</v>
      </c>
      <c r="V582" s="54">
        <f t="shared" si="102"/>
        <v>1</v>
      </c>
      <c r="W582" s="22">
        <f t="shared" si="101"/>
        <v>0</v>
      </c>
      <c r="X582" s="84">
        <f t="shared" si="110"/>
        <v>0</v>
      </c>
      <c r="Y582" s="22">
        <v>764.12364364742223</v>
      </c>
      <c r="Z582" s="100">
        <f t="shared" si="111"/>
        <v>0</v>
      </c>
    </row>
    <row r="583" spans="8:26" x14ac:dyDescent="0.25">
      <c r="H583" s="54">
        <v>220</v>
      </c>
      <c r="I583" s="55">
        <f t="shared" si="100"/>
        <v>74.380487695580811</v>
      </c>
      <c r="K583" s="54">
        <f t="shared" si="104"/>
        <v>-0.35592138025312181</v>
      </c>
      <c r="L583" s="55">
        <f t="shared" si="105"/>
        <v>-8.755430920345475E-3</v>
      </c>
      <c r="N583" s="109">
        <f t="shared" si="108"/>
        <v>403.96</v>
      </c>
      <c r="O583" s="22">
        <v>4.0395999999999997E-4</v>
      </c>
      <c r="P583" s="100">
        <f t="shared" si="106"/>
        <v>-1.7399999999999664E-6</v>
      </c>
      <c r="R583" s="102">
        <f t="shared" si="103"/>
        <v>0</v>
      </c>
      <c r="S583" s="22">
        <f t="shared" si="107"/>
        <v>0</v>
      </c>
      <c r="T583" s="55">
        <f t="shared" si="109"/>
        <v>0</v>
      </c>
      <c r="V583" s="54">
        <f t="shared" si="102"/>
        <v>1</v>
      </c>
      <c r="W583" s="22">
        <f t="shared" si="101"/>
        <v>0</v>
      </c>
      <c r="X583" s="84">
        <f t="shared" si="110"/>
        <v>0</v>
      </c>
      <c r="Y583" s="22">
        <v>763.60262719031891</v>
      </c>
      <c r="Z583" s="100">
        <f t="shared" si="111"/>
        <v>0</v>
      </c>
    </row>
    <row r="584" spans="8:26" x14ac:dyDescent="0.25">
      <c r="H584" s="54">
        <v>221</v>
      </c>
      <c r="I584" s="55">
        <f t="shared" si="100"/>
        <v>74.024566315327689</v>
      </c>
      <c r="K584" s="54">
        <f t="shared" si="104"/>
        <v>-0.36467681117346729</v>
      </c>
      <c r="L584" s="55">
        <f t="shared" si="105"/>
        <v>-8.7399489535897601E-3</v>
      </c>
      <c r="N584" s="109">
        <f t="shared" si="108"/>
        <v>402.22</v>
      </c>
      <c r="O584" s="22">
        <v>4.0222000000000001E-4</v>
      </c>
      <c r="P584" s="100">
        <f t="shared" si="106"/>
        <v>-1.7899999999999947E-6</v>
      </c>
      <c r="R584" s="102">
        <f t="shared" si="103"/>
        <v>0</v>
      </c>
      <c r="S584" s="22">
        <f t="shared" si="107"/>
        <v>0</v>
      </c>
      <c r="T584" s="55">
        <f t="shared" si="109"/>
        <v>0</v>
      </c>
      <c r="V584" s="54">
        <f t="shared" si="102"/>
        <v>1</v>
      </c>
      <c r="W584" s="22">
        <f t="shared" si="101"/>
        <v>0</v>
      </c>
      <c r="X584" s="84">
        <f t="shared" si="110"/>
        <v>0</v>
      </c>
      <c r="Y584" s="22">
        <v>758.93856782561988</v>
      </c>
      <c r="Z584" s="100">
        <f t="shared" si="111"/>
        <v>0</v>
      </c>
    </row>
    <row r="585" spans="8:26" x14ac:dyDescent="0.25">
      <c r="H585" s="54">
        <v>222</v>
      </c>
      <c r="I585" s="55">
        <f t="shared" si="100"/>
        <v>73.659889504154236</v>
      </c>
      <c r="K585" s="54">
        <f t="shared" si="104"/>
        <v>-0.37341676012707126</v>
      </c>
      <c r="L585" s="55">
        <f t="shared" si="105"/>
        <v>-8.7225335506673218E-3</v>
      </c>
      <c r="N585" s="109">
        <f t="shared" si="108"/>
        <v>400.43</v>
      </c>
      <c r="O585" s="22">
        <v>4.0043000000000001E-4</v>
      </c>
      <c r="P585" s="100">
        <f t="shared" si="106"/>
        <v>-1.8200000000000334E-6</v>
      </c>
      <c r="R585" s="102">
        <f t="shared" si="103"/>
        <v>0</v>
      </c>
      <c r="S585" s="22">
        <f t="shared" si="107"/>
        <v>0</v>
      </c>
      <c r="T585" s="55">
        <f t="shared" si="109"/>
        <v>0</v>
      </c>
      <c r="V585" s="54">
        <f t="shared" si="102"/>
        <v>1</v>
      </c>
      <c r="W585" s="22">
        <f t="shared" si="101"/>
        <v>0</v>
      </c>
      <c r="X585" s="84">
        <f t="shared" si="110"/>
        <v>0</v>
      </c>
      <c r="Y585" s="22">
        <v>752.96673521044875</v>
      </c>
      <c r="Z585" s="100">
        <f t="shared" si="111"/>
        <v>0</v>
      </c>
    </row>
    <row r="586" spans="8:26" x14ac:dyDescent="0.25">
      <c r="H586" s="54">
        <v>223</v>
      </c>
      <c r="I586" s="55">
        <f t="shared" si="100"/>
        <v>73.286472744027165</v>
      </c>
      <c r="K586" s="54">
        <f t="shared" si="104"/>
        <v>-0.38213929367773858</v>
      </c>
      <c r="L586" s="55">
        <f t="shared" si="105"/>
        <v>-8.7030782095922632E-3</v>
      </c>
      <c r="N586" s="109">
        <f t="shared" si="108"/>
        <v>398.60999999999996</v>
      </c>
      <c r="O586" s="22">
        <v>3.9860999999999998E-4</v>
      </c>
      <c r="P586" s="100">
        <f t="shared" si="106"/>
        <v>-1.8700000000000075E-6</v>
      </c>
      <c r="R586" s="102">
        <f t="shared" si="103"/>
        <v>0</v>
      </c>
      <c r="S586" s="22">
        <f t="shared" si="107"/>
        <v>0</v>
      </c>
      <c r="T586" s="55">
        <f t="shared" si="109"/>
        <v>0</v>
      </c>
      <c r="V586" s="54">
        <f t="shared" si="102"/>
        <v>1</v>
      </c>
      <c r="W586" s="22">
        <f t="shared" si="101"/>
        <v>0</v>
      </c>
      <c r="X586" s="84">
        <f t="shared" si="110"/>
        <v>0</v>
      </c>
      <c r="Y586" s="22">
        <v>745.72930330395252</v>
      </c>
      <c r="Z586" s="100">
        <f t="shared" si="111"/>
        <v>0</v>
      </c>
    </row>
    <row r="587" spans="8:26" x14ac:dyDescent="0.25">
      <c r="H587" s="54">
        <v>224</v>
      </c>
      <c r="I587" s="55">
        <f t="shared" si="100"/>
        <v>72.904333450349426</v>
      </c>
      <c r="K587" s="54">
        <f t="shared" si="104"/>
        <v>-0.39084237188733084</v>
      </c>
      <c r="L587" s="55">
        <f t="shared" si="105"/>
        <v>-8.6814749578962846E-3</v>
      </c>
      <c r="N587" s="109">
        <f t="shared" si="108"/>
        <v>396.73999999999995</v>
      </c>
      <c r="O587" s="22">
        <v>3.9673999999999997E-4</v>
      </c>
      <c r="P587" s="100">
        <f t="shared" si="106"/>
        <v>-1.9099999999999868E-6</v>
      </c>
      <c r="R587" s="102">
        <f t="shared" si="103"/>
        <v>0</v>
      </c>
      <c r="S587" s="22">
        <f t="shared" si="107"/>
        <v>0</v>
      </c>
      <c r="T587" s="55">
        <f t="shared" si="109"/>
        <v>0</v>
      </c>
      <c r="V587" s="54">
        <f t="shared" si="102"/>
        <v>1</v>
      </c>
      <c r="W587" s="22">
        <f t="shared" si="101"/>
        <v>0</v>
      </c>
      <c r="X587" s="84">
        <f t="shared" si="110"/>
        <v>0</v>
      </c>
      <c r="Y587" s="22">
        <v>736.46649396271846</v>
      </c>
      <c r="Z587" s="100">
        <f t="shared" si="111"/>
        <v>0</v>
      </c>
    </row>
    <row r="588" spans="8:26" x14ac:dyDescent="0.25">
      <c r="H588" s="54">
        <v>225</v>
      </c>
      <c r="I588" s="55">
        <f t="shared" si="100"/>
        <v>72.513491078462081</v>
      </c>
      <c r="K588" s="54">
        <f t="shared" si="104"/>
        <v>-0.39952384684521292</v>
      </c>
      <c r="L588" s="55">
        <f t="shared" si="105"/>
        <v>-8.657614491738741E-3</v>
      </c>
      <c r="N588" s="109">
        <f t="shared" si="108"/>
        <v>394.83</v>
      </c>
      <c r="O588" s="22">
        <v>3.9482999999999999E-4</v>
      </c>
      <c r="P588" s="100">
        <f t="shared" si="106"/>
        <v>-1.9600000000000151E-6</v>
      </c>
      <c r="R588" s="102">
        <f t="shared" si="103"/>
        <v>0</v>
      </c>
      <c r="S588" s="22">
        <f t="shared" si="107"/>
        <v>0</v>
      </c>
      <c r="T588" s="55">
        <f t="shared" si="109"/>
        <v>0</v>
      </c>
      <c r="V588" s="54">
        <f t="shared" si="102"/>
        <v>1</v>
      </c>
      <c r="W588" s="22">
        <f t="shared" si="101"/>
        <v>0</v>
      </c>
      <c r="X588" s="84">
        <f t="shared" si="110"/>
        <v>0</v>
      </c>
      <c r="Y588" s="22">
        <v>727.47447949089883</v>
      </c>
      <c r="Z588" s="100">
        <f t="shared" si="111"/>
        <v>0</v>
      </c>
    </row>
    <row r="589" spans="8:26" x14ac:dyDescent="0.25">
      <c r="H589" s="54">
        <v>226</v>
      </c>
      <c r="I589" s="55">
        <f t="shared" si="100"/>
        <v>72.113967231616854</v>
      </c>
      <c r="K589" s="54">
        <f t="shared" si="104"/>
        <v>-0.40818146133693745</v>
      </c>
      <c r="L589" s="55">
        <f t="shared" si="105"/>
        <v>-8.6313863231879395E-3</v>
      </c>
      <c r="N589" s="109">
        <f t="shared" si="108"/>
        <v>392.86999999999995</v>
      </c>
      <c r="O589" s="22">
        <v>3.9286999999999997E-4</v>
      </c>
      <c r="P589" s="100">
        <f t="shared" si="106"/>
        <v>-1.9899999999999996E-6</v>
      </c>
      <c r="R589" s="102">
        <f t="shared" si="103"/>
        <v>0</v>
      </c>
      <c r="S589" s="22">
        <f t="shared" si="107"/>
        <v>0</v>
      </c>
      <c r="T589" s="55">
        <f t="shared" si="109"/>
        <v>0</v>
      </c>
      <c r="V589" s="54">
        <f t="shared" si="102"/>
        <v>1</v>
      </c>
      <c r="W589" s="22">
        <f t="shared" si="101"/>
        <v>0</v>
      </c>
      <c r="X589" s="84">
        <f t="shared" si="110"/>
        <v>0</v>
      </c>
      <c r="Y589" s="22">
        <v>716.49792973425212</v>
      </c>
      <c r="Z589" s="100">
        <f t="shared" si="111"/>
        <v>0</v>
      </c>
    </row>
    <row r="590" spans="8:26" x14ac:dyDescent="0.25">
      <c r="H590" s="54">
        <v>227</v>
      </c>
      <c r="I590" s="55">
        <f t="shared" si="100"/>
        <v>71.705785770279917</v>
      </c>
      <c r="K590" s="54">
        <f t="shared" si="104"/>
        <v>-0.41681284766012539</v>
      </c>
      <c r="L590" s="55">
        <f t="shared" si="105"/>
        <v>-8.602678937918995E-3</v>
      </c>
      <c r="N590" s="109">
        <f t="shared" si="108"/>
        <v>390.88</v>
      </c>
      <c r="O590" s="22">
        <v>3.9087999999999997E-4</v>
      </c>
      <c r="P590" s="100">
        <f t="shared" si="106"/>
        <v>-2.0400000000000279E-6</v>
      </c>
      <c r="R590" s="102">
        <f t="shared" si="103"/>
        <v>0</v>
      </c>
      <c r="S590" s="22">
        <f t="shared" si="107"/>
        <v>0</v>
      </c>
      <c r="T590" s="55">
        <f t="shared" si="109"/>
        <v>0</v>
      </c>
      <c r="V590" s="54">
        <f t="shared" si="102"/>
        <v>1</v>
      </c>
      <c r="W590" s="22">
        <f t="shared" si="101"/>
        <v>0</v>
      </c>
      <c r="X590" s="84">
        <f t="shared" si="110"/>
        <v>0</v>
      </c>
      <c r="Y590" s="22">
        <v>704.83150913519671</v>
      </c>
      <c r="Z590" s="100">
        <f t="shared" si="111"/>
        <v>0</v>
      </c>
    </row>
    <row r="591" spans="8:26" x14ac:dyDescent="0.25">
      <c r="H591" s="54">
        <v>228</v>
      </c>
      <c r="I591" s="55">
        <f t="shared" si="100"/>
        <v>71.288972922619791</v>
      </c>
      <c r="K591" s="54">
        <f t="shared" si="104"/>
        <v>-0.42541552659804438</v>
      </c>
      <c r="L591" s="55">
        <f t="shared" si="105"/>
        <v>-8.5713799609123953E-3</v>
      </c>
      <c r="N591" s="109">
        <f t="shared" si="108"/>
        <v>388.83999999999992</v>
      </c>
      <c r="O591" s="22">
        <v>3.8883999999999994E-4</v>
      </c>
      <c r="P591" s="100">
        <f t="shared" si="106"/>
        <v>-2.079999999999953E-6</v>
      </c>
      <c r="R591" s="102">
        <f t="shared" si="103"/>
        <v>0</v>
      </c>
      <c r="S591" s="22">
        <f t="shared" si="107"/>
        <v>0</v>
      </c>
      <c r="T591" s="55">
        <f t="shared" si="109"/>
        <v>0</v>
      </c>
      <c r="V591" s="54">
        <f t="shared" si="102"/>
        <v>1</v>
      </c>
      <c r="W591" s="22">
        <f t="shared" si="101"/>
        <v>0</v>
      </c>
      <c r="X591" s="84">
        <f t="shared" si="110"/>
        <v>0</v>
      </c>
      <c r="Y591" s="22">
        <v>693.20697076564568</v>
      </c>
      <c r="Z591" s="100">
        <f t="shared" si="111"/>
        <v>0</v>
      </c>
    </row>
    <row r="592" spans="8:26" x14ac:dyDescent="0.25">
      <c r="H592" s="54">
        <v>229</v>
      </c>
      <c r="I592" s="55">
        <f t="shared" si="100"/>
        <v>70.863557396021747</v>
      </c>
      <c r="K592" s="54">
        <f t="shared" si="104"/>
        <v>-0.43398690655895678</v>
      </c>
      <c r="L592" s="55">
        <f t="shared" si="105"/>
        <v>-8.5373763321712204E-3</v>
      </c>
      <c r="N592" s="109">
        <f t="shared" si="108"/>
        <v>386.76</v>
      </c>
      <c r="O592" s="22">
        <v>3.8675999999999999E-4</v>
      </c>
      <c r="P592" s="100">
        <f t="shared" si="106"/>
        <v>-2.1300000000000355E-6</v>
      </c>
      <c r="R592" s="102">
        <f t="shared" si="103"/>
        <v>0</v>
      </c>
      <c r="S592" s="22">
        <f t="shared" si="107"/>
        <v>0</v>
      </c>
      <c r="T592" s="55">
        <f t="shared" si="109"/>
        <v>0</v>
      </c>
      <c r="V592" s="54">
        <f t="shared" si="102"/>
        <v>1</v>
      </c>
      <c r="W592" s="22">
        <f t="shared" si="101"/>
        <v>0</v>
      </c>
      <c r="X592" s="84">
        <f t="shared" si="110"/>
        <v>0</v>
      </c>
      <c r="Y592" s="22">
        <v>682.61962006146121</v>
      </c>
      <c r="Z592" s="100">
        <f t="shared" si="111"/>
        <v>0</v>
      </c>
    </row>
    <row r="593" spans="8:26" x14ac:dyDescent="0.25">
      <c r="H593" s="54">
        <v>230</v>
      </c>
      <c r="I593" s="55">
        <f t="shared" si="100"/>
        <v>70.42957048946279</v>
      </c>
      <c r="K593" s="54">
        <f t="shared" si="104"/>
        <v>-0.442524282891128</v>
      </c>
      <c r="L593" s="55">
        <f t="shared" si="105"/>
        <v>-8.5005544914054099E-3</v>
      </c>
      <c r="N593" s="109">
        <f t="shared" si="108"/>
        <v>384.62999999999994</v>
      </c>
      <c r="O593" s="22">
        <v>3.8462999999999995E-4</v>
      </c>
      <c r="P593" s="100">
        <f t="shared" si="106"/>
        <v>-2.1599999999999658E-6</v>
      </c>
      <c r="R593" s="102">
        <f t="shared" si="103"/>
        <v>0</v>
      </c>
      <c r="S593" s="22">
        <f t="shared" si="107"/>
        <v>0</v>
      </c>
      <c r="T593" s="55">
        <f t="shared" si="109"/>
        <v>0</v>
      </c>
      <c r="V593" s="54">
        <f t="shared" si="102"/>
        <v>1</v>
      </c>
      <c r="W593" s="22">
        <f t="shared" si="101"/>
        <v>0</v>
      </c>
      <c r="X593" s="84">
        <f t="shared" si="110"/>
        <v>0</v>
      </c>
      <c r="Y593" s="22">
        <v>672.55795348865536</v>
      </c>
      <c r="Z593" s="100">
        <f t="shared" si="111"/>
        <v>0</v>
      </c>
    </row>
    <row r="594" spans="8:26" x14ac:dyDescent="0.25">
      <c r="H594" s="54">
        <v>231</v>
      </c>
      <c r="I594" s="55">
        <f t="shared" si="100"/>
        <v>69.987046206571648</v>
      </c>
      <c r="K594" s="54">
        <f t="shared" si="104"/>
        <v>-0.45102483738251919</v>
      </c>
      <c r="L594" s="55">
        <f t="shared" si="105"/>
        <v>-8.4608005714272849E-3</v>
      </c>
      <c r="N594" s="109">
        <f t="shared" si="108"/>
        <v>382.46999999999997</v>
      </c>
      <c r="O594" s="22">
        <v>3.8246999999999999E-4</v>
      </c>
      <c r="P594" s="100">
        <f t="shared" si="106"/>
        <v>-2.2099999999999941E-6</v>
      </c>
      <c r="R594" s="102">
        <f t="shared" si="103"/>
        <v>0</v>
      </c>
      <c r="S594" s="22">
        <f t="shared" si="107"/>
        <v>0</v>
      </c>
      <c r="T594" s="55">
        <f t="shared" si="109"/>
        <v>0</v>
      </c>
      <c r="V594" s="54">
        <f t="shared" si="102"/>
        <v>1</v>
      </c>
      <c r="W594" s="22">
        <f t="shared" si="101"/>
        <v>0</v>
      </c>
      <c r="X594" s="84">
        <f t="shared" si="110"/>
        <v>0</v>
      </c>
      <c r="Y594" s="22">
        <v>662.30962433847139</v>
      </c>
      <c r="Z594" s="100">
        <f t="shared" si="111"/>
        <v>0</v>
      </c>
    </row>
    <row r="595" spans="8:26" x14ac:dyDescent="0.25">
      <c r="H595" s="54">
        <v>232</v>
      </c>
      <c r="I595" s="55">
        <f t="shared" si="100"/>
        <v>69.536021369189129</v>
      </c>
      <c r="K595" s="54">
        <f t="shared" si="104"/>
        <v>-0.45948563795394648</v>
      </c>
      <c r="L595" s="55">
        <f t="shared" si="105"/>
        <v>-8.4180006013241382E-3</v>
      </c>
      <c r="N595" s="109">
        <f t="shared" si="108"/>
        <v>380.26</v>
      </c>
      <c r="O595" s="22">
        <v>3.8025999999999999E-4</v>
      </c>
      <c r="P595" s="100">
        <f t="shared" si="106"/>
        <v>-2.2500000000000276E-6</v>
      </c>
      <c r="R595" s="102">
        <f t="shared" si="103"/>
        <v>0</v>
      </c>
      <c r="S595" s="22">
        <f t="shared" si="107"/>
        <v>0</v>
      </c>
      <c r="T595" s="55">
        <f t="shared" si="109"/>
        <v>0</v>
      </c>
      <c r="V595" s="54">
        <f t="shared" si="102"/>
        <v>1</v>
      </c>
      <c r="W595" s="22">
        <f t="shared" si="101"/>
        <v>0</v>
      </c>
      <c r="X595" s="84">
        <f t="shared" si="110"/>
        <v>0</v>
      </c>
      <c r="Y595" s="22">
        <v>650.4137456919143</v>
      </c>
      <c r="Z595" s="100">
        <f t="shared" si="111"/>
        <v>0</v>
      </c>
    </row>
    <row r="596" spans="8:26" x14ac:dyDescent="0.25">
      <c r="H596" s="54">
        <v>233</v>
      </c>
      <c r="I596" s="55">
        <f t="shared" si="100"/>
        <v>69.076535731235182</v>
      </c>
      <c r="K596" s="54">
        <f t="shared" si="104"/>
        <v>-0.46790363855527062</v>
      </c>
      <c r="L596" s="55">
        <f t="shared" si="105"/>
        <v>-8.3720407172762634E-3</v>
      </c>
      <c r="N596" s="109">
        <f t="shared" si="108"/>
        <v>378.01</v>
      </c>
      <c r="O596" s="22">
        <v>3.7800999999999997E-4</v>
      </c>
      <c r="P596" s="100">
        <f t="shared" si="106"/>
        <v>-2.2899999999999527E-6</v>
      </c>
      <c r="R596" s="102">
        <f t="shared" si="103"/>
        <v>0</v>
      </c>
      <c r="S596" s="22">
        <f t="shared" si="107"/>
        <v>0</v>
      </c>
      <c r="T596" s="55">
        <f t="shared" si="109"/>
        <v>0</v>
      </c>
      <c r="V596" s="54">
        <f t="shared" si="102"/>
        <v>1</v>
      </c>
      <c r="W596" s="22">
        <f t="shared" si="101"/>
        <v>0</v>
      </c>
      <c r="X596" s="84">
        <f t="shared" si="110"/>
        <v>0</v>
      </c>
      <c r="Y596" s="22">
        <v>640.02969883861169</v>
      </c>
      <c r="Z596" s="100">
        <f t="shared" si="111"/>
        <v>0</v>
      </c>
    </row>
    <row r="597" spans="8:26" x14ac:dyDescent="0.25">
      <c r="H597" s="54">
        <v>234</v>
      </c>
      <c r="I597" s="55">
        <f t="shared" si="100"/>
        <v>68.608632092679926</v>
      </c>
      <c r="K597" s="54">
        <f t="shared" si="104"/>
        <v>-0.47627567927256109</v>
      </c>
      <c r="L597" s="55">
        <f t="shared" si="105"/>
        <v>-8.3228073829388904E-3</v>
      </c>
      <c r="N597" s="109">
        <f t="shared" si="108"/>
        <v>375.72</v>
      </c>
      <c r="O597" s="22">
        <v>3.7572000000000001E-4</v>
      </c>
      <c r="P597" s="100">
        <f t="shared" si="106"/>
        <v>-2.3300000000000404E-6</v>
      </c>
      <c r="R597" s="102">
        <f t="shared" si="103"/>
        <v>0</v>
      </c>
      <c r="S597" s="22">
        <f t="shared" si="107"/>
        <v>0</v>
      </c>
      <c r="T597" s="55">
        <f t="shared" si="109"/>
        <v>0</v>
      </c>
      <c r="V597" s="54">
        <f t="shared" si="102"/>
        <v>1</v>
      </c>
      <c r="W597" s="22">
        <f t="shared" si="101"/>
        <v>0</v>
      </c>
      <c r="X597" s="84">
        <f t="shared" si="110"/>
        <v>0</v>
      </c>
      <c r="Y597" s="22">
        <v>632.32578489226057</v>
      </c>
      <c r="Z597" s="100">
        <f t="shared" si="111"/>
        <v>0</v>
      </c>
    </row>
    <row r="598" spans="8:26" x14ac:dyDescent="0.25">
      <c r="H598" s="54">
        <v>235</v>
      </c>
      <c r="I598" s="55">
        <f t="shared" si="100"/>
        <v>68.132356413407365</v>
      </c>
      <c r="K598" s="54">
        <f t="shared" si="104"/>
        <v>-0.48459848665549998</v>
      </c>
      <c r="L598" s="55">
        <f t="shared" si="105"/>
        <v>-8.2701876169579691E-3</v>
      </c>
      <c r="N598" s="109">
        <f t="shared" si="108"/>
        <v>373.39</v>
      </c>
      <c r="O598" s="22">
        <v>3.7338999999999997E-4</v>
      </c>
      <c r="P598" s="100">
        <f t="shared" si="106"/>
        <v>-2.3700000000000197E-6</v>
      </c>
      <c r="R598" s="102">
        <f t="shared" si="103"/>
        <v>0</v>
      </c>
      <c r="S598" s="22">
        <f t="shared" si="107"/>
        <v>0</v>
      </c>
      <c r="T598" s="55">
        <f t="shared" si="109"/>
        <v>0</v>
      </c>
      <c r="V598" s="54">
        <f t="shared" si="102"/>
        <v>1</v>
      </c>
      <c r="W598" s="22">
        <f t="shared" si="101"/>
        <v>0</v>
      </c>
      <c r="X598" s="84">
        <f t="shared" si="110"/>
        <v>0</v>
      </c>
      <c r="Y598" s="22">
        <v>627.01902609990952</v>
      </c>
      <c r="Z598" s="100">
        <f t="shared" si="111"/>
        <v>0</v>
      </c>
    </row>
    <row r="599" spans="8:26" x14ac:dyDescent="0.25">
      <c r="H599" s="54">
        <v>236</v>
      </c>
      <c r="I599" s="55">
        <f t="shared" si="100"/>
        <v>67.647757926751865</v>
      </c>
      <c r="K599" s="54">
        <f t="shared" si="104"/>
        <v>-0.49286867427245795</v>
      </c>
      <c r="L599" s="55">
        <f t="shared" si="105"/>
        <v>-8.2140692293393158E-3</v>
      </c>
      <c r="N599" s="109">
        <f t="shared" si="108"/>
        <v>371.02</v>
      </c>
      <c r="O599" s="22">
        <v>3.7101999999999995E-4</v>
      </c>
      <c r="P599" s="100">
        <f t="shared" si="106"/>
        <v>-2.4099999999999447E-6</v>
      </c>
      <c r="R599" s="102">
        <f t="shared" si="103"/>
        <v>0</v>
      </c>
      <c r="S599" s="22">
        <f t="shared" si="107"/>
        <v>0</v>
      </c>
      <c r="T599" s="55">
        <f t="shared" si="109"/>
        <v>0</v>
      </c>
      <c r="V599" s="54">
        <f t="shared" si="102"/>
        <v>1</v>
      </c>
      <c r="W599" s="22">
        <f t="shared" si="101"/>
        <v>0</v>
      </c>
      <c r="X599" s="84">
        <f t="shared" si="110"/>
        <v>0</v>
      </c>
      <c r="Y599" s="22">
        <v>621.24249379630578</v>
      </c>
      <c r="Z599" s="100">
        <f t="shared" si="111"/>
        <v>0</v>
      </c>
    </row>
    <row r="600" spans="8:26" x14ac:dyDescent="0.25">
      <c r="H600" s="54">
        <v>237</v>
      </c>
      <c r="I600" s="55">
        <f t="shared" si="100"/>
        <v>67.154889252479393</v>
      </c>
      <c r="K600" s="54">
        <f t="shared" si="104"/>
        <v>-0.50108274350178306</v>
      </c>
      <c r="L600" s="55">
        <f t="shared" si="105"/>
        <v>-8.1543410641415903E-3</v>
      </c>
      <c r="N600" s="109">
        <f t="shared" si="108"/>
        <v>368.61</v>
      </c>
      <c r="O600" s="22">
        <v>3.6861000000000001E-4</v>
      </c>
      <c r="P600" s="100">
        <f t="shared" si="106"/>
        <v>-2.4499999999999782E-6</v>
      </c>
      <c r="R600" s="102">
        <f t="shared" si="103"/>
        <v>0</v>
      </c>
      <c r="S600" s="22">
        <f t="shared" si="107"/>
        <v>0</v>
      </c>
      <c r="T600" s="55">
        <f t="shared" si="109"/>
        <v>0</v>
      </c>
      <c r="V600" s="54">
        <f t="shared" si="102"/>
        <v>1</v>
      </c>
      <c r="W600" s="22">
        <f t="shared" si="101"/>
        <v>0</v>
      </c>
      <c r="X600" s="84">
        <f t="shared" si="110"/>
        <v>0</v>
      </c>
      <c r="Y600" s="22">
        <v>617.57782408245964</v>
      </c>
      <c r="Z600" s="100">
        <f t="shared" si="111"/>
        <v>0</v>
      </c>
    </row>
    <row r="601" spans="8:26" x14ac:dyDescent="0.25">
      <c r="H601" s="54">
        <v>238</v>
      </c>
      <c r="I601" s="55">
        <f t="shared" si="100"/>
        <v>66.653806508977624</v>
      </c>
      <c r="K601" s="54">
        <f t="shared" si="104"/>
        <v>-0.50923708456593886</v>
      </c>
      <c r="L601" s="55">
        <f t="shared" si="105"/>
        <v>-8.0908932499710318E-3</v>
      </c>
      <c r="N601" s="109">
        <f t="shared" si="108"/>
        <v>366.16</v>
      </c>
      <c r="O601" s="22">
        <v>3.6616000000000003E-4</v>
      </c>
      <c r="P601" s="100">
        <f t="shared" si="106"/>
        <v>-2.5000000000000066E-6</v>
      </c>
      <c r="R601" s="102">
        <f t="shared" si="103"/>
        <v>0</v>
      </c>
      <c r="S601" s="22">
        <f t="shared" si="107"/>
        <v>0</v>
      </c>
      <c r="T601" s="55">
        <f t="shared" si="109"/>
        <v>0</v>
      </c>
      <c r="V601" s="54">
        <f t="shared" si="102"/>
        <v>1</v>
      </c>
      <c r="W601" s="22">
        <f t="shared" si="101"/>
        <v>0</v>
      </c>
      <c r="X601" s="84">
        <f t="shared" si="110"/>
        <v>0</v>
      </c>
      <c r="Y601" s="22">
        <v>615.0553393373832</v>
      </c>
      <c r="Z601" s="100">
        <f t="shared" si="111"/>
        <v>0</v>
      </c>
    </row>
    <row r="602" spans="8:26" x14ac:dyDescent="0.25">
      <c r="H602" s="54">
        <v>239</v>
      </c>
      <c r="I602" s="55">
        <f t="shared" si="100"/>
        <v>66.144569424411685</v>
      </c>
      <c r="K602" s="54">
        <f t="shared" si="104"/>
        <v>-0.51732797781590989</v>
      </c>
      <c r="L602" s="55">
        <f t="shared" si="105"/>
        <v>-8.0236174564021212E-3</v>
      </c>
      <c r="N602" s="109">
        <f t="shared" si="108"/>
        <v>363.66</v>
      </c>
      <c r="O602" s="22">
        <v>3.6366000000000002E-4</v>
      </c>
      <c r="P602" s="100">
        <f t="shared" si="106"/>
        <v>-2.5300000000000452E-6</v>
      </c>
      <c r="R602" s="102">
        <f t="shared" si="103"/>
        <v>0</v>
      </c>
      <c r="S602" s="22">
        <f t="shared" si="107"/>
        <v>0</v>
      </c>
      <c r="T602" s="55">
        <f t="shared" si="109"/>
        <v>0</v>
      </c>
      <c r="V602" s="54">
        <f t="shared" si="102"/>
        <v>1</v>
      </c>
      <c r="W602" s="22">
        <f t="shared" si="101"/>
        <v>0</v>
      </c>
      <c r="X602" s="84">
        <f t="shared" si="110"/>
        <v>0</v>
      </c>
      <c r="Y602" s="22">
        <v>613.18117932849418</v>
      </c>
      <c r="Z602" s="100">
        <f t="shared" si="111"/>
        <v>0</v>
      </c>
    </row>
    <row r="603" spans="8:26" x14ac:dyDescent="0.25">
      <c r="H603" s="54">
        <v>240</v>
      </c>
      <c r="I603" s="55">
        <f t="shared" si="100"/>
        <v>65.627241446595804</v>
      </c>
      <c r="K603" s="54">
        <f t="shared" si="104"/>
        <v>-0.52535159527234043</v>
      </c>
      <c r="L603" s="55">
        <f t="shared" si="105"/>
        <v>-7.9524071562246945E-3</v>
      </c>
      <c r="N603" s="109">
        <f t="shared" si="108"/>
        <v>361.13</v>
      </c>
      <c r="O603" s="22">
        <v>3.6112999999999998E-4</v>
      </c>
      <c r="P603" s="100">
        <f t="shared" si="106"/>
        <v>-2.5699999999999703E-6</v>
      </c>
      <c r="R603" s="102">
        <f t="shared" si="103"/>
        <v>0</v>
      </c>
      <c r="S603" s="22">
        <f t="shared" si="107"/>
        <v>0</v>
      </c>
      <c r="T603" s="55">
        <f t="shared" si="109"/>
        <v>0</v>
      </c>
      <c r="V603" s="54">
        <f t="shared" si="102"/>
        <v>1</v>
      </c>
      <c r="W603" s="22">
        <f t="shared" si="101"/>
        <v>0</v>
      </c>
      <c r="X603" s="84">
        <f t="shared" si="110"/>
        <v>0</v>
      </c>
      <c r="Y603" s="22">
        <v>610.356469016029</v>
      </c>
      <c r="Z603" s="100">
        <f t="shared" si="111"/>
        <v>0</v>
      </c>
    </row>
    <row r="604" spans="8:26" x14ac:dyDescent="0.25">
      <c r="H604" s="54">
        <v>241</v>
      </c>
      <c r="I604" s="55">
        <f t="shared" si="100"/>
        <v>65.101889851323463</v>
      </c>
      <c r="K604" s="54">
        <f t="shared" si="104"/>
        <v>-0.53330400242856513</v>
      </c>
      <c r="L604" s="55">
        <f t="shared" si="105"/>
        <v>-7.8771578926932762E-3</v>
      </c>
      <c r="N604" s="109">
        <f t="shared" si="108"/>
        <v>358.56</v>
      </c>
      <c r="O604" s="22">
        <v>3.5856000000000001E-4</v>
      </c>
      <c r="P604" s="100">
        <f t="shared" si="106"/>
        <v>-2.610000000000058E-6</v>
      </c>
      <c r="R604" s="102">
        <f t="shared" si="103"/>
        <v>0</v>
      </c>
      <c r="S604" s="22">
        <f t="shared" si="107"/>
        <v>0</v>
      </c>
      <c r="T604" s="55">
        <f t="shared" si="109"/>
        <v>0</v>
      </c>
      <c r="V604" s="54">
        <f t="shared" si="102"/>
        <v>1</v>
      </c>
      <c r="W604" s="22">
        <f t="shared" si="101"/>
        <v>0</v>
      </c>
      <c r="X604" s="84">
        <f t="shared" si="110"/>
        <v>0</v>
      </c>
      <c r="Y604" s="22">
        <v>607.2734638151237</v>
      </c>
      <c r="Z604" s="100">
        <f t="shared" si="111"/>
        <v>0</v>
      </c>
    </row>
    <row r="605" spans="8:26" x14ac:dyDescent="0.25">
      <c r="H605" s="54">
        <v>242</v>
      </c>
      <c r="I605" s="55">
        <f t="shared" si="100"/>
        <v>64.568585848894884</v>
      </c>
      <c r="K605" s="54">
        <f t="shared" si="104"/>
        <v>-0.54118116032124419</v>
      </c>
      <c r="L605" s="55">
        <f t="shared" si="105"/>
        <v>-7.7977675513309919E-3</v>
      </c>
      <c r="N605" s="109">
        <f t="shared" si="108"/>
        <v>355.94999999999993</v>
      </c>
      <c r="O605" s="22">
        <v>3.5594999999999995E-4</v>
      </c>
      <c r="P605" s="100">
        <f t="shared" si="106"/>
        <v>-2.6499999999999289E-6</v>
      </c>
      <c r="R605" s="102">
        <f t="shared" si="103"/>
        <v>0</v>
      </c>
      <c r="S605" s="22">
        <f t="shared" si="107"/>
        <v>0</v>
      </c>
      <c r="T605" s="55">
        <f t="shared" si="109"/>
        <v>0</v>
      </c>
      <c r="V605" s="54">
        <f t="shared" si="102"/>
        <v>1</v>
      </c>
      <c r="W605" s="22">
        <f t="shared" si="101"/>
        <v>0</v>
      </c>
      <c r="X605" s="84">
        <f t="shared" si="110"/>
        <v>0</v>
      </c>
      <c r="Y605" s="22">
        <v>602.80857335072551</v>
      </c>
      <c r="Z605" s="100">
        <f t="shared" si="111"/>
        <v>0</v>
      </c>
    </row>
    <row r="606" spans="8:26" x14ac:dyDescent="0.25">
      <c r="H606" s="54">
        <v>243</v>
      </c>
      <c r="I606" s="55">
        <f t="shared" si="100"/>
        <v>64.027404688573654</v>
      </c>
      <c r="K606" s="54">
        <f t="shared" ref="K606:K637" si="112">I247-I606</f>
        <v>-0.5489789278725894</v>
      </c>
      <c r="L606" s="55">
        <f t="shared" ref="L606:L637" si="113">K247-K606</f>
        <v>-7.7141366355277796E-3</v>
      </c>
      <c r="N606" s="109">
        <f t="shared" si="108"/>
        <v>353.3</v>
      </c>
      <c r="O606" s="22">
        <v>3.5330000000000002E-4</v>
      </c>
      <c r="P606" s="100">
        <f t="shared" si="106"/>
        <v>-2.6900000000000166E-6</v>
      </c>
      <c r="R606" s="102">
        <f t="shared" si="103"/>
        <v>0</v>
      </c>
      <c r="S606" s="22">
        <f t="shared" si="107"/>
        <v>0</v>
      </c>
      <c r="T606" s="55">
        <f t="shared" si="109"/>
        <v>0</v>
      </c>
      <c r="V606" s="54">
        <f t="shared" si="102"/>
        <v>1</v>
      </c>
      <c r="W606" s="22">
        <f t="shared" si="101"/>
        <v>0</v>
      </c>
      <c r="X606" s="84">
        <f t="shared" si="110"/>
        <v>0</v>
      </c>
      <c r="Y606" s="22">
        <v>598.56070437234246</v>
      </c>
      <c r="Z606" s="100">
        <f t="shared" si="111"/>
        <v>0</v>
      </c>
    </row>
    <row r="607" spans="8:26" x14ac:dyDescent="0.25">
      <c r="H607" s="54">
        <v>244</v>
      </c>
      <c r="I607" s="55">
        <f t="shared" ref="I607:I670" si="114">($E$14+(0.5*$E$8)-((0.5*$E$8)*COS(RADIANS(H607))+(($E$14^2)-((0.5*$E$8)^2)*(SIN(RADIANS(H607))*(SIN(RADIANS(H607)))))^0.5))*1000</f>
        <v>63.478425760701079</v>
      </c>
      <c r="K607" s="54">
        <f t="shared" si="112"/>
        <v>-0.55669306450813139</v>
      </c>
      <c r="L607" s="55">
        <f t="shared" si="113"/>
        <v>-7.6261685445118133E-3</v>
      </c>
      <c r="N607" s="109">
        <f t="shared" si="108"/>
        <v>350.61</v>
      </c>
      <c r="O607" s="22">
        <v>3.5061000000000001E-4</v>
      </c>
      <c r="P607" s="100">
        <f t="shared" si="106"/>
        <v>-2.7200000000000553E-6</v>
      </c>
      <c r="R607" s="102">
        <f t="shared" si="103"/>
        <v>0</v>
      </c>
      <c r="S607" s="22">
        <f t="shared" si="107"/>
        <v>0</v>
      </c>
      <c r="T607" s="55">
        <f t="shared" si="109"/>
        <v>0</v>
      </c>
      <c r="V607" s="54">
        <f t="shared" si="102"/>
        <v>1</v>
      </c>
      <c r="W607" s="22">
        <f t="shared" si="101"/>
        <v>0</v>
      </c>
      <c r="X607" s="84">
        <f t="shared" si="110"/>
        <v>0</v>
      </c>
      <c r="Y607" s="22">
        <v>595.4148441174367</v>
      </c>
      <c r="Z607" s="100">
        <f t="shared" si="111"/>
        <v>0</v>
      </c>
    </row>
    <row r="608" spans="8:26" x14ac:dyDescent="0.25">
      <c r="H608" s="54">
        <v>245</v>
      </c>
      <c r="I608" s="55">
        <f t="shared" si="114"/>
        <v>62.921732696192933</v>
      </c>
      <c r="K608" s="54">
        <f t="shared" si="112"/>
        <v>-0.56431923305262899</v>
      </c>
      <c r="L608" s="55">
        <f t="shared" si="113"/>
        <v>-7.5337698537083497E-3</v>
      </c>
      <c r="N608" s="109">
        <f t="shared" si="108"/>
        <v>347.88999999999993</v>
      </c>
      <c r="O608" s="22">
        <v>3.4788999999999995E-4</v>
      </c>
      <c r="P608" s="100">
        <f t="shared" si="106"/>
        <v>-2.7699999999999752E-6</v>
      </c>
      <c r="R608" s="102">
        <f t="shared" si="103"/>
        <v>0</v>
      </c>
      <c r="S608" s="22">
        <f t="shared" si="107"/>
        <v>0</v>
      </c>
      <c r="T608" s="55">
        <f t="shared" si="109"/>
        <v>0</v>
      </c>
      <c r="V608" s="54">
        <f t="shared" si="102"/>
        <v>1</v>
      </c>
      <c r="W608" s="22">
        <f t="shared" ref="W608:W671" si="115">V608-V607</f>
        <v>0</v>
      </c>
      <c r="X608" s="84">
        <f t="shared" si="110"/>
        <v>0</v>
      </c>
      <c r="Y608" s="22">
        <v>591.58979920375566</v>
      </c>
      <c r="Z608" s="100">
        <f t="shared" si="111"/>
        <v>0</v>
      </c>
    </row>
    <row r="609" spans="8:26" x14ac:dyDescent="0.25">
      <c r="H609" s="54">
        <v>246</v>
      </c>
      <c r="I609" s="55">
        <f t="shared" si="114"/>
        <v>62.357413463140304</v>
      </c>
      <c r="K609" s="54">
        <f t="shared" si="112"/>
        <v>-0.57185300290633734</v>
      </c>
      <c r="L609" s="55">
        <f t="shared" si="113"/>
        <v>-7.4368505956954323E-3</v>
      </c>
      <c r="N609" s="109">
        <f t="shared" si="108"/>
        <v>345.11999999999995</v>
      </c>
      <c r="O609" s="22">
        <v>3.4511999999999998E-4</v>
      </c>
      <c r="P609" s="100">
        <f t="shared" si="106"/>
        <v>-2.8000000000000138E-6</v>
      </c>
      <c r="R609" s="102">
        <f t="shared" si="103"/>
        <v>0</v>
      </c>
      <c r="S609" s="22">
        <f t="shared" si="107"/>
        <v>0</v>
      </c>
      <c r="T609" s="55">
        <f t="shared" si="109"/>
        <v>0</v>
      </c>
      <c r="V609" s="54">
        <f t="shared" ref="V609:V672" si="116">1-EXP((-$C$23)*((H609-$C$16)/$C$25)^($C$24+1))</f>
        <v>1</v>
      </c>
      <c r="W609" s="22">
        <f t="shared" si="115"/>
        <v>0</v>
      </c>
      <c r="X609" s="84">
        <f t="shared" si="110"/>
        <v>0</v>
      </c>
      <c r="Y609" s="22">
        <v>586.86436245911341</v>
      </c>
      <c r="Z609" s="100">
        <f t="shared" si="111"/>
        <v>0</v>
      </c>
    </row>
    <row r="610" spans="8:26" x14ac:dyDescent="0.25">
      <c r="H610" s="54">
        <v>247</v>
      </c>
      <c r="I610" s="55">
        <f t="shared" si="114"/>
        <v>61.785560460233967</v>
      </c>
      <c r="K610" s="54">
        <f t="shared" si="112"/>
        <v>-0.57928985350203277</v>
      </c>
      <c r="L610" s="55">
        <f t="shared" si="113"/>
        <v>-7.3353245417351332E-3</v>
      </c>
      <c r="N610" s="109">
        <f t="shared" si="108"/>
        <v>342.31999999999994</v>
      </c>
      <c r="O610" s="22">
        <v>3.4231999999999996E-4</v>
      </c>
      <c r="P610" s="100">
        <f t="shared" si="106"/>
        <v>-2.8299999999999441E-6</v>
      </c>
      <c r="R610" s="102">
        <f t="shared" si="103"/>
        <v>0</v>
      </c>
      <c r="S610" s="22">
        <f t="shared" si="107"/>
        <v>0</v>
      </c>
      <c r="T610" s="55">
        <f t="shared" si="109"/>
        <v>0</v>
      </c>
      <c r="V610" s="54">
        <f t="shared" si="116"/>
        <v>1</v>
      </c>
      <c r="W610" s="22">
        <f t="shared" si="115"/>
        <v>0</v>
      </c>
      <c r="X610" s="84">
        <f t="shared" si="110"/>
        <v>0</v>
      </c>
      <c r="Y610" s="22">
        <v>582.14696730547848</v>
      </c>
      <c r="Z610" s="100">
        <f t="shared" si="111"/>
        <v>0</v>
      </c>
    </row>
    <row r="611" spans="8:26" x14ac:dyDescent="0.25">
      <c r="H611" s="54">
        <v>248</v>
      </c>
      <c r="I611" s="55">
        <f t="shared" si="114"/>
        <v>61.206270606731948</v>
      </c>
      <c r="K611" s="54">
        <f t="shared" si="112"/>
        <v>-0.58662517804378211</v>
      </c>
      <c r="L611" s="55">
        <f t="shared" si="113"/>
        <v>-7.2291094821537172E-3</v>
      </c>
      <c r="N611" s="109">
        <f t="shared" si="108"/>
        <v>339.49</v>
      </c>
      <c r="O611" s="22">
        <v>3.3949000000000002E-4</v>
      </c>
      <c r="P611" s="100">
        <f t="shared" si="106"/>
        <v>-2.8800000000000266E-6</v>
      </c>
      <c r="R611" s="102">
        <f t="shared" si="103"/>
        <v>0</v>
      </c>
      <c r="S611" s="22">
        <f t="shared" si="107"/>
        <v>0</v>
      </c>
      <c r="T611" s="55">
        <f t="shared" si="109"/>
        <v>0</v>
      </c>
      <c r="V611" s="54">
        <f t="shared" si="116"/>
        <v>1</v>
      </c>
      <c r="W611" s="22">
        <f t="shared" si="115"/>
        <v>0</v>
      </c>
      <c r="X611" s="84">
        <f t="shared" si="110"/>
        <v>0</v>
      </c>
      <c r="Y611" s="22">
        <v>577.43818451823768</v>
      </c>
      <c r="Z611" s="100">
        <f t="shared" si="111"/>
        <v>0</v>
      </c>
    </row>
    <row r="612" spans="8:26" x14ac:dyDescent="0.25">
      <c r="H612" s="54">
        <v>249</v>
      </c>
      <c r="I612" s="55">
        <f t="shared" si="114"/>
        <v>60.61964542868818</v>
      </c>
      <c r="K612" s="54">
        <f t="shared" si="112"/>
        <v>-0.59385428752595004</v>
      </c>
      <c r="L612" s="55">
        <f t="shared" si="113"/>
        <v>-7.1181275043272763E-3</v>
      </c>
      <c r="N612" s="109">
        <f t="shared" si="108"/>
        <v>336.61</v>
      </c>
      <c r="O612" s="22">
        <v>3.3660999999999999E-4</v>
      </c>
      <c r="P612" s="100">
        <f t="shared" si="106"/>
        <v>-2.9000000000000163E-6</v>
      </c>
      <c r="R612" s="102">
        <f t="shared" si="103"/>
        <v>0</v>
      </c>
      <c r="S612" s="22">
        <f t="shared" si="107"/>
        <v>0</v>
      </c>
      <c r="T612" s="55">
        <f t="shared" si="109"/>
        <v>0</v>
      </c>
      <c r="V612" s="54">
        <f t="shared" si="116"/>
        <v>1</v>
      </c>
      <c r="W612" s="22">
        <f t="shared" si="115"/>
        <v>0</v>
      </c>
      <c r="X612" s="84">
        <f t="shared" si="110"/>
        <v>0</v>
      </c>
      <c r="Y612" s="22">
        <v>573.1477293540396</v>
      </c>
      <c r="Z612" s="100">
        <f t="shared" si="111"/>
        <v>0</v>
      </c>
    </row>
    <row r="613" spans="8:26" x14ac:dyDescent="0.25">
      <c r="H613" s="54">
        <v>250</v>
      </c>
      <c r="I613" s="55">
        <f t="shared" si="114"/>
        <v>60.025791141162216</v>
      </c>
      <c r="K613" s="54">
        <f t="shared" si="112"/>
        <v>-0.60097241503026311</v>
      </c>
      <c r="L613" s="55">
        <f t="shared" si="113"/>
        <v>-7.002305268990483E-3</v>
      </c>
      <c r="N613" s="109">
        <f t="shared" si="108"/>
        <v>333.71</v>
      </c>
      <c r="O613" s="22">
        <v>3.3370999999999997E-4</v>
      </c>
      <c r="P613" s="100">
        <f t="shared" si="106"/>
        <v>-2.9499999999999904E-6</v>
      </c>
      <c r="R613" s="102">
        <f t="shared" si="103"/>
        <v>0</v>
      </c>
      <c r="S613" s="22">
        <f t="shared" si="107"/>
        <v>0</v>
      </c>
      <c r="T613" s="55">
        <f t="shared" si="109"/>
        <v>0</v>
      </c>
      <c r="V613" s="54">
        <f t="shared" si="116"/>
        <v>1</v>
      </c>
      <c r="W613" s="22">
        <f t="shared" si="115"/>
        <v>0</v>
      </c>
      <c r="X613" s="84">
        <f t="shared" si="110"/>
        <v>0</v>
      </c>
      <c r="Y613" s="22">
        <v>568.86876580096532</v>
      </c>
      <c r="Z613" s="100">
        <f t="shared" si="111"/>
        <v>0</v>
      </c>
    </row>
    <row r="614" spans="8:26" x14ac:dyDescent="0.25">
      <c r="H614" s="54">
        <v>251</v>
      </c>
      <c r="I614" s="55">
        <f t="shared" si="114"/>
        <v>59.424818726131953</v>
      </c>
      <c r="K614" s="54">
        <f t="shared" si="112"/>
        <v>-0.60797472029925359</v>
      </c>
      <c r="L614" s="55">
        <f t="shared" si="113"/>
        <v>-6.8815742804773095E-3</v>
      </c>
      <c r="N614" s="109">
        <f t="shared" si="108"/>
        <v>330.76</v>
      </c>
      <c r="O614" s="22">
        <v>3.3075999999999998E-4</v>
      </c>
      <c r="P614" s="100">
        <f t="shared" si="106"/>
        <v>-2.96999999999998E-6</v>
      </c>
      <c r="R614" s="102">
        <f t="shared" si="103"/>
        <v>0</v>
      </c>
      <c r="S614" s="22">
        <f t="shared" si="107"/>
        <v>0</v>
      </c>
      <c r="T614" s="55">
        <f t="shared" si="109"/>
        <v>0</v>
      </c>
      <c r="V614" s="54">
        <f t="shared" si="116"/>
        <v>1</v>
      </c>
      <c r="W614" s="22">
        <f t="shared" si="115"/>
        <v>0</v>
      </c>
      <c r="X614" s="84">
        <f t="shared" si="110"/>
        <v>0</v>
      </c>
      <c r="Y614" s="22">
        <v>566.67281531281287</v>
      </c>
      <c r="Z614" s="100">
        <f t="shared" si="111"/>
        <v>0</v>
      </c>
    </row>
    <row r="615" spans="8:26" x14ac:dyDescent="0.25">
      <c r="H615" s="54">
        <v>252</v>
      </c>
      <c r="I615" s="55">
        <f t="shared" si="114"/>
        <v>58.816844005832685</v>
      </c>
      <c r="K615" s="54">
        <f t="shared" si="112"/>
        <v>-0.61485629457971669</v>
      </c>
      <c r="L615" s="55">
        <f t="shared" si="113"/>
        <v>-6.7558711540343097E-3</v>
      </c>
      <c r="N615" s="109">
        <f t="shared" si="108"/>
        <v>327.79</v>
      </c>
      <c r="O615" s="22">
        <v>3.2779E-4</v>
      </c>
      <c r="P615" s="100">
        <f t="shared" si="106"/>
        <v>-3.0200000000000626E-6</v>
      </c>
      <c r="R615" s="102">
        <f t="shared" si="103"/>
        <v>0</v>
      </c>
      <c r="S615" s="22">
        <f t="shared" si="107"/>
        <v>0</v>
      </c>
      <c r="T615" s="55">
        <f t="shared" si="109"/>
        <v>0</v>
      </c>
      <c r="V615" s="54">
        <f t="shared" si="116"/>
        <v>1</v>
      </c>
      <c r="W615" s="22">
        <f t="shared" si="115"/>
        <v>0</v>
      </c>
      <c r="X615" s="84">
        <f t="shared" si="110"/>
        <v>0</v>
      </c>
      <c r="Y615" s="22">
        <v>566.7383086174907</v>
      </c>
      <c r="Z615" s="100">
        <f t="shared" si="111"/>
        <v>0</v>
      </c>
    </row>
    <row r="616" spans="8:26" x14ac:dyDescent="0.25">
      <c r="H616" s="54">
        <v>253</v>
      </c>
      <c r="I616" s="55">
        <f t="shared" si="114"/>
        <v>58.201987711252997</v>
      </c>
      <c r="K616" s="54">
        <f t="shared" si="112"/>
        <v>-0.62161216573377942</v>
      </c>
      <c r="L616" s="55">
        <f t="shared" si="113"/>
        <v>-6.6251378750195045E-3</v>
      </c>
      <c r="N616" s="109">
        <f t="shared" si="108"/>
        <v>324.76999999999992</v>
      </c>
      <c r="O616" s="22">
        <v>3.2476999999999994E-4</v>
      </c>
      <c r="P616" s="100">
        <f t="shared" si="106"/>
        <v>-3.0399999999999438E-6</v>
      </c>
      <c r="R616" s="102">
        <f t="shared" si="103"/>
        <v>0</v>
      </c>
      <c r="S616" s="22">
        <f t="shared" si="107"/>
        <v>0</v>
      </c>
      <c r="T616" s="55">
        <f t="shared" si="109"/>
        <v>0</v>
      </c>
      <c r="V616" s="54">
        <f t="shared" si="116"/>
        <v>1</v>
      </c>
      <c r="W616" s="22">
        <f t="shared" si="115"/>
        <v>0</v>
      </c>
      <c r="X616" s="84">
        <f t="shared" si="110"/>
        <v>0</v>
      </c>
      <c r="Y616" s="22">
        <v>566.91557876877914</v>
      </c>
      <c r="Z616" s="100">
        <f t="shared" si="111"/>
        <v>0</v>
      </c>
    </row>
    <row r="617" spans="8:26" x14ac:dyDescent="0.25">
      <c r="H617" s="54">
        <v>254</v>
      </c>
      <c r="I617" s="55">
        <f t="shared" si="114"/>
        <v>57.580375545519203</v>
      </c>
      <c r="K617" s="54">
        <f t="shared" si="112"/>
        <v>-0.62823730360878471</v>
      </c>
      <c r="L617" s="55">
        <f t="shared" si="113"/>
        <v>-6.4893220519763872E-3</v>
      </c>
      <c r="N617" s="109">
        <f t="shared" si="108"/>
        <v>321.73</v>
      </c>
      <c r="O617" s="22">
        <v>3.2173E-4</v>
      </c>
      <c r="P617" s="100">
        <f t="shared" si="106"/>
        <v>-3.0800000000000315E-6</v>
      </c>
      <c r="R617" s="102">
        <f t="shared" si="103"/>
        <v>0</v>
      </c>
      <c r="S617" s="22">
        <f t="shared" si="107"/>
        <v>0</v>
      </c>
      <c r="T617" s="55">
        <f t="shared" si="109"/>
        <v>0</v>
      </c>
      <c r="V617" s="54">
        <f t="shared" si="116"/>
        <v>1</v>
      </c>
      <c r="W617" s="22">
        <f t="shared" si="115"/>
        <v>0</v>
      </c>
      <c r="X617" s="84">
        <f t="shared" si="110"/>
        <v>0</v>
      </c>
      <c r="Y617" s="22">
        <v>568.24518100682758</v>
      </c>
      <c r="Z617" s="100">
        <f t="shared" si="111"/>
        <v>0</v>
      </c>
    </row>
    <row r="618" spans="8:26" x14ac:dyDescent="0.25">
      <c r="H618" s="54">
        <v>255</v>
      </c>
      <c r="I618" s="55">
        <f t="shared" si="114"/>
        <v>56.952138241910404</v>
      </c>
      <c r="K618" s="54">
        <f t="shared" si="112"/>
        <v>-0.63472662566074689</v>
      </c>
      <c r="L618" s="55">
        <f t="shared" si="113"/>
        <v>-6.3483771601937633E-3</v>
      </c>
      <c r="N618" s="109">
        <f t="shared" si="108"/>
        <v>318.64999999999998</v>
      </c>
      <c r="O618" s="22">
        <v>3.1864999999999997E-4</v>
      </c>
      <c r="P618" s="100">
        <f t="shared" si="106"/>
        <v>-3.1099999999999618E-6</v>
      </c>
      <c r="R618" s="102">
        <f t="shared" si="103"/>
        <v>0</v>
      </c>
      <c r="S618" s="22">
        <f t="shared" si="107"/>
        <v>0</v>
      </c>
      <c r="T618" s="55">
        <f t="shared" si="109"/>
        <v>0</v>
      </c>
      <c r="V618" s="54">
        <f t="shared" si="116"/>
        <v>1</v>
      </c>
      <c r="W618" s="22">
        <f t="shared" si="115"/>
        <v>0</v>
      </c>
      <c r="X618" s="84">
        <f t="shared" si="110"/>
        <v>0</v>
      </c>
      <c r="Y618" s="22">
        <v>569.46045059292146</v>
      </c>
      <c r="Z618" s="100">
        <f t="shared" si="111"/>
        <v>0</v>
      </c>
    </row>
    <row r="619" spans="8:26" x14ac:dyDescent="0.25">
      <c r="H619" s="54">
        <v>256</v>
      </c>
      <c r="I619" s="55">
        <f t="shared" si="114"/>
        <v>56.317411616249657</v>
      </c>
      <c r="K619" s="54">
        <f t="shared" si="112"/>
        <v>-0.64107500282094065</v>
      </c>
      <c r="L619" s="55">
        <f t="shared" si="113"/>
        <v>-6.2022627769806604E-3</v>
      </c>
      <c r="N619" s="109">
        <f t="shared" si="108"/>
        <v>315.54000000000002</v>
      </c>
      <c r="O619" s="22">
        <v>3.1554E-4</v>
      </c>
      <c r="P619" s="100">
        <f t="shared" si="106"/>
        <v>-3.1400000000000546E-6</v>
      </c>
      <c r="R619" s="102">
        <f t="shared" si="103"/>
        <v>0</v>
      </c>
      <c r="S619" s="22">
        <f t="shared" si="107"/>
        <v>0</v>
      </c>
      <c r="T619" s="55">
        <f t="shared" si="109"/>
        <v>0</v>
      </c>
      <c r="V619" s="54">
        <f t="shared" si="116"/>
        <v>1</v>
      </c>
      <c r="W619" s="22">
        <f t="shared" si="115"/>
        <v>0</v>
      </c>
      <c r="X619" s="84">
        <f t="shared" si="110"/>
        <v>0</v>
      </c>
      <c r="Y619" s="22">
        <v>570.16906823581701</v>
      </c>
      <c r="Z619" s="100">
        <f t="shared" si="111"/>
        <v>0</v>
      </c>
    </row>
    <row r="620" spans="8:26" x14ac:dyDescent="0.25">
      <c r="H620" s="54">
        <v>257</v>
      </c>
      <c r="I620" s="55">
        <f t="shared" si="114"/>
        <v>55.676336613428717</v>
      </c>
      <c r="K620" s="54">
        <f t="shared" si="112"/>
        <v>-0.64727726559792131</v>
      </c>
      <c r="L620" s="55">
        <f t="shared" si="113"/>
        <v>-6.0509448049188563E-3</v>
      </c>
      <c r="N620" s="109">
        <f t="shared" si="108"/>
        <v>312.39999999999998</v>
      </c>
      <c r="O620" s="22">
        <v>3.1239999999999995E-4</v>
      </c>
      <c r="P620" s="100">
        <f t="shared" si="106"/>
        <v>-3.1699999999999307E-6</v>
      </c>
      <c r="R620" s="102">
        <f t="shared" si="103"/>
        <v>0</v>
      </c>
      <c r="S620" s="22">
        <f t="shared" si="107"/>
        <v>0</v>
      </c>
      <c r="T620" s="55">
        <f t="shared" si="109"/>
        <v>0</v>
      </c>
      <c r="V620" s="54">
        <f t="shared" si="116"/>
        <v>1</v>
      </c>
      <c r="W620" s="22">
        <f t="shared" si="115"/>
        <v>0</v>
      </c>
      <c r="X620" s="84">
        <f t="shared" si="110"/>
        <v>0</v>
      </c>
      <c r="Y620" s="22">
        <v>571.57057548872331</v>
      </c>
      <c r="Z620" s="100">
        <f t="shared" si="111"/>
        <v>0</v>
      </c>
    </row>
    <row r="621" spans="8:26" x14ac:dyDescent="0.25">
      <c r="H621" s="54">
        <v>258</v>
      </c>
      <c r="I621" s="55">
        <f t="shared" si="114"/>
        <v>55.029059347830824</v>
      </c>
      <c r="K621" s="54">
        <f t="shared" si="112"/>
        <v>-0.65332821040286859</v>
      </c>
      <c r="L621" s="55">
        <f t="shared" si="113"/>
        <v>-5.8943956849404344E-3</v>
      </c>
      <c r="N621" s="109">
        <f t="shared" si="108"/>
        <v>309.23</v>
      </c>
      <c r="O621" s="22">
        <v>3.0923000000000002E-4</v>
      </c>
      <c r="P621" s="100">
        <f t="shared" si="106"/>
        <v>-3.2000000000000778E-6</v>
      </c>
      <c r="R621" s="102">
        <f t="shared" ref="R621:R684" si="117">(R620*(N620/N621)^$C$22)+(((X621*($C$36-1))/(O621))*10^-5)</f>
        <v>0</v>
      </c>
      <c r="S621" s="22">
        <f t="shared" si="107"/>
        <v>0</v>
      </c>
      <c r="T621" s="55">
        <f t="shared" si="109"/>
        <v>0</v>
      </c>
      <c r="V621" s="54">
        <f t="shared" si="116"/>
        <v>1</v>
      </c>
      <c r="W621" s="22">
        <f t="shared" si="115"/>
        <v>0</v>
      </c>
      <c r="X621" s="84">
        <f t="shared" si="110"/>
        <v>0</v>
      </c>
      <c r="Y621" s="22">
        <v>572.46314769688342</v>
      </c>
      <c r="Z621" s="100">
        <f t="shared" si="111"/>
        <v>0</v>
      </c>
    </row>
    <row r="622" spans="8:26" x14ac:dyDescent="0.25">
      <c r="H622" s="54">
        <v>259</v>
      </c>
      <c r="I622" s="55">
        <f t="shared" si="114"/>
        <v>54.375731137427941</v>
      </c>
      <c r="K622" s="54">
        <f t="shared" si="112"/>
        <v>-0.65922260608779482</v>
      </c>
      <c r="L622" s="55">
        <f t="shared" si="113"/>
        <v>-5.7325945949600055E-3</v>
      </c>
      <c r="N622" s="109">
        <f t="shared" si="108"/>
        <v>306.02999999999992</v>
      </c>
      <c r="O622" s="22">
        <v>3.0602999999999994E-4</v>
      </c>
      <c r="P622" s="100">
        <f t="shared" si="106"/>
        <v>-3.2299999999999538E-6</v>
      </c>
      <c r="R622" s="102">
        <f t="shared" si="117"/>
        <v>0</v>
      </c>
      <c r="S622" s="22">
        <f t="shared" si="107"/>
        <v>0</v>
      </c>
      <c r="T622" s="55">
        <f t="shared" si="109"/>
        <v>0</v>
      </c>
      <c r="V622" s="54">
        <f t="shared" si="116"/>
        <v>1</v>
      </c>
      <c r="W622" s="22">
        <f t="shared" si="115"/>
        <v>0</v>
      </c>
      <c r="X622" s="84">
        <f t="shared" si="110"/>
        <v>0</v>
      </c>
      <c r="Y622" s="22">
        <v>573.05178835344236</v>
      </c>
      <c r="Z622" s="100">
        <f t="shared" si="111"/>
        <v>0</v>
      </c>
    </row>
    <row r="623" spans="8:26" x14ac:dyDescent="0.25">
      <c r="H623" s="54">
        <v>260</v>
      </c>
      <c r="I623" s="55">
        <f t="shared" si="114"/>
        <v>53.716508531340146</v>
      </c>
      <c r="K623" s="54">
        <f t="shared" si="112"/>
        <v>-0.66495520068275482</v>
      </c>
      <c r="L623" s="55">
        <f t="shared" si="113"/>
        <v>-5.5655276366053386E-3</v>
      </c>
      <c r="N623" s="109">
        <f t="shared" si="108"/>
        <v>302.8</v>
      </c>
      <c r="O623" s="22">
        <v>3.0279999999999999E-4</v>
      </c>
      <c r="P623" s="100">
        <f t="shared" si="106"/>
        <v>-3.2599999999999925E-6</v>
      </c>
      <c r="R623" s="102">
        <f t="shared" si="117"/>
        <v>0</v>
      </c>
      <c r="S623" s="22">
        <f t="shared" si="107"/>
        <v>0</v>
      </c>
      <c r="T623" s="55">
        <f t="shared" si="109"/>
        <v>0</v>
      </c>
      <c r="V623" s="54">
        <f t="shared" si="116"/>
        <v>1</v>
      </c>
      <c r="W623" s="22">
        <f t="shared" si="115"/>
        <v>0</v>
      </c>
      <c r="X623" s="84">
        <f t="shared" si="110"/>
        <v>0</v>
      </c>
      <c r="Y623" s="22">
        <v>572.38133021613874</v>
      </c>
      <c r="Z623" s="100">
        <f t="shared" si="111"/>
        <v>0</v>
      </c>
    </row>
    <row r="624" spans="8:26" x14ac:dyDescent="0.25">
      <c r="H624" s="54">
        <v>261</v>
      </c>
      <c r="I624" s="55">
        <f t="shared" si="114"/>
        <v>53.051553330657391</v>
      </c>
      <c r="K624" s="54">
        <f t="shared" si="112"/>
        <v>-0.67052072831936016</v>
      </c>
      <c r="L624" s="55">
        <f t="shared" si="113"/>
        <v>-5.393188006266314E-3</v>
      </c>
      <c r="N624" s="109">
        <f t="shared" si="108"/>
        <v>299.54000000000002</v>
      </c>
      <c r="O624" s="22">
        <v>2.9954E-4</v>
      </c>
      <c r="P624" s="100">
        <f t="shared" si="106"/>
        <v>-3.2800000000000364E-6</v>
      </c>
      <c r="R624" s="102">
        <f t="shared" si="117"/>
        <v>0</v>
      </c>
      <c r="S624" s="22">
        <f t="shared" si="107"/>
        <v>0</v>
      </c>
      <c r="T624" s="55">
        <f t="shared" si="109"/>
        <v>0</v>
      </c>
      <c r="V624" s="54">
        <f t="shared" si="116"/>
        <v>1</v>
      </c>
      <c r="W624" s="22">
        <f t="shared" si="115"/>
        <v>0</v>
      </c>
      <c r="X624" s="84">
        <f t="shared" si="110"/>
        <v>0</v>
      </c>
      <c r="Y624" s="22">
        <v>568.77820277290289</v>
      </c>
      <c r="Z624" s="100">
        <f t="shared" si="111"/>
        <v>0</v>
      </c>
    </row>
    <row r="625" spans="8:26" x14ac:dyDescent="0.25">
      <c r="H625" s="54">
        <v>262</v>
      </c>
      <c r="I625" s="55">
        <f t="shared" si="114"/>
        <v>52.38103260233806</v>
      </c>
      <c r="K625" s="54">
        <f t="shared" si="112"/>
        <v>-0.6759139163256549</v>
      </c>
      <c r="L625" s="55">
        <f t="shared" si="113"/>
        <v>-5.2155761512082677E-3</v>
      </c>
      <c r="N625" s="109">
        <f t="shared" si="108"/>
        <v>296.25999999999993</v>
      </c>
      <c r="O625" s="22">
        <v>2.9625999999999996E-4</v>
      </c>
      <c r="P625" s="100">
        <f t="shared" si="106"/>
        <v>-3.3199999999999614E-6</v>
      </c>
      <c r="R625" s="102">
        <f t="shared" si="117"/>
        <v>0</v>
      </c>
      <c r="S625" s="22">
        <f t="shared" si="107"/>
        <v>0</v>
      </c>
      <c r="T625" s="55">
        <f t="shared" si="109"/>
        <v>0</v>
      </c>
      <c r="V625" s="54">
        <f t="shared" si="116"/>
        <v>1</v>
      </c>
      <c r="W625" s="22">
        <f t="shared" si="115"/>
        <v>0</v>
      </c>
      <c r="X625" s="84">
        <f t="shared" si="110"/>
        <v>0</v>
      </c>
      <c r="Y625" s="22">
        <v>563.47264260886459</v>
      </c>
      <c r="Z625" s="100">
        <f t="shared" si="111"/>
        <v>0</v>
      </c>
    </row>
    <row r="626" spans="8:26" x14ac:dyDescent="0.25">
      <c r="H626" s="54">
        <v>263</v>
      </c>
      <c r="I626" s="55">
        <f t="shared" si="114"/>
        <v>51.705118686012383</v>
      </c>
      <c r="K626" s="54">
        <f t="shared" si="112"/>
        <v>-0.68112949247684185</v>
      </c>
      <c r="L626" s="55">
        <f t="shared" si="113"/>
        <v>-5.0326999089520541E-3</v>
      </c>
      <c r="N626" s="109">
        <f t="shared" si="108"/>
        <v>292.94</v>
      </c>
      <c r="O626" s="22">
        <v>2.9294E-4</v>
      </c>
      <c r="P626" s="100">
        <f t="shared" si="106"/>
        <v>-3.3300000000000105E-6</v>
      </c>
      <c r="R626" s="102">
        <f t="shared" si="117"/>
        <v>0</v>
      </c>
      <c r="S626" s="22">
        <f t="shared" si="107"/>
        <v>0</v>
      </c>
      <c r="T626" s="55">
        <f t="shared" si="109"/>
        <v>0</v>
      </c>
      <c r="V626" s="54">
        <f t="shared" si="116"/>
        <v>1</v>
      </c>
      <c r="W626" s="22">
        <f t="shared" si="115"/>
        <v>0</v>
      </c>
      <c r="X626" s="84">
        <f t="shared" si="110"/>
        <v>0</v>
      </c>
      <c r="Y626" s="22">
        <v>560.77484103271286</v>
      </c>
      <c r="Z626" s="100">
        <f t="shared" si="111"/>
        <v>0</v>
      </c>
    </row>
    <row r="627" spans="8:26" x14ac:dyDescent="0.25">
      <c r="H627" s="54">
        <v>264</v>
      </c>
      <c r="I627" s="55">
        <f t="shared" si="114"/>
        <v>51.023989193535542</v>
      </c>
      <c r="K627" s="54">
        <f t="shared" si="112"/>
        <v>-0.6861621923857939</v>
      </c>
      <c r="L627" s="55">
        <f t="shared" si="113"/>
        <v>-4.8445746302618886E-3</v>
      </c>
      <c r="N627" s="109">
        <f t="shared" si="108"/>
        <v>289.61</v>
      </c>
      <c r="O627" s="22">
        <v>2.8960999999999999E-4</v>
      </c>
      <c r="P627" s="100">
        <f t="shared" si="106"/>
        <v>-3.3699999999999898E-6</v>
      </c>
      <c r="R627" s="102">
        <f t="shared" si="117"/>
        <v>0</v>
      </c>
      <c r="S627" s="22">
        <f t="shared" si="107"/>
        <v>0</v>
      </c>
      <c r="T627" s="55">
        <f t="shared" si="109"/>
        <v>0</v>
      </c>
      <c r="V627" s="54">
        <f t="shared" si="116"/>
        <v>1</v>
      </c>
      <c r="W627" s="22">
        <f t="shared" si="115"/>
        <v>0</v>
      </c>
      <c r="X627" s="84">
        <f t="shared" si="110"/>
        <v>0</v>
      </c>
      <c r="Y627" s="22">
        <v>555.85053345936058</v>
      </c>
      <c r="Z627" s="100">
        <f t="shared" si="111"/>
        <v>0</v>
      </c>
    </row>
    <row r="628" spans="8:26" x14ac:dyDescent="0.25">
      <c r="H628" s="54">
        <v>265</v>
      </c>
      <c r="I628" s="55">
        <f t="shared" si="114"/>
        <v>50.337827001149748</v>
      </c>
      <c r="K628" s="54">
        <f t="shared" si="112"/>
        <v>-0.69100676701605579</v>
      </c>
      <c r="L628" s="55">
        <f t="shared" si="113"/>
        <v>-4.6512232844690971E-3</v>
      </c>
      <c r="N628" s="109">
        <f t="shared" si="108"/>
        <v>286.24</v>
      </c>
      <c r="O628" s="22">
        <v>2.8624E-4</v>
      </c>
      <c r="P628" s="100">
        <f t="shared" si="106"/>
        <v>-3.3799999999999846E-6</v>
      </c>
      <c r="R628" s="102">
        <f t="shared" si="117"/>
        <v>0</v>
      </c>
      <c r="S628" s="22">
        <f t="shared" si="107"/>
        <v>0</v>
      </c>
      <c r="T628" s="55">
        <f t="shared" si="109"/>
        <v>0</v>
      </c>
      <c r="V628" s="54">
        <f t="shared" si="116"/>
        <v>1</v>
      </c>
      <c r="W628" s="22">
        <f t="shared" si="115"/>
        <v>0</v>
      </c>
      <c r="X628" s="84">
        <f t="shared" si="110"/>
        <v>0</v>
      </c>
      <c r="Y628" s="22">
        <v>548.56548620169531</v>
      </c>
      <c r="Z628" s="100">
        <f t="shared" si="111"/>
        <v>0</v>
      </c>
    </row>
    <row r="629" spans="8:26" x14ac:dyDescent="0.25">
      <c r="H629" s="54">
        <v>266</v>
      </c>
      <c r="I629" s="55">
        <f t="shared" si="114"/>
        <v>49.64682023413372</v>
      </c>
      <c r="K629" s="54">
        <f t="shared" si="112"/>
        <v>-0.69565799030055331</v>
      </c>
      <c r="L629" s="55">
        <f t="shared" si="113"/>
        <v>-4.4526765453625217E-3</v>
      </c>
      <c r="N629" s="109">
        <f t="shared" si="108"/>
        <v>282.86</v>
      </c>
      <c r="O629" s="22">
        <v>2.8286000000000001E-4</v>
      </c>
      <c r="P629" s="100">
        <f t="shared" si="106"/>
        <v>-3.4100000000000233E-6</v>
      </c>
      <c r="R629" s="102">
        <f t="shared" si="117"/>
        <v>0</v>
      </c>
      <c r="S629" s="22">
        <f t="shared" si="107"/>
        <v>0</v>
      </c>
      <c r="T629" s="55">
        <f t="shared" si="109"/>
        <v>0</v>
      </c>
      <c r="V629" s="54">
        <f t="shared" si="116"/>
        <v>1</v>
      </c>
      <c r="W629" s="22">
        <f t="shared" si="115"/>
        <v>0</v>
      </c>
      <c r="X629" s="84">
        <f t="shared" si="110"/>
        <v>0</v>
      </c>
      <c r="Y629" s="22">
        <v>543.33826178854122</v>
      </c>
      <c r="Z629" s="100">
        <f t="shared" si="111"/>
        <v>0</v>
      </c>
    </row>
    <row r="630" spans="8:26" x14ac:dyDescent="0.25">
      <c r="H630" s="54">
        <v>267</v>
      </c>
      <c r="I630" s="55">
        <f t="shared" si="114"/>
        <v>48.951162243833195</v>
      </c>
      <c r="K630" s="54">
        <f t="shared" si="112"/>
        <v>-0.70011066684594425</v>
      </c>
      <c r="L630" s="55">
        <f t="shared" si="113"/>
        <v>-4.248972860551703E-3</v>
      </c>
      <c r="N630" s="109">
        <f t="shared" si="108"/>
        <v>279.45</v>
      </c>
      <c r="O630" s="22">
        <v>2.7944999999999999E-4</v>
      </c>
      <c r="P630" s="100">
        <f t="shared" si="106"/>
        <v>-3.4300000000000129E-6</v>
      </c>
      <c r="R630" s="102">
        <f t="shared" si="117"/>
        <v>0</v>
      </c>
      <c r="S630" s="22">
        <f t="shared" si="107"/>
        <v>0</v>
      </c>
      <c r="T630" s="55">
        <f t="shared" si="109"/>
        <v>0</v>
      </c>
      <c r="V630" s="54">
        <f t="shared" si="116"/>
        <v>1</v>
      </c>
      <c r="W630" s="22">
        <f t="shared" si="115"/>
        <v>0</v>
      </c>
      <c r="X630" s="84">
        <f t="shared" si="110"/>
        <v>0</v>
      </c>
      <c r="Y630" s="22">
        <v>537.59805616734229</v>
      </c>
      <c r="Z630" s="100">
        <f t="shared" si="111"/>
        <v>0</v>
      </c>
    </row>
    <row r="631" spans="8:26" x14ac:dyDescent="0.25">
      <c r="H631" s="54">
        <v>268</v>
      </c>
      <c r="I631" s="55">
        <f t="shared" si="114"/>
        <v>48.251051576987251</v>
      </c>
      <c r="K631" s="54">
        <f t="shared" si="112"/>
        <v>-0.70435963970649595</v>
      </c>
      <c r="L631" s="55">
        <f t="shared" si="113"/>
        <v>-4.0401584995066742E-3</v>
      </c>
      <c r="N631" s="109">
        <f t="shared" si="108"/>
        <v>276.02</v>
      </c>
      <c r="O631" s="22">
        <v>2.7601999999999998E-4</v>
      </c>
      <c r="P631" s="100">
        <f t="shared" si="106"/>
        <v>-3.4599999999999974E-6</v>
      </c>
      <c r="R631" s="102">
        <f t="shared" si="117"/>
        <v>0</v>
      </c>
      <c r="S631" s="22">
        <f t="shared" si="107"/>
        <v>0</v>
      </c>
      <c r="T631" s="55">
        <f t="shared" si="109"/>
        <v>0</v>
      </c>
      <c r="V631" s="54">
        <f t="shared" si="116"/>
        <v>1</v>
      </c>
      <c r="W631" s="22">
        <f t="shared" si="115"/>
        <v>0</v>
      </c>
      <c r="X631" s="84">
        <f t="shared" si="110"/>
        <v>0</v>
      </c>
      <c r="Y631" s="22">
        <v>532.4247953960496</v>
      </c>
      <c r="Z631" s="100">
        <f t="shared" si="111"/>
        <v>0</v>
      </c>
    </row>
    <row r="632" spans="8:26" x14ac:dyDescent="0.25">
      <c r="H632" s="54">
        <v>269</v>
      </c>
      <c r="I632" s="55">
        <f t="shared" si="114"/>
        <v>47.546691937280755</v>
      </c>
      <c r="K632" s="54">
        <f t="shared" si="112"/>
        <v>-0.70839979820600263</v>
      </c>
      <c r="L632" s="55">
        <f t="shared" si="113"/>
        <v>-3.8262875828820597E-3</v>
      </c>
      <c r="N632" s="109">
        <f t="shared" si="108"/>
        <v>272.56</v>
      </c>
      <c r="O632" s="22">
        <v>2.7255999999999998E-4</v>
      </c>
      <c r="P632" s="100">
        <f t="shared" si="106"/>
        <v>-3.4699999999999922E-6</v>
      </c>
      <c r="R632" s="102">
        <f t="shared" si="117"/>
        <v>0</v>
      </c>
      <c r="S632" s="22">
        <f t="shared" si="107"/>
        <v>0</v>
      </c>
      <c r="T632" s="55">
        <f t="shared" si="109"/>
        <v>0</v>
      </c>
      <c r="V632" s="54">
        <f t="shared" si="116"/>
        <v>1</v>
      </c>
      <c r="W632" s="22">
        <f t="shared" si="115"/>
        <v>0</v>
      </c>
      <c r="X632" s="84">
        <f t="shared" si="110"/>
        <v>0</v>
      </c>
      <c r="Y632" s="22">
        <v>530.03710242957527</v>
      </c>
      <c r="Z632" s="100">
        <f t="shared" si="111"/>
        <v>0</v>
      </c>
    </row>
    <row r="633" spans="8:26" x14ac:dyDescent="0.25">
      <c r="H633" s="54">
        <v>270</v>
      </c>
      <c r="I633" s="55">
        <f t="shared" si="114"/>
        <v>46.838292139074753</v>
      </c>
      <c r="K633" s="54">
        <f t="shared" si="112"/>
        <v>-0.71222608578888469</v>
      </c>
      <c r="L633" s="55">
        <f t="shared" si="113"/>
        <v>-3.6074220932960088E-3</v>
      </c>
      <c r="N633" s="109">
        <f t="shared" si="108"/>
        <v>269.08999999999997</v>
      </c>
      <c r="O633" s="22">
        <v>2.6908999999999999E-4</v>
      </c>
      <c r="P633" s="100">
        <f t="shared" si="106"/>
        <v>-3.4899999999999818E-6</v>
      </c>
      <c r="R633" s="102">
        <f t="shared" si="117"/>
        <v>0</v>
      </c>
      <c r="S633" s="22">
        <f t="shared" si="107"/>
        <v>0</v>
      </c>
      <c r="T633" s="55">
        <f t="shared" si="109"/>
        <v>0</v>
      </c>
      <c r="V633" s="54">
        <f t="shared" si="116"/>
        <v>1</v>
      </c>
      <c r="W633" s="22">
        <f t="shared" si="115"/>
        <v>0</v>
      </c>
      <c r="X633" s="84">
        <f t="shared" si="110"/>
        <v>0</v>
      </c>
      <c r="Y633" s="22">
        <v>527.44734863417261</v>
      </c>
      <c r="Z633" s="100">
        <f t="shared" si="111"/>
        <v>0</v>
      </c>
    </row>
    <row r="634" spans="8:26" x14ac:dyDescent="0.25">
      <c r="H634" s="54">
        <v>271</v>
      </c>
      <c r="I634" s="55">
        <f t="shared" si="114"/>
        <v>46.126066053285896</v>
      </c>
      <c r="K634" s="54">
        <f t="shared" si="112"/>
        <v>-0.71583350788220912</v>
      </c>
      <c r="L634" s="55">
        <f t="shared" si="113"/>
        <v>-3.3836318639401952E-3</v>
      </c>
      <c r="N634" s="109">
        <f t="shared" si="108"/>
        <v>265.60000000000002</v>
      </c>
      <c r="O634" s="22">
        <v>2.656E-4</v>
      </c>
      <c r="P634" s="100">
        <f t="shared" si="106"/>
        <v>-3.5100000000000257E-6</v>
      </c>
      <c r="R634" s="102">
        <f t="shared" si="117"/>
        <v>0</v>
      </c>
      <c r="S634" s="22">
        <f t="shared" si="107"/>
        <v>0</v>
      </c>
      <c r="T634" s="55">
        <f t="shared" si="109"/>
        <v>0</v>
      </c>
      <c r="V634" s="54">
        <f t="shared" si="116"/>
        <v>1</v>
      </c>
      <c r="W634" s="22">
        <f t="shared" si="115"/>
        <v>0</v>
      </c>
      <c r="X634" s="84">
        <f t="shared" si="110"/>
        <v>0</v>
      </c>
      <c r="Y634" s="22">
        <v>525.1579114795868</v>
      </c>
      <c r="Z634" s="100">
        <f t="shared" si="111"/>
        <v>0</v>
      </c>
    </row>
    <row r="635" spans="8:26" x14ac:dyDescent="0.25">
      <c r="H635" s="54">
        <v>272</v>
      </c>
      <c r="I635" s="55">
        <f t="shared" si="114"/>
        <v>45.410232545403659</v>
      </c>
      <c r="K635" s="54">
        <f t="shared" si="112"/>
        <v>-0.71921713974612089</v>
      </c>
      <c r="L635" s="55">
        <f t="shared" si="113"/>
        <v>-3.1549945495115139E-3</v>
      </c>
      <c r="N635" s="109">
        <f t="shared" si="108"/>
        <v>262.08999999999997</v>
      </c>
      <c r="O635" s="22">
        <v>2.6208999999999998E-4</v>
      </c>
      <c r="P635" s="100">
        <f t="shared" si="106"/>
        <v>-3.5200000000000205E-6</v>
      </c>
      <c r="R635" s="102">
        <f t="shared" si="117"/>
        <v>0</v>
      </c>
      <c r="S635" s="22">
        <f t="shared" si="107"/>
        <v>0</v>
      </c>
      <c r="T635" s="55">
        <f t="shared" si="109"/>
        <v>0</v>
      </c>
      <c r="V635" s="54">
        <f t="shared" si="116"/>
        <v>1</v>
      </c>
      <c r="W635" s="22">
        <f t="shared" si="115"/>
        <v>0</v>
      </c>
      <c r="X635" s="84">
        <f t="shared" si="110"/>
        <v>0</v>
      </c>
      <c r="Y635" s="22">
        <v>525.64852463441207</v>
      </c>
      <c r="Z635" s="100">
        <f t="shared" si="111"/>
        <v>0</v>
      </c>
    </row>
    <row r="636" spans="8:26" x14ac:dyDescent="0.25">
      <c r="H636" s="54">
        <v>273</v>
      </c>
      <c r="I636" s="55">
        <f t="shared" si="114"/>
        <v>44.691015405657538</v>
      </c>
      <c r="K636" s="54">
        <f t="shared" si="112"/>
        <v>-0.72237213429563241</v>
      </c>
      <c r="L636" s="55">
        <f t="shared" si="113"/>
        <v>-2.9215955758772338E-3</v>
      </c>
      <c r="N636" s="109">
        <f t="shared" si="108"/>
        <v>258.56999999999994</v>
      </c>
      <c r="O636" s="22">
        <v>2.5856999999999996E-4</v>
      </c>
      <c r="P636" s="100">
        <f t="shared" si="106"/>
        <v>-3.5399999999999559E-6</v>
      </c>
      <c r="R636" s="102">
        <f t="shared" si="117"/>
        <v>0</v>
      </c>
      <c r="S636" s="22">
        <f t="shared" si="107"/>
        <v>0</v>
      </c>
      <c r="T636" s="55">
        <f t="shared" si="109"/>
        <v>0</v>
      </c>
      <c r="V636" s="54">
        <f t="shared" si="116"/>
        <v>1</v>
      </c>
      <c r="W636" s="22">
        <f t="shared" si="115"/>
        <v>0</v>
      </c>
      <c r="X636" s="84">
        <f t="shared" si="110"/>
        <v>0</v>
      </c>
      <c r="Y636" s="22">
        <v>525.0430524458867</v>
      </c>
      <c r="Z636" s="100">
        <f t="shared" si="111"/>
        <v>0</v>
      </c>
    </row>
    <row r="637" spans="8:26" x14ac:dyDescent="0.25">
      <c r="H637" s="54">
        <v>274</v>
      </c>
      <c r="I637" s="55">
        <f t="shared" si="114"/>
        <v>43.968643271361906</v>
      </c>
      <c r="K637" s="54">
        <f t="shared" si="112"/>
        <v>-0.72529372987150964</v>
      </c>
      <c r="L637" s="55">
        <f t="shared" si="113"/>
        <v>-2.6835280703423336E-3</v>
      </c>
      <c r="N637" s="109">
        <f t="shared" si="108"/>
        <v>255.03</v>
      </c>
      <c r="O637" s="22">
        <v>2.5503E-4</v>
      </c>
      <c r="P637" s="100">
        <f t="shared" si="106"/>
        <v>-3.5599999999999998E-6</v>
      </c>
      <c r="R637" s="102">
        <f t="shared" si="117"/>
        <v>0</v>
      </c>
      <c r="S637" s="22">
        <f t="shared" si="107"/>
        <v>0</v>
      </c>
      <c r="T637" s="55">
        <f t="shared" si="109"/>
        <v>0</v>
      </c>
      <c r="V637" s="54">
        <f t="shared" si="116"/>
        <v>1</v>
      </c>
      <c r="W637" s="22">
        <f t="shared" si="115"/>
        <v>0</v>
      </c>
      <c r="X637" s="84">
        <f t="shared" si="110"/>
        <v>0</v>
      </c>
      <c r="Y637" s="22">
        <v>523.53327544402532</v>
      </c>
      <c r="Z637" s="100">
        <f t="shared" si="111"/>
        <v>0</v>
      </c>
    </row>
    <row r="638" spans="8:26" x14ac:dyDescent="0.25">
      <c r="H638" s="54">
        <v>275</v>
      </c>
      <c r="I638" s="55">
        <f t="shared" si="114"/>
        <v>43.243349541490396</v>
      </c>
      <c r="K638" s="54">
        <f t="shared" ref="K638:K669" si="118">I279-I638</f>
        <v>-0.72797725794185197</v>
      </c>
      <c r="L638" s="55">
        <f t="shared" ref="L638:L669" si="119">K279-K638</f>
        <v>-2.4408927733219343E-3</v>
      </c>
      <c r="N638" s="109">
        <f t="shared" si="108"/>
        <v>251.47</v>
      </c>
      <c r="O638" s="22">
        <v>2.5147E-4</v>
      </c>
      <c r="P638" s="100">
        <f t="shared" si="106"/>
        <v>-3.5699999999999946E-6</v>
      </c>
      <c r="R638" s="102">
        <f t="shared" si="117"/>
        <v>0</v>
      </c>
      <c r="S638" s="22">
        <f t="shared" si="107"/>
        <v>0</v>
      </c>
      <c r="T638" s="55">
        <f t="shared" si="109"/>
        <v>0</v>
      </c>
      <c r="V638" s="54">
        <f t="shared" si="116"/>
        <v>1</v>
      </c>
      <c r="W638" s="22">
        <f t="shared" si="115"/>
        <v>0</v>
      </c>
      <c r="X638" s="84">
        <f t="shared" si="110"/>
        <v>0</v>
      </c>
      <c r="Y638" s="22">
        <v>521.47137472647182</v>
      </c>
      <c r="Z638" s="100">
        <f t="shared" si="111"/>
        <v>0</v>
      </c>
    </row>
    <row r="639" spans="8:26" x14ac:dyDescent="0.25">
      <c r="H639" s="54">
        <v>276</v>
      </c>
      <c r="I639" s="55">
        <f t="shared" si="114"/>
        <v>42.515372283548572</v>
      </c>
      <c r="K639" s="54">
        <f t="shared" si="118"/>
        <v>-0.73041815071520233</v>
      </c>
      <c r="L639" s="55">
        <f t="shared" si="119"/>
        <v>-2.1937979294577303E-3</v>
      </c>
      <c r="N639" s="109">
        <f t="shared" si="108"/>
        <v>247.9</v>
      </c>
      <c r="O639" s="22">
        <v>2.4790000000000001E-4</v>
      </c>
      <c r="P639" s="100">
        <f t="shared" si="106"/>
        <v>-3.5800000000000437E-6</v>
      </c>
      <c r="R639" s="102">
        <f t="shared" si="117"/>
        <v>0</v>
      </c>
      <c r="S639" s="22">
        <f t="shared" si="107"/>
        <v>0</v>
      </c>
      <c r="T639" s="55">
        <f t="shared" si="109"/>
        <v>0</v>
      </c>
      <c r="V639" s="54">
        <f t="shared" si="116"/>
        <v>1</v>
      </c>
      <c r="W639" s="22">
        <f t="shared" si="115"/>
        <v>0</v>
      </c>
      <c r="X639" s="84">
        <f t="shared" si="110"/>
        <v>0</v>
      </c>
      <c r="Y639" s="22">
        <v>518.41559551152386</v>
      </c>
      <c r="Z639" s="100">
        <f t="shared" si="111"/>
        <v>0</v>
      </c>
    </row>
    <row r="640" spans="8:26" x14ac:dyDescent="0.25">
      <c r="H640" s="54">
        <v>277</v>
      </c>
      <c r="I640" s="55">
        <f t="shared" si="114"/>
        <v>41.78495413283337</v>
      </c>
      <c r="K640" s="54">
        <f t="shared" si="118"/>
        <v>-0.73261194864466006</v>
      </c>
      <c r="L640" s="55">
        <f t="shared" si="119"/>
        <v>-1.9423591614540214E-3</v>
      </c>
      <c r="N640" s="109">
        <f t="shared" si="108"/>
        <v>244.31999999999996</v>
      </c>
      <c r="O640" s="22">
        <v>2.4431999999999996E-4</v>
      </c>
      <c r="P640" s="100">
        <f t="shared" si="106"/>
        <v>-3.5899999999999843E-6</v>
      </c>
      <c r="R640" s="102">
        <f t="shared" si="117"/>
        <v>0</v>
      </c>
      <c r="S640" s="22">
        <f t="shared" si="107"/>
        <v>0</v>
      </c>
      <c r="T640" s="55">
        <f t="shared" si="109"/>
        <v>0</v>
      </c>
      <c r="V640" s="54">
        <f t="shared" si="116"/>
        <v>1</v>
      </c>
      <c r="W640" s="22">
        <f t="shared" si="115"/>
        <v>0</v>
      </c>
      <c r="X640" s="84">
        <f t="shared" si="110"/>
        <v>0</v>
      </c>
      <c r="Y640" s="22">
        <v>514.71652706769089</v>
      </c>
      <c r="Z640" s="100">
        <f t="shared" si="111"/>
        <v>0</v>
      </c>
    </row>
    <row r="641" spans="8:26" x14ac:dyDescent="0.25">
      <c r="H641" s="54">
        <v>278</v>
      </c>
      <c r="I641" s="55">
        <f t="shared" si="114"/>
        <v>41.05234218418871</v>
      </c>
      <c r="K641" s="54">
        <f t="shared" si="118"/>
        <v>-0.73455430780611408</v>
      </c>
      <c r="L641" s="55">
        <f t="shared" si="119"/>
        <v>-1.686699324451979E-3</v>
      </c>
      <c r="N641" s="109">
        <f t="shared" si="108"/>
        <v>240.73</v>
      </c>
      <c r="O641" s="22">
        <v>2.4072999999999998E-4</v>
      </c>
      <c r="P641" s="100">
        <f t="shared" si="106"/>
        <v>-3.6099999999999739E-6</v>
      </c>
      <c r="R641" s="102">
        <f t="shared" si="117"/>
        <v>0</v>
      </c>
      <c r="S641" s="22">
        <f t="shared" si="107"/>
        <v>0</v>
      </c>
      <c r="T641" s="55">
        <f t="shared" si="109"/>
        <v>0</v>
      </c>
      <c r="V641" s="54">
        <f t="shared" si="116"/>
        <v>1</v>
      </c>
      <c r="W641" s="22">
        <f t="shared" si="115"/>
        <v>0</v>
      </c>
      <c r="X641" s="84">
        <f t="shared" si="110"/>
        <v>0</v>
      </c>
      <c r="Y641" s="22">
        <v>512.6914794142881</v>
      </c>
      <c r="Z641" s="100">
        <f t="shared" si="111"/>
        <v>0</v>
      </c>
    </row>
    <row r="642" spans="8:26" x14ac:dyDescent="0.25">
      <c r="H642" s="54">
        <v>279</v>
      </c>
      <c r="I642" s="55">
        <f t="shared" si="114"/>
        <v>40.317787876382596</v>
      </c>
      <c r="K642" s="54">
        <f t="shared" si="118"/>
        <v>-0.73624100713056606</v>
      </c>
      <c r="L642" s="55">
        <f t="shared" si="119"/>
        <v>-1.4269483442745923E-3</v>
      </c>
      <c r="N642" s="109">
        <f t="shared" si="108"/>
        <v>237.12</v>
      </c>
      <c r="O642" s="22">
        <v>2.3712000000000001E-4</v>
      </c>
      <c r="P642" s="100">
        <f t="shared" si="106"/>
        <v>-3.6100000000000281E-6</v>
      </c>
      <c r="R642" s="102">
        <f t="shared" si="117"/>
        <v>0</v>
      </c>
      <c r="S642" s="22">
        <f t="shared" si="107"/>
        <v>0</v>
      </c>
      <c r="T642" s="55">
        <f t="shared" si="109"/>
        <v>0</v>
      </c>
      <c r="V642" s="54">
        <f t="shared" si="116"/>
        <v>1</v>
      </c>
      <c r="W642" s="22">
        <f t="shared" si="115"/>
        <v>0</v>
      </c>
      <c r="X642" s="84">
        <f t="shared" si="110"/>
        <v>0</v>
      </c>
      <c r="Y642" s="22">
        <v>510.30009543364474</v>
      </c>
      <c r="Z642" s="100">
        <f t="shared" si="111"/>
        <v>0</v>
      </c>
    </row>
    <row r="643" spans="8:26" x14ac:dyDescent="0.25">
      <c r="H643" s="54">
        <v>280</v>
      </c>
      <c r="I643" s="55">
        <f t="shared" si="114"/>
        <v>39.58154686925203</v>
      </c>
      <c r="K643" s="54">
        <f t="shared" si="118"/>
        <v>-0.73766795547484065</v>
      </c>
      <c r="L643" s="55">
        <f t="shared" si="119"/>
        <v>-1.1632430371619762E-3</v>
      </c>
      <c r="N643" s="109">
        <f t="shared" si="108"/>
        <v>233.51</v>
      </c>
      <c r="O643" s="22">
        <v>2.3350999999999998E-4</v>
      </c>
      <c r="P643" s="100">
        <f t="shared" ref="P643:P706" si="120">O644-O643</f>
        <v>-3.6099999999999739E-6</v>
      </c>
      <c r="R643" s="102">
        <f t="shared" si="117"/>
        <v>0</v>
      </c>
      <c r="S643" s="22">
        <f t="shared" ref="S643:S706" si="121">R643-R642</f>
        <v>0</v>
      </c>
      <c r="T643" s="55">
        <f t="shared" si="109"/>
        <v>0</v>
      </c>
      <c r="V643" s="54">
        <f t="shared" si="116"/>
        <v>1</v>
      </c>
      <c r="W643" s="22">
        <f t="shared" si="115"/>
        <v>0</v>
      </c>
      <c r="X643" s="84">
        <f t="shared" si="110"/>
        <v>0</v>
      </c>
      <c r="Y643" s="22">
        <v>509.2048979631183</v>
      </c>
      <c r="Z643" s="100">
        <f t="shared" si="111"/>
        <v>0</v>
      </c>
    </row>
    <row r="644" spans="8:26" x14ac:dyDescent="0.25">
      <c r="H644" s="54">
        <v>281</v>
      </c>
      <c r="I644" s="55">
        <f t="shared" si="114"/>
        <v>38.843878913777189</v>
      </c>
      <c r="K644" s="54">
        <f t="shared" si="118"/>
        <v>-0.73883119851200263</v>
      </c>
      <c r="L644" s="55">
        <f t="shared" si="119"/>
        <v>-8.9572691508976732E-4</v>
      </c>
      <c r="N644" s="109">
        <f t="shared" ref="N644:N707" si="122">O644*10^6</f>
        <v>229.9</v>
      </c>
      <c r="O644" s="22">
        <v>2.299E-4</v>
      </c>
      <c r="P644" s="100">
        <f t="shared" si="120"/>
        <v>-3.6300000000000178E-6</v>
      </c>
      <c r="R644" s="102">
        <f t="shared" si="117"/>
        <v>0</v>
      </c>
      <c r="S644" s="22">
        <f t="shared" si="121"/>
        <v>0</v>
      </c>
      <c r="T644" s="55">
        <f t="shared" ref="T644:T707" si="123">R644*100000</f>
        <v>0</v>
      </c>
      <c r="V644" s="54">
        <f t="shared" si="116"/>
        <v>1</v>
      </c>
      <c r="W644" s="22">
        <f t="shared" si="115"/>
        <v>0</v>
      </c>
      <c r="X644" s="84">
        <f t="shared" ref="X644:X707" si="124">($C$30*W644)*$C$31*$C$34</f>
        <v>0</v>
      </c>
      <c r="Y644" s="22">
        <v>509.05246922505955</v>
      </c>
      <c r="Z644" s="100">
        <f t="shared" ref="Z644:Z707" si="125">T644*P644</f>
        <v>0</v>
      </c>
    </row>
    <row r="645" spans="8:26" x14ac:dyDescent="0.25">
      <c r="H645" s="54">
        <v>282</v>
      </c>
      <c r="I645" s="55">
        <f t="shared" si="114"/>
        <v>38.105047715265187</v>
      </c>
      <c r="K645" s="54">
        <f t="shared" si="118"/>
        <v>-0.7397269254270924</v>
      </c>
      <c r="L645" s="55">
        <f t="shared" si="119"/>
        <v>-6.2454997429739478E-4</v>
      </c>
      <c r="N645" s="109">
        <f t="shared" si="122"/>
        <v>226.26999999999998</v>
      </c>
      <c r="O645" s="22">
        <v>2.2626999999999999E-4</v>
      </c>
      <c r="P645" s="100">
        <f t="shared" si="120"/>
        <v>-3.6199999999999958E-6</v>
      </c>
      <c r="R645" s="102">
        <f t="shared" si="117"/>
        <v>0</v>
      </c>
      <c r="S645" s="22">
        <f t="shared" si="121"/>
        <v>0</v>
      </c>
      <c r="T645" s="55">
        <f t="shared" si="123"/>
        <v>0</v>
      </c>
      <c r="V645" s="54">
        <f t="shared" si="116"/>
        <v>1</v>
      </c>
      <c r="W645" s="22">
        <f t="shared" si="115"/>
        <v>0</v>
      </c>
      <c r="X645" s="84">
        <f t="shared" si="124"/>
        <v>0</v>
      </c>
      <c r="Y645" s="22">
        <v>507.90831191023051</v>
      </c>
      <c r="Z645" s="100">
        <f t="shared" si="125"/>
        <v>0</v>
      </c>
    </row>
    <row r="646" spans="8:26" x14ac:dyDescent="0.25">
      <c r="H646" s="54">
        <v>283</v>
      </c>
      <c r="I646" s="55">
        <f t="shared" si="114"/>
        <v>37.365320789838094</v>
      </c>
      <c r="K646" s="54">
        <f t="shared" si="118"/>
        <v>-0.74035147540138979</v>
      </c>
      <c r="L646" s="55">
        <f t="shared" si="119"/>
        <v>-3.4986847010287647E-4</v>
      </c>
      <c r="N646" s="109">
        <f t="shared" si="122"/>
        <v>222.64999999999998</v>
      </c>
      <c r="O646" s="22">
        <v>2.2264999999999999E-4</v>
      </c>
      <c r="P646" s="100">
        <f t="shared" si="120"/>
        <v>-3.6400000000000126E-6</v>
      </c>
      <c r="R646" s="102">
        <f t="shared" si="117"/>
        <v>0</v>
      </c>
      <c r="S646" s="22">
        <f t="shared" si="121"/>
        <v>0</v>
      </c>
      <c r="T646" s="55">
        <f t="shared" si="123"/>
        <v>0</v>
      </c>
      <c r="V646" s="54">
        <f t="shared" si="116"/>
        <v>1</v>
      </c>
      <c r="W646" s="22">
        <f t="shared" si="115"/>
        <v>0</v>
      </c>
      <c r="X646" s="84">
        <f t="shared" si="124"/>
        <v>0</v>
      </c>
      <c r="Y646" s="22">
        <v>506.83297742316984</v>
      </c>
      <c r="Z646" s="100">
        <f t="shared" si="125"/>
        <v>0</v>
      </c>
    </row>
    <row r="647" spans="8:26" x14ac:dyDescent="0.25">
      <c r="H647" s="54">
        <v>284</v>
      </c>
      <c r="I647" s="55">
        <f t="shared" si="114"/>
        <v>36.624969314436704</v>
      </c>
      <c r="K647" s="54">
        <f t="shared" si="118"/>
        <v>-0.74070134387149267</v>
      </c>
      <c r="L647" s="55">
        <f t="shared" si="119"/>
        <v>-7.1844678238619508E-5</v>
      </c>
      <c r="N647" s="109">
        <f t="shared" si="122"/>
        <v>219.01</v>
      </c>
      <c r="O647" s="22">
        <v>2.1900999999999998E-4</v>
      </c>
      <c r="P647" s="100">
        <f t="shared" si="120"/>
        <v>-3.6299999999999907E-6</v>
      </c>
      <c r="R647" s="102">
        <f t="shared" si="117"/>
        <v>0</v>
      </c>
      <c r="S647" s="22">
        <f t="shared" si="121"/>
        <v>0</v>
      </c>
      <c r="T647" s="55">
        <f t="shared" si="123"/>
        <v>0</v>
      </c>
      <c r="V647" s="54">
        <f t="shared" si="116"/>
        <v>1</v>
      </c>
      <c r="W647" s="22">
        <f t="shared" si="115"/>
        <v>0</v>
      </c>
      <c r="X647" s="84">
        <f t="shared" si="124"/>
        <v>0</v>
      </c>
      <c r="Y647" s="22">
        <v>505.37136752201798</v>
      </c>
      <c r="Z647" s="100">
        <f t="shared" si="125"/>
        <v>0</v>
      </c>
    </row>
    <row r="648" spans="8:26" x14ac:dyDescent="0.25">
      <c r="H648" s="54">
        <v>285</v>
      </c>
      <c r="I648" s="55">
        <f t="shared" si="114"/>
        <v>35.88426797056524</v>
      </c>
      <c r="K648" s="54">
        <f t="shared" si="118"/>
        <v>-0.74077318854975971</v>
      </c>
      <c r="L648" s="55">
        <f t="shared" si="119"/>
        <v>2.0935335648175624E-4</v>
      </c>
      <c r="N648" s="109">
        <f t="shared" si="122"/>
        <v>215.38</v>
      </c>
      <c r="O648" s="22">
        <v>2.1537999999999999E-4</v>
      </c>
      <c r="P648" s="100">
        <f t="shared" si="120"/>
        <v>-3.6299999999999907E-6</v>
      </c>
      <c r="R648" s="102">
        <f t="shared" si="117"/>
        <v>0</v>
      </c>
      <c r="S648" s="22">
        <f t="shared" si="121"/>
        <v>0</v>
      </c>
      <c r="T648" s="55">
        <f t="shared" si="123"/>
        <v>0</v>
      </c>
      <c r="V648" s="54">
        <f t="shared" si="116"/>
        <v>1</v>
      </c>
      <c r="W648" s="22">
        <f t="shared" si="115"/>
        <v>0</v>
      </c>
      <c r="X648" s="84">
        <f t="shared" si="124"/>
        <v>0</v>
      </c>
      <c r="Y648" s="22">
        <v>503.9785804486346</v>
      </c>
      <c r="Z648" s="100">
        <f t="shared" si="125"/>
        <v>0</v>
      </c>
    </row>
    <row r="649" spans="8:26" x14ac:dyDescent="0.25">
      <c r="H649" s="54">
        <v>286</v>
      </c>
      <c r="I649" s="55">
        <f t="shared" si="114"/>
        <v>35.14349478201548</v>
      </c>
      <c r="K649" s="54">
        <f t="shared" si="118"/>
        <v>-0.74056383519327795</v>
      </c>
      <c r="L649" s="55">
        <f t="shared" si="119"/>
        <v>4.9355208303580866E-4</v>
      </c>
      <c r="N649" s="109">
        <f t="shared" si="122"/>
        <v>211.75</v>
      </c>
      <c r="O649" s="22">
        <v>2.1175E-4</v>
      </c>
      <c r="P649" s="100">
        <f t="shared" si="120"/>
        <v>-3.6299999999999907E-6</v>
      </c>
      <c r="R649" s="102">
        <f t="shared" si="117"/>
        <v>0</v>
      </c>
      <c r="S649" s="22">
        <f t="shared" si="121"/>
        <v>0</v>
      </c>
      <c r="T649" s="55">
        <f t="shared" si="123"/>
        <v>0</v>
      </c>
      <c r="V649" s="54">
        <f t="shared" si="116"/>
        <v>1</v>
      </c>
      <c r="W649" s="22">
        <f t="shared" si="115"/>
        <v>0</v>
      </c>
      <c r="X649" s="84">
        <f t="shared" si="124"/>
        <v>0</v>
      </c>
      <c r="Y649" s="22">
        <v>502.50291678906632</v>
      </c>
      <c r="Z649" s="100">
        <f t="shared" si="125"/>
        <v>0</v>
      </c>
    </row>
    <row r="650" spans="8:26" x14ac:dyDescent="0.25">
      <c r="H650" s="54">
        <v>287</v>
      </c>
      <c r="I650" s="55">
        <f t="shared" si="114"/>
        <v>34.402930946822202</v>
      </c>
      <c r="K650" s="54">
        <f t="shared" si="118"/>
        <v>-0.74007028311024214</v>
      </c>
      <c r="L650" s="55">
        <f t="shared" si="119"/>
        <v>7.8057271768727787E-4</v>
      </c>
      <c r="N650" s="109">
        <f t="shared" si="122"/>
        <v>208.12</v>
      </c>
      <c r="O650" s="22">
        <v>2.0812000000000001E-4</v>
      </c>
      <c r="P650" s="100">
        <f t="shared" si="120"/>
        <v>-3.6300000000000178E-6</v>
      </c>
      <c r="R650" s="102">
        <f t="shared" si="117"/>
        <v>0</v>
      </c>
      <c r="S650" s="22">
        <f t="shared" si="121"/>
        <v>0</v>
      </c>
      <c r="T650" s="55">
        <f t="shared" si="123"/>
        <v>0</v>
      </c>
      <c r="V650" s="54">
        <f t="shared" si="116"/>
        <v>1</v>
      </c>
      <c r="W650" s="22">
        <f t="shared" si="115"/>
        <v>0</v>
      </c>
      <c r="X650" s="84">
        <f t="shared" si="124"/>
        <v>0</v>
      </c>
      <c r="Y650" s="22">
        <v>500.9443765433133</v>
      </c>
      <c r="Z650" s="100">
        <f t="shared" si="125"/>
        <v>0</v>
      </c>
    </row>
    <row r="651" spans="8:26" x14ac:dyDescent="0.25">
      <c r="H651" s="54">
        <v>288</v>
      </c>
      <c r="I651" s="55">
        <f t="shared" si="114"/>
        <v>33.662860663711989</v>
      </c>
      <c r="K651" s="54">
        <f t="shared" si="118"/>
        <v>-0.73928971039258329</v>
      </c>
      <c r="L651" s="55">
        <f t="shared" si="119"/>
        <v>1.0702315259649708E-3</v>
      </c>
      <c r="N651" s="109">
        <f t="shared" si="122"/>
        <v>204.48999999999998</v>
      </c>
      <c r="O651" s="22">
        <v>2.0448999999999999E-4</v>
      </c>
      <c r="P651" s="100">
        <f t="shared" si="120"/>
        <v>-3.6299999999999907E-6</v>
      </c>
      <c r="R651" s="102">
        <f t="shared" si="117"/>
        <v>0</v>
      </c>
      <c r="S651" s="22">
        <f t="shared" si="121"/>
        <v>0</v>
      </c>
      <c r="T651" s="55">
        <f t="shared" si="123"/>
        <v>0</v>
      </c>
      <c r="V651" s="54">
        <f t="shared" si="116"/>
        <v>1</v>
      </c>
      <c r="W651" s="22">
        <f t="shared" si="115"/>
        <v>0</v>
      </c>
      <c r="X651" s="84">
        <f t="shared" si="124"/>
        <v>0</v>
      </c>
      <c r="Y651" s="22">
        <v>498.91390018178566</v>
      </c>
      <c r="Z651" s="100">
        <f t="shared" si="125"/>
        <v>0</v>
      </c>
    </row>
    <row r="652" spans="8:26" x14ac:dyDescent="0.25">
      <c r="H652" s="54">
        <v>289</v>
      </c>
      <c r="I652" s="55">
        <f t="shared" si="114"/>
        <v>32.923570953319405</v>
      </c>
      <c r="K652" s="54">
        <f t="shared" si="118"/>
        <v>-0.73821947886661832</v>
      </c>
      <c r="L652" s="55">
        <f t="shared" si="119"/>
        <v>1.3623401145430591E-3</v>
      </c>
      <c r="N652" s="109">
        <f t="shared" si="122"/>
        <v>200.85999999999999</v>
      </c>
      <c r="O652" s="22">
        <v>2.0086E-4</v>
      </c>
      <c r="P652" s="100">
        <f t="shared" si="120"/>
        <v>-3.6199999999999958E-6</v>
      </c>
      <c r="R652" s="102">
        <f t="shared" si="117"/>
        <v>0</v>
      </c>
      <c r="S652" s="22">
        <f t="shared" si="121"/>
        <v>0</v>
      </c>
      <c r="T652" s="55">
        <f t="shared" si="123"/>
        <v>0</v>
      </c>
      <c r="V652" s="54">
        <f t="shared" si="116"/>
        <v>1</v>
      </c>
      <c r="W652" s="22">
        <f t="shared" si="115"/>
        <v>0</v>
      </c>
      <c r="X652" s="84">
        <f t="shared" si="124"/>
        <v>0</v>
      </c>
      <c r="Y652" s="22">
        <v>496.68697561596821</v>
      </c>
      <c r="Z652" s="100">
        <f t="shared" si="125"/>
        <v>0</v>
      </c>
    </row>
    <row r="653" spans="8:26" x14ac:dyDescent="0.25">
      <c r="H653" s="54">
        <v>290</v>
      </c>
      <c r="I653" s="55">
        <f t="shared" si="114"/>
        <v>32.185351474452787</v>
      </c>
      <c r="K653" s="54">
        <f t="shared" si="118"/>
        <v>-0.73685713875207526</v>
      </c>
      <c r="L653" s="55">
        <f t="shared" si="119"/>
        <v>1.6567057280774122E-3</v>
      </c>
      <c r="N653" s="109">
        <f t="shared" si="122"/>
        <v>197.24</v>
      </c>
      <c r="O653" s="22">
        <v>1.9724E-4</v>
      </c>
      <c r="P653" s="100">
        <f t="shared" si="120"/>
        <v>-3.6199999999999958E-6</v>
      </c>
      <c r="R653" s="102">
        <f t="shared" si="117"/>
        <v>0</v>
      </c>
      <c r="S653" s="22">
        <f t="shared" si="121"/>
        <v>0</v>
      </c>
      <c r="T653" s="55">
        <f t="shared" si="123"/>
        <v>0</v>
      </c>
      <c r="V653" s="54">
        <f t="shared" si="116"/>
        <v>1</v>
      </c>
      <c r="W653" s="22">
        <f t="shared" si="115"/>
        <v>0</v>
      </c>
      <c r="X653" s="84">
        <f t="shared" si="124"/>
        <v>0</v>
      </c>
      <c r="Y653" s="22">
        <v>494.53190532941863</v>
      </c>
      <c r="Z653" s="100">
        <f t="shared" si="125"/>
        <v>0</v>
      </c>
    </row>
    <row r="654" spans="8:26" x14ac:dyDescent="0.25">
      <c r="H654" s="54">
        <v>291</v>
      </c>
      <c r="I654" s="55">
        <f t="shared" si="114"/>
        <v>31.448494335700712</v>
      </c>
      <c r="K654" s="54">
        <f t="shared" si="118"/>
        <v>-0.73520043302399785</v>
      </c>
      <c r="L654" s="55">
        <f t="shared" si="119"/>
        <v>1.953131554376597E-3</v>
      </c>
      <c r="N654" s="109">
        <f t="shared" si="122"/>
        <v>193.62</v>
      </c>
      <c r="O654" s="22">
        <v>1.9362000000000001E-4</v>
      </c>
      <c r="P654" s="100">
        <f t="shared" si="120"/>
        <v>-3.6000000000000062E-6</v>
      </c>
      <c r="R654" s="102">
        <f t="shared" si="117"/>
        <v>0</v>
      </c>
      <c r="S654" s="22">
        <f t="shared" si="121"/>
        <v>0</v>
      </c>
      <c r="T654" s="55">
        <f t="shared" si="123"/>
        <v>0</v>
      </c>
      <c r="V654" s="54">
        <f t="shared" si="116"/>
        <v>1</v>
      </c>
      <c r="W654" s="22">
        <f t="shared" si="115"/>
        <v>0</v>
      </c>
      <c r="X654" s="84">
        <f t="shared" si="124"/>
        <v>0</v>
      </c>
      <c r="Y654" s="22">
        <v>491.32561898688135</v>
      </c>
      <c r="Z654" s="100">
        <f t="shared" si="125"/>
        <v>0</v>
      </c>
    </row>
    <row r="655" spans="8:26" x14ac:dyDescent="0.25">
      <c r="H655" s="54">
        <v>292</v>
      </c>
      <c r="I655" s="55">
        <f t="shared" si="114"/>
        <v>30.713293902676714</v>
      </c>
      <c r="K655" s="54">
        <f t="shared" si="118"/>
        <v>-0.73324730146962125</v>
      </c>
      <c r="L655" s="55">
        <f t="shared" si="119"/>
        <v>2.2514170326992655E-3</v>
      </c>
      <c r="N655" s="109">
        <f t="shared" si="122"/>
        <v>190.02</v>
      </c>
      <c r="O655" s="22">
        <v>1.9002E-4</v>
      </c>
      <c r="P655" s="100">
        <f t="shared" si="120"/>
        <v>-3.6000000000000333E-6</v>
      </c>
      <c r="R655" s="102">
        <f t="shared" si="117"/>
        <v>0</v>
      </c>
      <c r="S655" s="22">
        <f t="shared" si="121"/>
        <v>0</v>
      </c>
      <c r="T655" s="55">
        <f t="shared" si="123"/>
        <v>0</v>
      </c>
      <c r="V655" s="54">
        <f t="shared" si="116"/>
        <v>1</v>
      </c>
      <c r="W655" s="22">
        <f t="shared" si="115"/>
        <v>0</v>
      </c>
      <c r="X655" s="84">
        <f t="shared" si="124"/>
        <v>0</v>
      </c>
      <c r="Y655" s="22">
        <v>487.38677414494043</v>
      </c>
      <c r="Z655" s="100">
        <f t="shared" si="125"/>
        <v>0</v>
      </c>
    </row>
    <row r="656" spans="8:26" x14ac:dyDescent="0.25">
      <c r="H656" s="54">
        <v>293</v>
      </c>
      <c r="I656" s="55">
        <f t="shared" si="114"/>
        <v>29.980046601207093</v>
      </c>
      <c r="K656" s="54">
        <f t="shared" si="118"/>
        <v>-0.73099588443692198</v>
      </c>
      <c r="L656" s="55">
        <f t="shared" si="119"/>
        <v>2.551358166758888E-3</v>
      </c>
      <c r="N656" s="109">
        <f t="shared" si="122"/>
        <v>186.41999999999996</v>
      </c>
      <c r="O656" s="22">
        <v>1.8641999999999997E-4</v>
      </c>
      <c r="P656" s="100">
        <f t="shared" si="120"/>
        <v>-3.5899999999999572E-6</v>
      </c>
      <c r="R656" s="102">
        <f t="shared" si="117"/>
        <v>0</v>
      </c>
      <c r="S656" s="22">
        <f t="shared" si="121"/>
        <v>0</v>
      </c>
      <c r="T656" s="55">
        <f t="shared" si="123"/>
        <v>0</v>
      </c>
      <c r="V656" s="54">
        <f t="shared" si="116"/>
        <v>1</v>
      </c>
      <c r="W656" s="22">
        <f t="shared" si="115"/>
        <v>0</v>
      </c>
      <c r="X656" s="84">
        <f t="shared" si="124"/>
        <v>0</v>
      </c>
      <c r="Y656" s="22">
        <v>482.7340034490054</v>
      </c>
      <c r="Z656" s="100">
        <f t="shared" si="125"/>
        <v>0</v>
      </c>
    </row>
    <row r="657" spans="8:26" x14ac:dyDescent="0.25">
      <c r="H657" s="54">
        <v>294</v>
      </c>
      <c r="I657" s="55">
        <f t="shared" si="114"/>
        <v>29.249050716770199</v>
      </c>
      <c r="K657" s="54">
        <f t="shared" si="118"/>
        <v>-0.72844452627019152</v>
      </c>
      <c r="L657" s="55">
        <f t="shared" si="119"/>
        <v>2.8527478403468365E-3</v>
      </c>
      <c r="N657" s="109">
        <f t="shared" si="122"/>
        <v>182.83</v>
      </c>
      <c r="O657" s="22">
        <v>1.8283000000000001E-4</v>
      </c>
      <c r="P657" s="100">
        <f t="shared" si="120"/>
        <v>-3.5700000000000217E-6</v>
      </c>
      <c r="R657" s="102">
        <f t="shared" si="117"/>
        <v>0</v>
      </c>
      <c r="S657" s="22">
        <f t="shared" si="121"/>
        <v>0</v>
      </c>
      <c r="T657" s="55">
        <f t="shared" si="123"/>
        <v>0</v>
      </c>
      <c r="V657" s="54">
        <f t="shared" si="116"/>
        <v>1</v>
      </c>
      <c r="W657" s="22">
        <f t="shared" si="115"/>
        <v>0</v>
      </c>
      <c r="X657" s="84">
        <f t="shared" si="124"/>
        <v>0</v>
      </c>
      <c r="Y657" s="22">
        <v>476.95578418703582</v>
      </c>
      <c r="Z657" s="100">
        <f t="shared" si="125"/>
        <v>0</v>
      </c>
    </row>
    <row r="658" spans="8:26" x14ac:dyDescent="0.25">
      <c r="H658" s="54">
        <v>295</v>
      </c>
      <c r="I658" s="55">
        <f t="shared" si="114"/>
        <v>28.520606190500008</v>
      </c>
      <c r="K658" s="54">
        <f t="shared" si="118"/>
        <v>-0.72559177842984468</v>
      </c>
      <c r="L658" s="55">
        <f t="shared" si="119"/>
        <v>3.1553761342095754E-3</v>
      </c>
      <c r="N658" s="109">
        <f t="shared" si="122"/>
        <v>179.26</v>
      </c>
      <c r="O658" s="22">
        <v>1.7925999999999999E-4</v>
      </c>
      <c r="P658" s="100">
        <f t="shared" si="120"/>
        <v>-3.5599999999999998E-6</v>
      </c>
      <c r="R658" s="102">
        <f t="shared" si="117"/>
        <v>0</v>
      </c>
      <c r="S658" s="22">
        <f t="shared" si="121"/>
        <v>0</v>
      </c>
      <c r="T658" s="55">
        <f t="shared" si="123"/>
        <v>0</v>
      </c>
      <c r="V658" s="54">
        <f t="shared" si="116"/>
        <v>1</v>
      </c>
      <c r="W658" s="22">
        <f t="shared" si="115"/>
        <v>0</v>
      </c>
      <c r="X658" s="84">
        <f t="shared" si="124"/>
        <v>0</v>
      </c>
      <c r="Y658" s="22">
        <v>471.72273152298601</v>
      </c>
      <c r="Z658" s="100">
        <f t="shared" si="125"/>
        <v>0</v>
      </c>
    </row>
    <row r="659" spans="8:26" x14ac:dyDescent="0.25">
      <c r="H659" s="54">
        <v>296</v>
      </c>
      <c r="I659" s="55">
        <f t="shared" si="114"/>
        <v>27.795014412070163</v>
      </c>
      <c r="K659" s="54">
        <f t="shared" si="118"/>
        <v>-0.72243640229563511</v>
      </c>
      <c r="L659" s="55">
        <f t="shared" si="119"/>
        <v>3.4590306444712837E-3</v>
      </c>
      <c r="N659" s="109">
        <f t="shared" si="122"/>
        <v>175.7</v>
      </c>
      <c r="O659" s="22">
        <v>1.7569999999999999E-4</v>
      </c>
      <c r="P659" s="100">
        <f t="shared" si="120"/>
        <v>-3.5400000000000102E-6</v>
      </c>
      <c r="R659" s="102">
        <f t="shared" si="117"/>
        <v>0</v>
      </c>
      <c r="S659" s="22">
        <f t="shared" si="121"/>
        <v>0</v>
      </c>
      <c r="T659" s="55">
        <f t="shared" si="123"/>
        <v>0</v>
      </c>
      <c r="V659" s="54">
        <f t="shared" si="116"/>
        <v>1</v>
      </c>
      <c r="W659" s="22">
        <f t="shared" si="115"/>
        <v>0</v>
      </c>
      <c r="X659" s="84">
        <f t="shared" si="124"/>
        <v>0</v>
      </c>
      <c r="Y659" s="22">
        <v>466.66193252876838</v>
      </c>
      <c r="Z659" s="100">
        <f t="shared" si="125"/>
        <v>0</v>
      </c>
    </row>
    <row r="660" spans="8:26" x14ac:dyDescent="0.25">
      <c r="H660" s="54">
        <v>297</v>
      </c>
      <c r="I660" s="55">
        <f t="shared" si="114"/>
        <v>27.072578009774528</v>
      </c>
      <c r="K660" s="54">
        <f t="shared" si="118"/>
        <v>-0.71897737165116382</v>
      </c>
      <c r="L660" s="55">
        <f t="shared" si="119"/>
        <v>3.7634967994257806E-3</v>
      </c>
      <c r="N660" s="109">
        <f t="shared" si="122"/>
        <v>172.15999999999997</v>
      </c>
      <c r="O660" s="22">
        <v>1.7215999999999998E-4</v>
      </c>
      <c r="P660" s="100">
        <f t="shared" si="120"/>
        <v>-3.5299999999999882E-6</v>
      </c>
      <c r="R660" s="102">
        <f t="shared" si="117"/>
        <v>0</v>
      </c>
      <c r="S660" s="22">
        <f t="shared" si="121"/>
        <v>0</v>
      </c>
      <c r="T660" s="55">
        <f t="shared" si="123"/>
        <v>0</v>
      </c>
      <c r="V660" s="54">
        <f t="shared" si="116"/>
        <v>1</v>
      </c>
      <c r="W660" s="22">
        <f t="shared" si="115"/>
        <v>0</v>
      </c>
      <c r="X660" s="84">
        <f t="shared" si="124"/>
        <v>0</v>
      </c>
      <c r="Y660" s="22">
        <v>460.90392505744535</v>
      </c>
      <c r="Z660" s="100">
        <f t="shared" si="125"/>
        <v>0</v>
      </c>
    </row>
    <row r="661" spans="8:26" x14ac:dyDescent="0.25">
      <c r="H661" s="54">
        <v>298</v>
      </c>
      <c r="I661" s="55">
        <f t="shared" si="114"/>
        <v>26.353600638123392</v>
      </c>
      <c r="K661" s="54">
        <f t="shared" si="118"/>
        <v>-0.71521387485176646</v>
      </c>
      <c r="L661" s="55">
        <f t="shared" si="119"/>
        <v>4.0685581759163369E-3</v>
      </c>
      <c r="N661" s="109">
        <f t="shared" si="122"/>
        <v>168.63</v>
      </c>
      <c r="O661" s="22">
        <v>1.6862999999999999E-4</v>
      </c>
      <c r="P661" s="100">
        <f t="shared" si="120"/>
        <v>-3.5099999999999986E-6</v>
      </c>
      <c r="R661" s="102">
        <f t="shared" si="117"/>
        <v>0</v>
      </c>
      <c r="S661" s="22">
        <f t="shared" si="121"/>
        <v>0</v>
      </c>
      <c r="T661" s="55">
        <f t="shared" si="123"/>
        <v>0</v>
      </c>
      <c r="V661" s="54">
        <f t="shared" si="116"/>
        <v>1</v>
      </c>
      <c r="W661" s="22">
        <f t="shared" si="115"/>
        <v>0</v>
      </c>
      <c r="X661" s="84">
        <f t="shared" si="124"/>
        <v>0</v>
      </c>
      <c r="Y661" s="22">
        <v>456.40944306020845</v>
      </c>
      <c r="Z661" s="100">
        <f t="shared" si="125"/>
        <v>0</v>
      </c>
    </row>
    <row r="662" spans="8:26" x14ac:dyDescent="0.25">
      <c r="H662" s="54">
        <v>299</v>
      </c>
      <c r="I662" s="55">
        <f t="shared" si="114"/>
        <v>25.638386763271626</v>
      </c>
      <c r="K662" s="54">
        <f t="shared" si="118"/>
        <v>-0.71114531667585013</v>
      </c>
      <c r="L662" s="55">
        <f t="shared" si="119"/>
        <v>4.3739968133316154E-3</v>
      </c>
      <c r="N662" s="109">
        <f t="shared" si="122"/>
        <v>165.12</v>
      </c>
      <c r="O662" s="22">
        <v>1.6511999999999999E-4</v>
      </c>
      <c r="P662" s="100">
        <f t="shared" si="120"/>
        <v>-3.4900000000000089E-6</v>
      </c>
      <c r="R662" s="102">
        <f t="shared" si="117"/>
        <v>0</v>
      </c>
      <c r="S662" s="22">
        <f t="shared" si="121"/>
        <v>0</v>
      </c>
      <c r="T662" s="55">
        <f t="shared" si="123"/>
        <v>0</v>
      </c>
      <c r="V662" s="54">
        <f t="shared" si="116"/>
        <v>1</v>
      </c>
      <c r="W662" s="22">
        <f t="shared" si="115"/>
        <v>0</v>
      </c>
      <c r="X662" s="84">
        <f t="shared" si="124"/>
        <v>0</v>
      </c>
      <c r="Y662" s="22">
        <v>453.0106849152437</v>
      </c>
      <c r="Z662" s="100">
        <f t="shared" si="125"/>
        <v>0</v>
      </c>
    </row>
    <row r="663" spans="8:26" x14ac:dyDescent="0.25">
      <c r="H663" s="54">
        <v>300</v>
      </c>
      <c r="I663" s="55">
        <f t="shared" si="114"/>
        <v>24.927241446595776</v>
      </c>
      <c r="K663" s="54">
        <f t="shared" si="118"/>
        <v>-0.70677131986251851</v>
      </c>
      <c r="L663" s="55">
        <f t="shared" si="119"/>
        <v>4.6795935239849484E-3</v>
      </c>
      <c r="N663" s="109">
        <f t="shared" si="122"/>
        <v>161.63</v>
      </c>
      <c r="O663" s="22">
        <v>1.6162999999999998E-4</v>
      </c>
      <c r="P663" s="100">
        <f t="shared" si="120"/>
        <v>-3.4699999999999922E-6</v>
      </c>
      <c r="R663" s="102">
        <f t="shared" si="117"/>
        <v>0</v>
      </c>
      <c r="S663" s="22">
        <f t="shared" si="121"/>
        <v>0</v>
      </c>
      <c r="T663" s="55">
        <f t="shared" si="123"/>
        <v>0</v>
      </c>
      <c r="V663" s="54">
        <f t="shared" si="116"/>
        <v>1</v>
      </c>
      <c r="W663" s="22">
        <f t="shared" si="115"/>
        <v>0</v>
      </c>
      <c r="X663" s="84">
        <f t="shared" si="124"/>
        <v>0</v>
      </c>
      <c r="Y663" s="22">
        <v>449.71847785112453</v>
      </c>
      <c r="Z663" s="100">
        <f t="shared" si="125"/>
        <v>0</v>
      </c>
    </row>
    <row r="664" spans="8:26" x14ac:dyDescent="0.25">
      <c r="H664" s="54">
        <v>301</v>
      </c>
      <c r="I664" s="55">
        <f t="shared" si="114"/>
        <v>24.220470126733257</v>
      </c>
      <c r="K664" s="54">
        <f t="shared" si="118"/>
        <v>-0.70209172633853356</v>
      </c>
      <c r="L664" s="55">
        <f t="shared" si="119"/>
        <v>4.9851282000190622E-3</v>
      </c>
      <c r="N664" s="109">
        <f t="shared" si="122"/>
        <v>158.16</v>
      </c>
      <c r="O664" s="22">
        <v>1.5815999999999999E-4</v>
      </c>
      <c r="P664" s="100">
        <f t="shared" si="120"/>
        <v>-3.4400000000000077E-6</v>
      </c>
      <c r="R664" s="102">
        <f t="shared" si="117"/>
        <v>0</v>
      </c>
      <c r="S664" s="22">
        <f t="shared" si="121"/>
        <v>0</v>
      </c>
      <c r="T664" s="55">
        <f t="shared" si="123"/>
        <v>0</v>
      </c>
      <c r="V664" s="54">
        <f t="shared" si="116"/>
        <v>1</v>
      </c>
      <c r="W664" s="22">
        <f t="shared" si="115"/>
        <v>0</v>
      </c>
      <c r="X664" s="84">
        <f t="shared" si="124"/>
        <v>0</v>
      </c>
      <c r="Y664" s="22">
        <v>445.72393801531507</v>
      </c>
      <c r="Z664" s="100">
        <f t="shared" si="125"/>
        <v>0</v>
      </c>
    </row>
    <row r="665" spans="8:26" x14ac:dyDescent="0.25">
      <c r="H665" s="54">
        <v>302</v>
      </c>
      <c r="I665" s="55">
        <f t="shared" si="114"/>
        <v>23.518378400394752</v>
      </c>
      <c r="K665" s="54">
        <f t="shared" si="118"/>
        <v>-0.69710659813854292</v>
      </c>
      <c r="L665" s="55">
        <f t="shared" si="119"/>
        <v>5.2903801154045027E-3</v>
      </c>
      <c r="N665" s="109">
        <f t="shared" si="122"/>
        <v>154.71999999999997</v>
      </c>
      <c r="O665" s="22">
        <v>1.5471999999999998E-4</v>
      </c>
      <c r="P665" s="100">
        <f t="shared" si="120"/>
        <v>-3.419999999999991E-6</v>
      </c>
      <c r="R665" s="102">
        <f t="shared" si="117"/>
        <v>0</v>
      </c>
      <c r="S665" s="22">
        <f t="shared" si="121"/>
        <v>0</v>
      </c>
      <c r="T665" s="55">
        <f t="shared" si="123"/>
        <v>0</v>
      </c>
      <c r="V665" s="54">
        <f t="shared" si="116"/>
        <v>1</v>
      </c>
      <c r="W665" s="22">
        <f t="shared" si="115"/>
        <v>0</v>
      </c>
      <c r="X665" s="84">
        <f t="shared" si="124"/>
        <v>0</v>
      </c>
      <c r="Y665" s="22">
        <v>441.77092525988041</v>
      </c>
      <c r="Z665" s="100">
        <f t="shared" si="125"/>
        <v>0</v>
      </c>
    </row>
    <row r="666" spans="8:26" x14ac:dyDescent="0.25">
      <c r="H666" s="54">
        <v>303</v>
      </c>
      <c r="I666" s="55">
        <f t="shared" si="114"/>
        <v>22.821271802256209</v>
      </c>
      <c r="K666" s="54">
        <f t="shared" si="118"/>
        <v>-0.69181621802313842</v>
      </c>
      <c r="L666" s="55">
        <f t="shared" si="119"/>
        <v>5.5951282222643783E-3</v>
      </c>
      <c r="N666" s="109">
        <f t="shared" si="122"/>
        <v>151.29999999999998</v>
      </c>
      <c r="O666" s="22">
        <v>1.5129999999999999E-4</v>
      </c>
      <c r="P666" s="100">
        <f t="shared" si="120"/>
        <v>-3.4000000000000013E-6</v>
      </c>
      <c r="R666" s="102">
        <f t="shared" si="117"/>
        <v>0</v>
      </c>
      <c r="S666" s="22">
        <f t="shared" si="121"/>
        <v>0</v>
      </c>
      <c r="T666" s="55">
        <f t="shared" si="123"/>
        <v>0</v>
      </c>
      <c r="V666" s="54">
        <f t="shared" si="116"/>
        <v>1</v>
      </c>
      <c r="W666" s="22">
        <f t="shared" si="115"/>
        <v>0</v>
      </c>
      <c r="X666" s="84">
        <f t="shared" si="124"/>
        <v>0</v>
      </c>
      <c r="Y666" s="22">
        <v>438.23224469977981</v>
      </c>
      <c r="Z666" s="100">
        <f t="shared" si="125"/>
        <v>0</v>
      </c>
    </row>
    <row r="667" spans="8:26" x14ac:dyDescent="0.25">
      <c r="H667" s="54">
        <v>304</v>
      </c>
      <c r="I667" s="55">
        <f t="shared" si="114"/>
        <v>22.129455584233071</v>
      </c>
      <c r="K667" s="54">
        <f t="shared" si="118"/>
        <v>-0.68622108980087404</v>
      </c>
      <c r="L667" s="55">
        <f t="shared" si="119"/>
        <v>5.8991514412767287E-3</v>
      </c>
      <c r="N667" s="109">
        <f t="shared" si="122"/>
        <v>147.89999999999998</v>
      </c>
      <c r="O667" s="22">
        <v>1.4789999999999999E-4</v>
      </c>
      <c r="P667" s="100">
        <f t="shared" si="120"/>
        <v>-3.3699999999999898E-6</v>
      </c>
      <c r="R667" s="102">
        <f t="shared" si="117"/>
        <v>0</v>
      </c>
      <c r="S667" s="22">
        <f t="shared" si="121"/>
        <v>0</v>
      </c>
      <c r="T667" s="55">
        <f t="shared" si="123"/>
        <v>0</v>
      </c>
      <c r="V667" s="54">
        <f t="shared" si="116"/>
        <v>1</v>
      </c>
      <c r="W667" s="22">
        <f t="shared" si="115"/>
        <v>0</v>
      </c>
      <c r="X667" s="84">
        <f t="shared" si="124"/>
        <v>0</v>
      </c>
      <c r="Y667" s="22">
        <v>434.51916054922293</v>
      </c>
      <c r="Z667" s="100">
        <f t="shared" si="125"/>
        <v>0</v>
      </c>
    </row>
    <row r="668" spans="8:26" x14ac:dyDescent="0.25">
      <c r="H668" s="54">
        <v>305</v>
      </c>
      <c r="I668" s="55">
        <f t="shared" si="114"/>
        <v>21.443234494432197</v>
      </c>
      <c r="K668" s="54">
        <f t="shared" si="118"/>
        <v>-0.68032193835959731</v>
      </c>
      <c r="L668" s="55">
        <f t="shared" si="119"/>
        <v>6.2022289454297663E-3</v>
      </c>
      <c r="N668" s="109">
        <f t="shared" si="122"/>
        <v>144.53</v>
      </c>
      <c r="O668" s="22">
        <v>1.4453E-4</v>
      </c>
      <c r="P668" s="100">
        <f t="shared" si="120"/>
        <v>-3.3400000000000053E-6</v>
      </c>
      <c r="R668" s="102">
        <f t="shared" si="117"/>
        <v>0</v>
      </c>
      <c r="S668" s="22">
        <f t="shared" si="121"/>
        <v>0</v>
      </c>
      <c r="T668" s="55">
        <f t="shared" si="123"/>
        <v>0</v>
      </c>
      <c r="V668" s="54">
        <f t="shared" si="116"/>
        <v>1</v>
      </c>
      <c r="W668" s="22">
        <f t="shared" si="115"/>
        <v>0</v>
      </c>
      <c r="X668" s="84">
        <f t="shared" si="124"/>
        <v>0</v>
      </c>
      <c r="Y668" s="22">
        <v>430.56385835029175</v>
      </c>
      <c r="Z668" s="100">
        <f t="shared" si="125"/>
        <v>0</v>
      </c>
    </row>
    <row r="669" spans="8:26" x14ac:dyDescent="0.25">
      <c r="H669" s="54">
        <v>306</v>
      </c>
      <c r="I669" s="55">
        <f t="shared" si="114"/>
        <v>20.7629125560726</v>
      </c>
      <c r="K669" s="54">
        <f t="shared" si="118"/>
        <v>-0.67411970941416754</v>
      </c>
      <c r="L669" s="55">
        <f t="shared" si="119"/>
        <v>6.50414043629155E-3</v>
      </c>
      <c r="N669" s="109">
        <f t="shared" si="122"/>
        <v>141.19</v>
      </c>
      <c r="O669" s="22">
        <v>1.4118999999999999E-4</v>
      </c>
      <c r="P669" s="100">
        <f t="shared" si="120"/>
        <v>-3.300000000000026E-6</v>
      </c>
      <c r="R669" s="102">
        <f t="shared" si="117"/>
        <v>0</v>
      </c>
      <c r="S669" s="22">
        <f t="shared" si="121"/>
        <v>0</v>
      </c>
      <c r="T669" s="55">
        <f t="shared" si="123"/>
        <v>0</v>
      </c>
      <c r="V669" s="54">
        <f t="shared" si="116"/>
        <v>1</v>
      </c>
      <c r="W669" s="22">
        <f t="shared" si="115"/>
        <v>0</v>
      </c>
      <c r="X669" s="84">
        <f t="shared" si="124"/>
        <v>0</v>
      </c>
      <c r="Y669" s="22">
        <v>426.83311187248319</v>
      </c>
      <c r="Z669" s="100">
        <f t="shared" si="125"/>
        <v>0</v>
      </c>
    </row>
    <row r="670" spans="8:26" x14ac:dyDescent="0.25">
      <c r="H670" s="54">
        <v>307</v>
      </c>
      <c r="I670" s="55">
        <f t="shared" si="114"/>
        <v>20.08879284665846</v>
      </c>
      <c r="K670" s="54">
        <f t="shared" ref="K670:K701" si="126">I311-I670</f>
        <v>-0.66761556897790442</v>
      </c>
      <c r="L670" s="55">
        <f t="shared" ref="L670:L701" si="127">K311-K670</f>
        <v>6.8046664122327627E-3</v>
      </c>
      <c r="N670" s="109">
        <f t="shared" si="122"/>
        <v>137.88999999999996</v>
      </c>
      <c r="O670" s="22">
        <v>1.3788999999999997E-4</v>
      </c>
      <c r="P670" s="100">
        <f t="shared" si="120"/>
        <v>-3.279999999999955E-6</v>
      </c>
      <c r="R670" s="102">
        <f t="shared" si="117"/>
        <v>0</v>
      </c>
      <c r="S670" s="22">
        <f t="shared" si="121"/>
        <v>0</v>
      </c>
      <c r="T670" s="55">
        <f t="shared" si="123"/>
        <v>0</v>
      </c>
      <c r="V670" s="54">
        <f t="shared" si="116"/>
        <v>1</v>
      </c>
      <c r="W670" s="22">
        <f t="shared" si="115"/>
        <v>0</v>
      </c>
      <c r="X670" s="84">
        <f t="shared" si="124"/>
        <v>0</v>
      </c>
      <c r="Y670" s="22">
        <v>424.02464963269972</v>
      </c>
      <c r="Z670" s="100">
        <f t="shared" si="125"/>
        <v>0</v>
      </c>
    </row>
    <row r="671" spans="8:26" x14ac:dyDescent="0.25">
      <c r="H671" s="54">
        <v>308</v>
      </c>
      <c r="I671" s="55">
        <f t="shared" ref="I671:I722" si="128">($E$14+(0.5*$E$8)-((0.5*$E$8)*COS(RADIANS(H671))+(($E$14^2)-((0.5*$E$8)^2)*(SIN(RADIANS(H671))*(SIN(RADIANS(H671)))))^0.5))*1000</f>
        <v>19.421177277680528</v>
      </c>
      <c r="K671" s="54">
        <f t="shared" si="126"/>
        <v>-0.66081090256564323</v>
      </c>
      <c r="L671" s="55">
        <f t="shared" si="127"/>
        <v>7.1035884292278695E-3</v>
      </c>
      <c r="N671" s="109">
        <f t="shared" si="122"/>
        <v>134.61000000000001</v>
      </c>
      <c r="O671" s="22">
        <v>1.3461000000000001E-4</v>
      </c>
      <c r="P671" s="100">
        <f t="shared" si="120"/>
        <v>-3.2400000000000029E-6</v>
      </c>
      <c r="R671" s="102">
        <f t="shared" si="117"/>
        <v>0</v>
      </c>
      <c r="S671" s="22">
        <f t="shared" si="121"/>
        <v>0</v>
      </c>
      <c r="T671" s="55">
        <f t="shared" si="123"/>
        <v>0</v>
      </c>
      <c r="V671" s="54">
        <f t="shared" si="116"/>
        <v>1</v>
      </c>
      <c r="W671" s="22">
        <f t="shared" si="115"/>
        <v>0</v>
      </c>
      <c r="X671" s="84">
        <f t="shared" si="124"/>
        <v>0</v>
      </c>
      <c r="Y671" s="22">
        <v>421.20053546341637</v>
      </c>
      <c r="Z671" s="100">
        <f t="shared" si="125"/>
        <v>0</v>
      </c>
    </row>
    <row r="672" spans="8:26" x14ac:dyDescent="0.25">
      <c r="H672" s="54">
        <v>309</v>
      </c>
      <c r="I672" s="55">
        <f t="shared" si="128"/>
        <v>18.760366375114884</v>
      </c>
      <c r="K672" s="54">
        <f t="shared" si="126"/>
        <v>-0.65370731413641536</v>
      </c>
      <c r="L672" s="55">
        <f t="shared" si="127"/>
        <v>7.4006893524014572E-3</v>
      </c>
      <c r="N672" s="109">
        <f t="shared" si="122"/>
        <v>131.37</v>
      </c>
      <c r="O672" s="22">
        <v>1.3137000000000001E-4</v>
      </c>
      <c r="P672" s="100">
        <f t="shared" si="120"/>
        <v>-3.2100000000000184E-6</v>
      </c>
      <c r="R672" s="102">
        <f t="shared" si="117"/>
        <v>0</v>
      </c>
      <c r="S672" s="22">
        <f t="shared" si="121"/>
        <v>0</v>
      </c>
      <c r="T672" s="55">
        <f t="shared" si="123"/>
        <v>0</v>
      </c>
      <c r="V672" s="54">
        <f t="shared" si="116"/>
        <v>1</v>
      </c>
      <c r="W672" s="22">
        <f t="shared" ref="W672:W722" si="129">V672-V671</f>
        <v>0</v>
      </c>
      <c r="X672" s="84">
        <f t="shared" si="124"/>
        <v>0</v>
      </c>
      <c r="Y672" s="22">
        <v>417.05021834061142</v>
      </c>
      <c r="Z672" s="100">
        <f t="shared" si="125"/>
        <v>0</v>
      </c>
    </row>
    <row r="673" spans="8:26" x14ac:dyDescent="0.25">
      <c r="H673" s="54">
        <v>310</v>
      </c>
      <c r="I673" s="55">
        <f t="shared" si="128"/>
        <v>18.106659060978497</v>
      </c>
      <c r="K673" s="54">
        <f t="shared" si="126"/>
        <v>-0.64630662478404233</v>
      </c>
      <c r="L673" s="55">
        <f t="shared" si="127"/>
        <v>7.6957535983233072E-3</v>
      </c>
      <c r="N673" s="109">
        <f t="shared" si="122"/>
        <v>128.16</v>
      </c>
      <c r="O673" s="22">
        <v>1.2815999999999999E-4</v>
      </c>
      <c r="P673" s="100">
        <f t="shared" si="120"/>
        <v>-3.170000000000012E-6</v>
      </c>
      <c r="R673" s="102">
        <f t="shared" si="117"/>
        <v>0</v>
      </c>
      <c r="S673" s="22">
        <f t="shared" si="121"/>
        <v>0</v>
      </c>
      <c r="T673" s="55">
        <f t="shared" si="123"/>
        <v>0</v>
      </c>
      <c r="V673" s="54">
        <f t="shared" ref="V673:V722" si="130">1-EXP((-$C$23)*((H673-$C$16)/$C$25)^($C$24+1))</f>
        <v>1</v>
      </c>
      <c r="W673" s="22">
        <f t="shared" si="129"/>
        <v>0</v>
      </c>
      <c r="X673" s="84">
        <f t="shared" si="124"/>
        <v>0</v>
      </c>
      <c r="Y673" s="22">
        <v>412.47376031391127</v>
      </c>
      <c r="Z673" s="100">
        <f t="shared" si="125"/>
        <v>0</v>
      </c>
    </row>
    <row r="674" spans="8:26" x14ac:dyDescent="0.25">
      <c r="H674" s="54">
        <v>311</v>
      </c>
      <c r="I674" s="55">
        <f t="shared" si="128"/>
        <v>17.460352436194484</v>
      </c>
      <c r="K674" s="54">
        <f t="shared" si="126"/>
        <v>-0.63861087118574744</v>
      </c>
      <c r="L674" s="55">
        <f t="shared" si="127"/>
        <v>7.9885673695549997E-3</v>
      </c>
      <c r="N674" s="109">
        <f t="shared" si="122"/>
        <v>124.98999999999998</v>
      </c>
      <c r="O674" s="22">
        <v>1.2498999999999998E-4</v>
      </c>
      <c r="P674" s="100">
        <f t="shared" si="120"/>
        <v>-3.1399999999999869E-6</v>
      </c>
      <c r="R674" s="102">
        <f t="shared" si="117"/>
        <v>0</v>
      </c>
      <c r="S674" s="22">
        <f t="shared" si="121"/>
        <v>0</v>
      </c>
      <c r="T674" s="55">
        <f t="shared" si="123"/>
        <v>0</v>
      </c>
      <c r="V674" s="54">
        <f t="shared" si="130"/>
        <v>1</v>
      </c>
      <c r="W674" s="22">
        <f t="shared" si="129"/>
        <v>0</v>
      </c>
      <c r="X674" s="84">
        <f t="shared" si="124"/>
        <v>0</v>
      </c>
      <c r="Y674" s="22">
        <v>407.83489751157151</v>
      </c>
      <c r="Z674" s="100">
        <f t="shared" si="125"/>
        <v>0</v>
      </c>
    </row>
    <row r="675" spans="8:26" x14ac:dyDescent="0.25">
      <c r="H675" s="54">
        <v>312</v>
      </c>
      <c r="I675" s="55">
        <f t="shared" si="128"/>
        <v>16.821741565008764</v>
      </c>
      <c r="K675" s="54">
        <f t="shared" si="126"/>
        <v>-0.63062230381622086</v>
      </c>
      <c r="L675" s="55">
        <f t="shared" si="127"/>
        <v>8.2789188781422496E-3</v>
      </c>
      <c r="N675" s="109">
        <f t="shared" si="122"/>
        <v>121.85</v>
      </c>
      <c r="O675" s="22">
        <v>1.2184999999999999E-4</v>
      </c>
      <c r="P675" s="100">
        <f t="shared" si="120"/>
        <v>-3.0899999999999992E-6</v>
      </c>
      <c r="R675" s="102">
        <f t="shared" si="117"/>
        <v>0</v>
      </c>
      <c r="S675" s="22">
        <f t="shared" si="121"/>
        <v>0</v>
      </c>
      <c r="T675" s="55">
        <f t="shared" si="123"/>
        <v>0</v>
      </c>
      <c r="V675" s="54">
        <f t="shared" si="130"/>
        <v>1</v>
      </c>
      <c r="W675" s="22">
        <f t="shared" si="129"/>
        <v>0</v>
      </c>
      <c r="X675" s="84">
        <f t="shared" si="124"/>
        <v>0</v>
      </c>
      <c r="Y675" s="22">
        <v>402.82476434586863</v>
      </c>
      <c r="Z675" s="100">
        <f t="shared" si="125"/>
        <v>0</v>
      </c>
    </row>
    <row r="676" spans="8:26" x14ac:dyDescent="0.25">
      <c r="H676" s="54">
        <v>313</v>
      </c>
      <c r="I676" s="55">
        <f t="shared" si="128"/>
        <v>16.191119261192544</v>
      </c>
      <c r="K676" s="54">
        <f t="shared" si="126"/>
        <v>-0.62234338493807861</v>
      </c>
      <c r="L676" s="55">
        <f t="shared" si="127"/>
        <v>8.5665985607157324E-3</v>
      </c>
      <c r="N676" s="109">
        <f t="shared" si="122"/>
        <v>118.75999999999999</v>
      </c>
      <c r="O676" s="22">
        <v>1.1875999999999999E-4</v>
      </c>
      <c r="P676" s="100">
        <f t="shared" si="120"/>
        <v>-3.0600000000000012E-6</v>
      </c>
      <c r="R676" s="102">
        <f t="shared" si="117"/>
        <v>0</v>
      </c>
      <c r="S676" s="22">
        <f t="shared" si="121"/>
        <v>0</v>
      </c>
      <c r="T676" s="55">
        <f t="shared" si="123"/>
        <v>0</v>
      </c>
      <c r="V676" s="54">
        <f t="shared" si="130"/>
        <v>1</v>
      </c>
      <c r="W676" s="22">
        <f t="shared" si="129"/>
        <v>0</v>
      </c>
      <c r="X676" s="84">
        <f t="shared" si="124"/>
        <v>0</v>
      </c>
      <c r="Y676" s="22">
        <v>398.32746018144064</v>
      </c>
      <c r="Z676" s="100">
        <f t="shared" si="125"/>
        <v>0</v>
      </c>
    </row>
    <row r="677" spans="8:26" x14ac:dyDescent="0.25">
      <c r="H677" s="54">
        <v>314</v>
      </c>
      <c r="I677" s="55">
        <f t="shared" si="128"/>
        <v>15.568775876254465</v>
      </c>
      <c r="K677" s="54">
        <f t="shared" si="126"/>
        <v>-0.61377678637736288</v>
      </c>
      <c r="L677" s="55">
        <f t="shared" si="127"/>
        <v>8.8513992834720057E-3</v>
      </c>
      <c r="N677" s="109">
        <f t="shared" si="122"/>
        <v>115.69999999999999</v>
      </c>
      <c r="O677" s="22">
        <v>1.1569999999999999E-4</v>
      </c>
      <c r="P677" s="100">
        <f t="shared" si="120"/>
        <v>-3.01E-6</v>
      </c>
      <c r="R677" s="102">
        <f t="shared" si="117"/>
        <v>0</v>
      </c>
      <c r="S677" s="22">
        <f t="shared" si="121"/>
        <v>0</v>
      </c>
      <c r="T677" s="55">
        <f t="shared" si="123"/>
        <v>0</v>
      </c>
      <c r="V677" s="54">
        <f t="shared" si="130"/>
        <v>1</v>
      </c>
      <c r="W677" s="22">
        <f t="shared" si="129"/>
        <v>0</v>
      </c>
      <c r="X677" s="84">
        <f t="shared" si="124"/>
        <v>0</v>
      </c>
      <c r="Y677" s="22">
        <v>393.63071441291567</v>
      </c>
      <c r="Z677" s="100">
        <f t="shared" si="125"/>
        <v>0</v>
      </c>
    </row>
    <row r="678" spans="8:26" x14ac:dyDescent="0.25">
      <c r="H678" s="54">
        <v>315</v>
      </c>
      <c r="I678" s="55">
        <f t="shared" si="128"/>
        <v>14.954999089877131</v>
      </c>
      <c r="K678" s="54">
        <f t="shared" si="126"/>
        <v>-0.6049253870939193</v>
      </c>
      <c r="L678" s="55">
        <f t="shared" si="127"/>
        <v>9.1331165373862433E-3</v>
      </c>
      <c r="N678" s="109">
        <f t="shared" si="122"/>
        <v>112.69</v>
      </c>
      <c r="O678" s="22">
        <v>1.1268999999999999E-4</v>
      </c>
      <c r="P678" s="100">
        <f t="shared" si="120"/>
        <v>-2.9699999999999936E-6</v>
      </c>
      <c r="R678" s="102">
        <f t="shared" si="117"/>
        <v>0</v>
      </c>
      <c r="S678" s="22">
        <f t="shared" si="121"/>
        <v>0</v>
      </c>
      <c r="T678" s="55">
        <f t="shared" si="123"/>
        <v>0</v>
      </c>
      <c r="V678" s="54">
        <f t="shared" si="130"/>
        <v>1</v>
      </c>
      <c r="W678" s="22">
        <f t="shared" si="129"/>
        <v>0</v>
      </c>
      <c r="X678" s="84">
        <f t="shared" si="124"/>
        <v>0</v>
      </c>
      <c r="Y678" s="22">
        <v>389.20602556160497</v>
      </c>
      <c r="Z678" s="100">
        <f t="shared" si="125"/>
        <v>0</v>
      </c>
    </row>
    <row r="679" spans="8:26" x14ac:dyDescent="0.25">
      <c r="H679" s="54">
        <v>316</v>
      </c>
      <c r="I679" s="55">
        <f t="shared" si="128"/>
        <v>14.35007370278324</v>
      </c>
      <c r="K679" s="54">
        <f t="shared" si="126"/>
        <v>-0.59579227055656148</v>
      </c>
      <c r="L679" s="55">
        <f t="shared" si="127"/>
        <v>9.4115486242163371E-3</v>
      </c>
      <c r="N679" s="109">
        <f t="shared" si="122"/>
        <v>109.72</v>
      </c>
      <c r="O679" s="22">
        <v>1.0972E-4</v>
      </c>
      <c r="P679" s="100">
        <f t="shared" si="120"/>
        <v>-2.9200000000000059E-6</v>
      </c>
      <c r="R679" s="102">
        <f t="shared" si="117"/>
        <v>0</v>
      </c>
      <c r="S679" s="22">
        <f t="shared" si="121"/>
        <v>0</v>
      </c>
      <c r="T679" s="55">
        <f t="shared" si="123"/>
        <v>0</v>
      </c>
      <c r="V679" s="54">
        <f t="shared" si="130"/>
        <v>1</v>
      </c>
      <c r="W679" s="22">
        <f t="shared" si="129"/>
        <v>0</v>
      </c>
      <c r="X679" s="84">
        <f t="shared" si="124"/>
        <v>0</v>
      </c>
      <c r="Y679" s="22">
        <v>385.09960106605627</v>
      </c>
      <c r="Z679" s="100">
        <f t="shared" si="125"/>
        <v>0</v>
      </c>
    </row>
    <row r="680" spans="8:26" x14ac:dyDescent="0.25">
      <c r="H680" s="54">
        <v>317</v>
      </c>
      <c r="I680" s="55">
        <f t="shared" si="128"/>
        <v>13.754281432226678</v>
      </c>
      <c r="K680" s="54">
        <f t="shared" si="126"/>
        <v>-0.58638072193234514</v>
      </c>
      <c r="L680" s="55">
        <f t="shared" si="127"/>
        <v>9.6864968320566902E-3</v>
      </c>
      <c r="N680" s="109">
        <f t="shared" si="122"/>
        <v>106.8</v>
      </c>
      <c r="O680" s="22">
        <v>1.0679999999999999E-4</v>
      </c>
      <c r="P680" s="100">
        <f t="shared" si="120"/>
        <v>-2.8799999999999995E-6</v>
      </c>
      <c r="R680" s="102">
        <f t="shared" si="117"/>
        <v>0</v>
      </c>
      <c r="S680" s="22">
        <f t="shared" si="121"/>
        <v>0</v>
      </c>
      <c r="T680" s="55">
        <f t="shared" si="123"/>
        <v>0</v>
      </c>
      <c r="V680" s="54">
        <f t="shared" si="130"/>
        <v>1</v>
      </c>
      <c r="W680" s="22">
        <f t="shared" si="129"/>
        <v>0</v>
      </c>
      <c r="X680" s="84">
        <f t="shared" si="124"/>
        <v>0</v>
      </c>
      <c r="Y680" s="22">
        <v>380.96482805962245</v>
      </c>
      <c r="Z680" s="100">
        <f t="shared" si="125"/>
        <v>0</v>
      </c>
    </row>
    <row r="681" spans="8:26" x14ac:dyDescent="0.25">
      <c r="H681" s="54">
        <v>318</v>
      </c>
      <c r="I681" s="55">
        <f t="shared" si="128"/>
        <v>13.167900710294333</v>
      </c>
      <c r="K681" s="54">
        <f t="shared" si="126"/>
        <v>-0.57669422510028845</v>
      </c>
      <c r="L681" s="55">
        <f t="shared" si="127"/>
        <v>9.9577656022535876E-3</v>
      </c>
      <c r="N681" s="109">
        <f t="shared" si="122"/>
        <v>103.91999999999999</v>
      </c>
      <c r="O681" s="22">
        <v>1.0391999999999999E-4</v>
      </c>
      <c r="P681" s="100">
        <f t="shared" si="120"/>
        <v>-2.8299999999999983E-6</v>
      </c>
      <c r="R681" s="102">
        <f t="shared" si="117"/>
        <v>0</v>
      </c>
      <c r="S681" s="22">
        <f t="shared" si="121"/>
        <v>0</v>
      </c>
      <c r="T681" s="55">
        <f t="shared" si="123"/>
        <v>0</v>
      </c>
      <c r="V681" s="54">
        <f t="shared" si="130"/>
        <v>1</v>
      </c>
      <c r="W681" s="22">
        <f t="shared" si="129"/>
        <v>0</v>
      </c>
      <c r="X681" s="84">
        <f t="shared" si="124"/>
        <v>0</v>
      </c>
      <c r="Y681" s="22">
        <v>376.99892846434022</v>
      </c>
      <c r="Z681" s="100">
        <f t="shared" si="125"/>
        <v>0</v>
      </c>
    </row>
    <row r="682" spans="8:26" x14ac:dyDescent="0.25">
      <c r="H682" s="54">
        <v>319</v>
      </c>
      <c r="I682" s="55">
        <f t="shared" si="128"/>
        <v>12.591206485194045</v>
      </c>
      <c r="K682" s="54">
        <f t="shared" si="126"/>
        <v>-0.56673645949803486</v>
      </c>
      <c r="L682" s="55">
        <f t="shared" si="127"/>
        <v>1.0225162685701505E-2</v>
      </c>
      <c r="N682" s="109">
        <f t="shared" si="122"/>
        <v>101.08999999999999</v>
      </c>
      <c r="O682" s="22">
        <v>1.0109E-4</v>
      </c>
      <c r="P682" s="100">
        <f t="shared" si="120"/>
        <v>-2.7900000000000055E-6</v>
      </c>
      <c r="R682" s="102">
        <f t="shared" si="117"/>
        <v>0</v>
      </c>
      <c r="S682" s="22">
        <f t="shared" si="121"/>
        <v>0</v>
      </c>
      <c r="T682" s="55">
        <f t="shared" si="123"/>
        <v>0</v>
      </c>
      <c r="V682" s="54">
        <f t="shared" si="130"/>
        <v>1</v>
      </c>
      <c r="W682" s="22">
        <f t="shared" si="129"/>
        <v>0</v>
      </c>
      <c r="X682" s="84">
        <f t="shared" si="124"/>
        <v>0</v>
      </c>
      <c r="Y682" s="22">
        <v>373.01278536866766</v>
      </c>
      <c r="Z682" s="100">
        <f t="shared" si="125"/>
        <v>0</v>
      </c>
    </row>
    <row r="683" spans="8:26" x14ac:dyDescent="0.25">
      <c r="H683" s="54">
        <v>320</v>
      </c>
      <c r="I683" s="55">
        <f t="shared" si="128"/>
        <v>12.02447002569601</v>
      </c>
      <c r="K683" s="54">
        <f t="shared" si="126"/>
        <v>-0.55651129681233336</v>
      </c>
      <c r="L683" s="55">
        <f t="shared" si="127"/>
        <v>1.0488499290998377E-2</v>
      </c>
      <c r="N683" s="109">
        <f t="shared" si="122"/>
        <v>98.3</v>
      </c>
      <c r="O683" s="22">
        <v>9.8299999999999991E-5</v>
      </c>
      <c r="P683" s="100">
        <f t="shared" si="120"/>
        <v>-2.7299999999999959E-6</v>
      </c>
      <c r="R683" s="102">
        <f t="shared" si="117"/>
        <v>0</v>
      </c>
      <c r="S683" s="22">
        <f t="shared" si="121"/>
        <v>0</v>
      </c>
      <c r="T683" s="55">
        <f t="shared" si="123"/>
        <v>0</v>
      </c>
      <c r="V683" s="54">
        <f t="shared" si="130"/>
        <v>1</v>
      </c>
      <c r="W683" s="22">
        <f t="shared" si="129"/>
        <v>0</v>
      </c>
      <c r="X683" s="84">
        <f t="shared" si="124"/>
        <v>0</v>
      </c>
      <c r="Y683" s="22">
        <v>369.31739525510613</v>
      </c>
      <c r="Z683" s="100">
        <f t="shared" si="125"/>
        <v>0</v>
      </c>
    </row>
    <row r="684" spans="8:26" x14ac:dyDescent="0.25">
      <c r="H684" s="54">
        <v>321</v>
      </c>
      <c r="I684" s="55">
        <f t="shared" si="128"/>
        <v>11.467958728883703</v>
      </c>
      <c r="K684" s="54">
        <f t="shared" si="126"/>
        <v>-0.54602279752136162</v>
      </c>
      <c r="L684" s="55">
        <f t="shared" si="127"/>
        <v>1.0747590222182524E-2</v>
      </c>
      <c r="N684" s="109">
        <f t="shared" si="122"/>
        <v>95.57</v>
      </c>
      <c r="O684" s="22">
        <v>9.5569999999999995E-5</v>
      </c>
      <c r="P684" s="100">
        <f t="shared" si="120"/>
        <v>-2.6799999999999947E-6</v>
      </c>
      <c r="R684" s="102">
        <f t="shared" si="117"/>
        <v>0</v>
      </c>
      <c r="S684" s="22">
        <f t="shared" si="121"/>
        <v>0</v>
      </c>
      <c r="T684" s="55">
        <f t="shared" si="123"/>
        <v>0</v>
      </c>
      <c r="V684" s="54">
        <f t="shared" si="130"/>
        <v>1</v>
      </c>
      <c r="W684" s="22">
        <f t="shared" si="129"/>
        <v>0</v>
      </c>
      <c r="X684" s="84">
        <f t="shared" si="124"/>
        <v>0</v>
      </c>
      <c r="Y684" s="22">
        <v>365.5514763295642</v>
      </c>
      <c r="Z684" s="100">
        <f t="shared" si="125"/>
        <v>0</v>
      </c>
    </row>
    <row r="685" spans="8:26" x14ac:dyDescent="0.25">
      <c r="H685" s="54">
        <v>322</v>
      </c>
      <c r="I685" s="55">
        <f t="shared" si="128"/>
        <v>10.921935931362341</v>
      </c>
      <c r="K685" s="54">
        <f t="shared" si="126"/>
        <v>-0.5352752072991791</v>
      </c>
      <c r="L685" s="55">
        <f t="shared" si="127"/>
        <v>1.1002254008545265E-2</v>
      </c>
      <c r="N685" s="109">
        <f t="shared" si="122"/>
        <v>92.89</v>
      </c>
      <c r="O685" s="22">
        <v>9.289E-5</v>
      </c>
      <c r="P685" s="100">
        <f t="shared" si="120"/>
        <v>-2.6299999999999935E-6</v>
      </c>
      <c r="R685" s="102">
        <f t="shared" ref="R685:R722" si="131">(R684*(N684/N685)^$C$22)+(((X685*($C$36-1))/(O685))*10^-5)</f>
        <v>0</v>
      </c>
      <c r="S685" s="22">
        <f t="shared" si="121"/>
        <v>0</v>
      </c>
      <c r="T685" s="55">
        <f t="shared" si="123"/>
        <v>0</v>
      </c>
      <c r="V685" s="54">
        <f t="shared" si="130"/>
        <v>1</v>
      </c>
      <c r="W685" s="22">
        <f t="shared" si="129"/>
        <v>0</v>
      </c>
      <c r="X685" s="84">
        <f t="shared" si="124"/>
        <v>0</v>
      </c>
      <c r="Y685" s="22">
        <v>361.36554282261369</v>
      </c>
      <c r="Z685" s="100">
        <f t="shared" si="125"/>
        <v>0</v>
      </c>
    </row>
    <row r="686" spans="8:26" x14ac:dyDescent="0.25">
      <c r="H686" s="54">
        <v>323</v>
      </c>
      <c r="I686" s="55">
        <f t="shared" si="128"/>
        <v>10.386660724063162</v>
      </c>
      <c r="K686" s="54">
        <f t="shared" si="126"/>
        <v>-0.52427295329063384</v>
      </c>
      <c r="L686" s="55">
        <f t="shared" si="127"/>
        <v>1.1252313025401861E-2</v>
      </c>
      <c r="N686" s="109">
        <f t="shared" si="122"/>
        <v>90.26</v>
      </c>
      <c r="O686" s="22">
        <v>9.0260000000000007E-5</v>
      </c>
      <c r="P686" s="100">
        <f t="shared" si="120"/>
        <v>-2.570000000000011E-6</v>
      </c>
      <c r="R686" s="102">
        <f t="shared" si="131"/>
        <v>0</v>
      </c>
      <c r="S686" s="22">
        <f t="shared" si="121"/>
        <v>0</v>
      </c>
      <c r="T686" s="55">
        <f t="shared" si="123"/>
        <v>0</v>
      </c>
      <c r="V686" s="54">
        <f t="shared" si="130"/>
        <v>1</v>
      </c>
      <c r="W686" s="22">
        <f t="shared" si="129"/>
        <v>0</v>
      </c>
      <c r="X686" s="84">
        <f t="shared" si="124"/>
        <v>0</v>
      </c>
      <c r="Y686" s="22">
        <v>356.97464387421024</v>
      </c>
      <c r="Z686" s="100">
        <f t="shared" si="125"/>
        <v>0</v>
      </c>
    </row>
    <row r="687" spans="8:26" x14ac:dyDescent="0.25">
      <c r="H687" s="54">
        <v>324</v>
      </c>
      <c r="I687" s="55">
        <f t="shared" si="128"/>
        <v>9.8623877707725285</v>
      </c>
      <c r="K687" s="54">
        <f t="shared" si="126"/>
        <v>-0.51302064026523198</v>
      </c>
      <c r="L687" s="55">
        <f t="shared" si="127"/>
        <v>1.1497593605524159E-2</v>
      </c>
      <c r="N687" s="109">
        <f t="shared" si="122"/>
        <v>87.69</v>
      </c>
      <c r="O687" s="22">
        <v>8.7689999999999996E-5</v>
      </c>
      <c r="P687" s="100">
        <f t="shared" si="120"/>
        <v>-2.5199999999999962E-6</v>
      </c>
      <c r="R687" s="102">
        <f t="shared" si="131"/>
        <v>0</v>
      </c>
      <c r="S687" s="22">
        <f t="shared" si="121"/>
        <v>0</v>
      </c>
      <c r="T687" s="55">
        <f t="shared" si="123"/>
        <v>0</v>
      </c>
      <c r="V687" s="54">
        <f t="shared" si="130"/>
        <v>1</v>
      </c>
      <c r="W687" s="22">
        <f t="shared" si="129"/>
        <v>0</v>
      </c>
      <c r="X687" s="84">
        <f t="shared" si="124"/>
        <v>0</v>
      </c>
      <c r="Y687" s="22">
        <v>353.02645734176963</v>
      </c>
      <c r="Z687" s="100">
        <f t="shared" si="125"/>
        <v>0</v>
      </c>
    </row>
    <row r="688" spans="8:26" x14ac:dyDescent="0.25">
      <c r="H688" s="54">
        <v>325</v>
      </c>
      <c r="I688" s="55">
        <f t="shared" si="128"/>
        <v>9.3493671305073249</v>
      </c>
      <c r="K688" s="54">
        <f t="shared" si="126"/>
        <v>-0.50152304665973624</v>
      </c>
      <c r="L688" s="55">
        <f t="shared" si="127"/>
        <v>1.1737926144201438E-2</v>
      </c>
      <c r="N688" s="109">
        <f t="shared" si="122"/>
        <v>85.17</v>
      </c>
      <c r="O688" s="22">
        <v>8.5169999999999999E-5</v>
      </c>
      <c r="P688" s="100">
        <f t="shared" si="120"/>
        <v>-2.4600000000000137E-6</v>
      </c>
      <c r="R688" s="102">
        <f t="shared" si="131"/>
        <v>0</v>
      </c>
      <c r="S688" s="22">
        <f t="shared" si="121"/>
        <v>0</v>
      </c>
      <c r="T688" s="55">
        <f t="shared" si="123"/>
        <v>0</v>
      </c>
      <c r="V688" s="54">
        <f t="shared" si="130"/>
        <v>1</v>
      </c>
      <c r="W688" s="22">
        <f t="shared" si="129"/>
        <v>0</v>
      </c>
      <c r="X688" s="84">
        <f t="shared" si="124"/>
        <v>0</v>
      </c>
      <c r="Y688" s="22">
        <v>349.64640160365053</v>
      </c>
      <c r="Z688" s="100">
        <f t="shared" si="125"/>
        <v>0</v>
      </c>
    </row>
    <row r="689" spans="8:26" x14ac:dyDescent="0.25">
      <c r="H689" s="54">
        <v>326</v>
      </c>
      <c r="I689" s="55">
        <f t="shared" si="128"/>
        <v>8.8478440838475887</v>
      </c>
      <c r="K689" s="54">
        <f t="shared" si="126"/>
        <v>-0.4897851205155348</v>
      </c>
      <c r="L689" s="55">
        <f t="shared" si="127"/>
        <v>1.1973145193967305E-2</v>
      </c>
      <c r="N689" s="109">
        <f t="shared" si="122"/>
        <v>82.70999999999998</v>
      </c>
      <c r="O689" s="22">
        <v>8.2709999999999986E-5</v>
      </c>
      <c r="P689" s="100">
        <f t="shared" si="120"/>
        <v>-2.3999999999999906E-6</v>
      </c>
      <c r="R689" s="102">
        <f t="shared" si="131"/>
        <v>0</v>
      </c>
      <c r="S689" s="22">
        <f t="shared" si="121"/>
        <v>0</v>
      </c>
      <c r="T689" s="55">
        <f t="shared" si="123"/>
        <v>0</v>
      </c>
      <c r="V689" s="54">
        <f t="shared" si="130"/>
        <v>1</v>
      </c>
      <c r="W689" s="22">
        <f t="shared" si="129"/>
        <v>0</v>
      </c>
      <c r="X689" s="84">
        <f t="shared" si="124"/>
        <v>0</v>
      </c>
      <c r="Y689" s="22">
        <v>346.01632722020213</v>
      </c>
      <c r="Z689" s="100">
        <f t="shared" si="125"/>
        <v>0</v>
      </c>
    </row>
    <row r="690" spans="8:26" x14ac:dyDescent="0.25">
      <c r="H690" s="54">
        <v>327</v>
      </c>
      <c r="I690" s="55">
        <f t="shared" si="128"/>
        <v>8.3580589633320539</v>
      </c>
      <c r="K690" s="54">
        <f t="shared" si="126"/>
        <v>-0.47781197532156749</v>
      </c>
      <c r="L690" s="55">
        <f t="shared" si="127"/>
        <v>1.2203089554268409E-2</v>
      </c>
      <c r="N690" s="109">
        <f t="shared" si="122"/>
        <v>80.309999999999988</v>
      </c>
      <c r="O690" s="22">
        <v>8.0309999999999995E-5</v>
      </c>
      <c r="P690" s="100">
        <f t="shared" si="120"/>
        <v>-2.3500000000000029E-6</v>
      </c>
      <c r="R690" s="102">
        <f t="shared" si="131"/>
        <v>0</v>
      </c>
      <c r="S690" s="22">
        <f t="shared" si="121"/>
        <v>0</v>
      </c>
      <c r="T690" s="55">
        <f t="shared" si="123"/>
        <v>0</v>
      </c>
      <c r="V690" s="54">
        <f t="shared" si="130"/>
        <v>1</v>
      </c>
      <c r="W690" s="22">
        <f t="shared" si="129"/>
        <v>0</v>
      </c>
      <c r="X690" s="84">
        <f t="shared" si="124"/>
        <v>0</v>
      </c>
      <c r="Y690" s="22">
        <v>342.62430422480332</v>
      </c>
      <c r="Z690" s="100">
        <f t="shared" si="125"/>
        <v>0</v>
      </c>
    </row>
    <row r="691" spans="8:26" x14ac:dyDescent="0.25">
      <c r="H691" s="54">
        <v>328</v>
      </c>
      <c r="I691" s="55">
        <f t="shared" si="128"/>
        <v>7.8802469880104864</v>
      </c>
      <c r="K691" s="54">
        <f t="shared" si="126"/>
        <v>-0.46560888576729909</v>
      </c>
      <c r="L691" s="55">
        <f t="shared" si="127"/>
        <v>1.2427602351622546E-2</v>
      </c>
      <c r="N691" s="109">
        <f t="shared" si="122"/>
        <v>77.959999999999994</v>
      </c>
      <c r="O691" s="22">
        <v>7.7959999999999992E-5</v>
      </c>
      <c r="P691" s="100">
        <f t="shared" si="120"/>
        <v>-2.2899999999999933E-6</v>
      </c>
      <c r="R691" s="102">
        <f t="shared" si="131"/>
        <v>0</v>
      </c>
      <c r="S691" s="22">
        <f t="shared" si="121"/>
        <v>0</v>
      </c>
      <c r="T691" s="55">
        <f t="shared" si="123"/>
        <v>0</v>
      </c>
      <c r="V691" s="54">
        <f t="shared" si="130"/>
        <v>1</v>
      </c>
      <c r="W691" s="22">
        <f t="shared" si="129"/>
        <v>0</v>
      </c>
      <c r="X691" s="84">
        <f t="shared" si="124"/>
        <v>0</v>
      </c>
      <c r="Y691" s="22">
        <v>340.14200840891669</v>
      </c>
      <c r="Z691" s="100">
        <f t="shared" si="125"/>
        <v>0</v>
      </c>
    </row>
    <row r="692" spans="8:26" x14ac:dyDescent="0.25">
      <c r="H692" s="54">
        <v>329</v>
      </c>
      <c r="I692" s="55">
        <f t="shared" si="128"/>
        <v>7.4146381022431873</v>
      </c>
      <c r="K692" s="54">
        <f t="shared" si="126"/>
        <v>-0.45318128341567654</v>
      </c>
      <c r="L692" s="55">
        <f t="shared" si="127"/>
        <v>1.2646531114268278E-2</v>
      </c>
      <c r="N692" s="109">
        <f t="shared" si="122"/>
        <v>75.67</v>
      </c>
      <c r="O692" s="22">
        <v>7.5669999999999999E-5</v>
      </c>
      <c r="P692" s="100">
        <f t="shared" si="120"/>
        <v>-2.2200000000000025E-6</v>
      </c>
      <c r="R692" s="102">
        <f t="shared" si="131"/>
        <v>0</v>
      </c>
      <c r="S692" s="22">
        <f t="shared" si="121"/>
        <v>0</v>
      </c>
      <c r="T692" s="55">
        <f t="shared" si="123"/>
        <v>0</v>
      </c>
      <c r="V692" s="54">
        <f t="shared" si="130"/>
        <v>1</v>
      </c>
      <c r="W692" s="22">
        <f t="shared" si="129"/>
        <v>0</v>
      </c>
      <c r="X692" s="84">
        <f t="shared" si="124"/>
        <v>0</v>
      </c>
      <c r="Y692" s="22">
        <v>337.68988124320458</v>
      </c>
      <c r="Z692" s="100">
        <f t="shared" si="125"/>
        <v>0</v>
      </c>
    </row>
    <row r="693" spans="8:26" x14ac:dyDescent="0.25">
      <c r="H693" s="54">
        <v>330</v>
      </c>
      <c r="I693" s="55">
        <f t="shared" si="128"/>
        <v>6.9614568188275108</v>
      </c>
      <c r="K693" s="54">
        <f t="shared" si="126"/>
        <v>-0.44053475230140826</v>
      </c>
      <c r="L693" s="55">
        <f t="shared" si="127"/>
        <v>1.28597278392375E-2</v>
      </c>
      <c r="N693" s="109">
        <f t="shared" si="122"/>
        <v>73.45</v>
      </c>
      <c r="O693" s="22">
        <v>7.3449999999999996E-5</v>
      </c>
      <c r="P693" s="100">
        <f t="shared" si="120"/>
        <v>-2.1599999999999929E-6</v>
      </c>
      <c r="R693" s="102">
        <f t="shared" si="131"/>
        <v>0</v>
      </c>
      <c r="S693" s="22">
        <f t="shared" si="121"/>
        <v>0</v>
      </c>
      <c r="T693" s="55">
        <f t="shared" si="123"/>
        <v>0</v>
      </c>
      <c r="V693" s="54">
        <f t="shared" si="130"/>
        <v>1</v>
      </c>
      <c r="W693" s="22">
        <f t="shared" si="129"/>
        <v>0</v>
      </c>
      <c r="X693" s="84">
        <f t="shared" si="124"/>
        <v>0</v>
      </c>
      <c r="Y693" s="22">
        <v>335.04670921353238</v>
      </c>
      <c r="Z693" s="100">
        <f t="shared" si="125"/>
        <v>0</v>
      </c>
    </row>
    <row r="694" spans="8:26" x14ac:dyDescent="0.25">
      <c r="H694" s="54">
        <v>331</v>
      </c>
      <c r="I694" s="55">
        <f t="shared" si="128"/>
        <v>6.5209220665261025</v>
      </c>
      <c r="K694" s="54">
        <f t="shared" si="126"/>
        <v>-0.42767502446217076</v>
      </c>
      <c r="L694" s="55">
        <f t="shared" si="127"/>
        <v>1.3067049053988811E-2</v>
      </c>
      <c r="N694" s="109">
        <f t="shared" si="122"/>
        <v>71.290000000000006</v>
      </c>
      <c r="O694" s="22">
        <v>7.1290000000000004E-5</v>
      </c>
      <c r="P694" s="100">
        <f t="shared" si="120"/>
        <v>-2.1000000000000104E-6</v>
      </c>
      <c r="R694" s="102">
        <f t="shared" si="131"/>
        <v>0</v>
      </c>
      <c r="S694" s="22">
        <f t="shared" si="121"/>
        <v>0</v>
      </c>
      <c r="T694" s="55">
        <f t="shared" si="123"/>
        <v>0</v>
      </c>
      <c r="V694" s="54">
        <f t="shared" si="130"/>
        <v>1</v>
      </c>
      <c r="W694" s="22">
        <f t="shared" si="129"/>
        <v>0</v>
      </c>
      <c r="X694" s="84">
        <f t="shared" si="124"/>
        <v>0</v>
      </c>
      <c r="Y694" s="22">
        <v>332.99599569356315</v>
      </c>
      <c r="Z694" s="100">
        <f t="shared" si="125"/>
        <v>0</v>
      </c>
    </row>
    <row r="695" spans="8:26" x14ac:dyDescent="0.25">
      <c r="H695" s="54">
        <v>332</v>
      </c>
      <c r="I695" s="55">
        <f t="shared" si="128"/>
        <v>6.0932470420639318</v>
      </c>
      <c r="K695" s="54">
        <f t="shared" si="126"/>
        <v>-0.41460797540818195</v>
      </c>
      <c r="L695" s="55">
        <f t="shared" si="127"/>
        <v>1.3268355871232096E-2</v>
      </c>
      <c r="N695" s="109">
        <f t="shared" si="122"/>
        <v>69.19</v>
      </c>
      <c r="O695" s="22">
        <v>6.9189999999999993E-5</v>
      </c>
      <c r="P695" s="100">
        <f t="shared" si="120"/>
        <v>-2.0399999999999872E-6</v>
      </c>
      <c r="R695" s="102">
        <f t="shared" si="131"/>
        <v>0</v>
      </c>
      <c r="S695" s="22">
        <f t="shared" si="121"/>
        <v>0</v>
      </c>
      <c r="T695" s="55">
        <f t="shared" si="123"/>
        <v>0</v>
      </c>
      <c r="V695" s="54">
        <f t="shared" si="130"/>
        <v>1</v>
      </c>
      <c r="W695" s="22">
        <f t="shared" si="129"/>
        <v>0</v>
      </c>
      <c r="X695" s="84">
        <f t="shared" si="124"/>
        <v>0</v>
      </c>
      <c r="Y695" s="22">
        <v>330.74600546016421</v>
      </c>
      <c r="Z695" s="100">
        <f t="shared" si="125"/>
        <v>0</v>
      </c>
    </row>
    <row r="696" spans="8:26" x14ac:dyDescent="0.25">
      <c r="H696" s="54">
        <v>333</v>
      </c>
      <c r="I696" s="55">
        <f t="shared" si="128"/>
        <v>5.6786390666557498</v>
      </c>
      <c r="K696" s="54">
        <f t="shared" si="126"/>
        <v>-0.40133961953694985</v>
      </c>
      <c r="L696" s="55">
        <f t="shared" si="127"/>
        <v>1.3463514038940971E-2</v>
      </c>
      <c r="N696" s="109">
        <f t="shared" si="122"/>
        <v>67.150000000000006</v>
      </c>
      <c r="O696" s="22">
        <v>6.7150000000000006E-5</v>
      </c>
      <c r="P696" s="100">
        <f t="shared" si="120"/>
        <v>-1.9699999999999964E-6</v>
      </c>
      <c r="R696" s="102">
        <f t="shared" si="131"/>
        <v>0</v>
      </c>
      <c r="S696" s="22">
        <f t="shared" si="121"/>
        <v>0</v>
      </c>
      <c r="T696" s="55">
        <f t="shared" si="123"/>
        <v>0</v>
      </c>
      <c r="V696" s="54">
        <f t="shared" si="130"/>
        <v>1</v>
      </c>
      <c r="W696" s="22">
        <f t="shared" si="129"/>
        <v>0</v>
      </c>
      <c r="X696" s="84">
        <f t="shared" si="124"/>
        <v>0</v>
      </c>
      <c r="Y696" s="22">
        <v>328.70273104607145</v>
      </c>
      <c r="Z696" s="100">
        <f t="shared" si="125"/>
        <v>0</v>
      </c>
    </row>
    <row r="697" spans="8:26" x14ac:dyDescent="0.25">
      <c r="H697" s="54">
        <v>334</v>
      </c>
      <c r="I697" s="55">
        <f t="shared" si="128"/>
        <v>5.2772994471187999</v>
      </c>
      <c r="K697" s="54">
        <f t="shared" si="126"/>
        <v>-0.38787610549800888</v>
      </c>
      <c r="L697" s="55">
        <f t="shared" si="127"/>
        <v>1.3652393984015632E-2</v>
      </c>
      <c r="N697" s="109">
        <f t="shared" si="122"/>
        <v>65.180000000000007</v>
      </c>
      <c r="O697" s="22">
        <v>6.518000000000001E-5</v>
      </c>
      <c r="P697" s="100">
        <f t="shared" si="120"/>
        <v>-1.9000000000000055E-6</v>
      </c>
      <c r="R697" s="102">
        <f t="shared" si="131"/>
        <v>0</v>
      </c>
      <c r="S697" s="22">
        <f t="shared" si="121"/>
        <v>0</v>
      </c>
      <c r="T697" s="55">
        <f t="shared" si="123"/>
        <v>0</v>
      </c>
      <c r="V697" s="54">
        <f t="shared" si="130"/>
        <v>1</v>
      </c>
      <c r="W697" s="22">
        <f t="shared" si="129"/>
        <v>0</v>
      </c>
      <c r="X697" s="84">
        <f t="shared" si="124"/>
        <v>0</v>
      </c>
      <c r="Y697" s="22">
        <v>326.48984755477289</v>
      </c>
      <c r="Z697" s="100">
        <f t="shared" si="125"/>
        <v>0</v>
      </c>
    </row>
    <row r="698" spans="8:26" x14ac:dyDescent="0.25">
      <c r="H698" s="54">
        <v>335</v>
      </c>
      <c r="I698" s="55">
        <f t="shared" si="128"/>
        <v>4.8894233416207911</v>
      </c>
      <c r="K698" s="54">
        <f t="shared" si="126"/>
        <v>-0.37422371151399325</v>
      </c>
      <c r="L698" s="55">
        <f t="shared" si="127"/>
        <v>1.3834870852546644E-2</v>
      </c>
      <c r="N698" s="109">
        <f t="shared" si="122"/>
        <v>63.28</v>
      </c>
      <c r="O698" s="22">
        <v>6.3280000000000004E-5</v>
      </c>
      <c r="P698" s="100">
        <f t="shared" si="120"/>
        <v>-1.8400000000000095E-6</v>
      </c>
      <c r="R698" s="102">
        <f t="shared" si="131"/>
        <v>0</v>
      </c>
      <c r="S698" s="22">
        <f t="shared" si="121"/>
        <v>0</v>
      </c>
      <c r="T698" s="55">
        <f t="shared" si="123"/>
        <v>0</v>
      </c>
      <c r="V698" s="54">
        <f t="shared" si="130"/>
        <v>1</v>
      </c>
      <c r="W698" s="22">
        <f t="shared" si="129"/>
        <v>0</v>
      </c>
      <c r="X698" s="84">
        <f t="shared" si="124"/>
        <v>0</v>
      </c>
      <c r="Y698" s="22">
        <v>324.12797900358345</v>
      </c>
      <c r="Z698" s="100">
        <f t="shared" si="125"/>
        <v>0</v>
      </c>
    </row>
    <row r="699" spans="8:26" x14ac:dyDescent="0.25">
      <c r="H699" s="54">
        <v>336</v>
      </c>
      <c r="I699" s="55">
        <f t="shared" si="128"/>
        <v>4.5151996301067978</v>
      </c>
      <c r="K699" s="54">
        <f t="shared" si="126"/>
        <v>-0.36038884066144661</v>
      </c>
      <c r="L699" s="55">
        <f t="shared" si="127"/>
        <v>1.4010824543831291E-2</v>
      </c>
      <c r="N699" s="109">
        <f t="shared" si="122"/>
        <v>61.44</v>
      </c>
      <c r="O699" s="22">
        <v>6.1439999999999995E-5</v>
      </c>
      <c r="P699" s="100">
        <f t="shared" si="120"/>
        <v>-1.7699999999999983E-6</v>
      </c>
      <c r="R699" s="102">
        <f t="shared" si="131"/>
        <v>0</v>
      </c>
      <c r="S699" s="22">
        <f t="shared" si="121"/>
        <v>0</v>
      </c>
      <c r="T699" s="55">
        <f t="shared" si="123"/>
        <v>0</v>
      </c>
      <c r="V699" s="54">
        <f t="shared" si="130"/>
        <v>1</v>
      </c>
      <c r="W699" s="22">
        <f t="shared" si="129"/>
        <v>0</v>
      </c>
      <c r="X699" s="84">
        <f t="shared" si="124"/>
        <v>0</v>
      </c>
      <c r="Y699" s="22">
        <v>322.05685075060768</v>
      </c>
      <c r="Z699" s="100">
        <f t="shared" si="125"/>
        <v>0</v>
      </c>
    </row>
    <row r="700" spans="8:26" x14ac:dyDescent="0.25">
      <c r="H700" s="54">
        <v>337</v>
      </c>
      <c r="I700" s="55">
        <f t="shared" si="128"/>
        <v>4.1548107894453512</v>
      </c>
      <c r="K700" s="54">
        <f t="shared" si="126"/>
        <v>-0.34637801611761532</v>
      </c>
      <c r="L700" s="55">
        <f t="shared" si="127"/>
        <v>1.418013974163701E-2</v>
      </c>
      <c r="N700" s="109">
        <f t="shared" si="122"/>
        <v>59.669999999999995</v>
      </c>
      <c r="O700" s="22">
        <v>5.9669999999999996E-5</v>
      </c>
      <c r="P700" s="100">
        <f t="shared" si="120"/>
        <v>-1.7000000000000007E-6</v>
      </c>
      <c r="R700" s="102">
        <f t="shared" si="131"/>
        <v>0</v>
      </c>
      <c r="S700" s="22">
        <f t="shared" si="121"/>
        <v>0</v>
      </c>
      <c r="T700" s="55">
        <f t="shared" si="123"/>
        <v>0</v>
      </c>
      <c r="V700" s="54">
        <f t="shared" si="130"/>
        <v>1</v>
      </c>
      <c r="W700" s="22">
        <f t="shared" si="129"/>
        <v>0</v>
      </c>
      <c r="X700" s="84">
        <f t="shared" si="124"/>
        <v>0</v>
      </c>
      <c r="Y700" s="22">
        <v>320.22732537697811</v>
      </c>
      <c r="Z700" s="100">
        <f t="shared" si="125"/>
        <v>0</v>
      </c>
    </row>
    <row r="701" spans="8:26" x14ac:dyDescent="0.25">
      <c r="H701" s="54">
        <v>338</v>
      </c>
      <c r="I701" s="55">
        <f t="shared" si="128"/>
        <v>3.8084327733277359</v>
      </c>
      <c r="K701" s="54">
        <f t="shared" si="126"/>
        <v>-0.33219787637597831</v>
      </c>
      <c r="L701" s="55">
        <f t="shared" si="127"/>
        <v>1.4342705940029177E-2</v>
      </c>
      <c r="N701" s="109">
        <f t="shared" si="122"/>
        <v>57.97</v>
      </c>
      <c r="O701" s="22">
        <v>5.7969999999999996E-5</v>
      </c>
      <c r="P701" s="100">
        <f t="shared" si="120"/>
        <v>-1.6299999999999963E-6</v>
      </c>
      <c r="R701" s="102">
        <f t="shared" si="131"/>
        <v>0</v>
      </c>
      <c r="S701" s="22">
        <f t="shared" si="121"/>
        <v>0</v>
      </c>
      <c r="T701" s="55">
        <f t="shared" si="123"/>
        <v>0</v>
      </c>
      <c r="V701" s="54">
        <f t="shared" si="130"/>
        <v>1</v>
      </c>
      <c r="W701" s="22">
        <f t="shared" si="129"/>
        <v>0</v>
      </c>
      <c r="X701" s="84">
        <f t="shared" si="124"/>
        <v>0</v>
      </c>
      <c r="Y701" s="22">
        <v>318.29358910158942</v>
      </c>
      <c r="Z701" s="100">
        <f t="shared" si="125"/>
        <v>0</v>
      </c>
    </row>
    <row r="702" spans="8:26" x14ac:dyDescent="0.25">
      <c r="H702" s="54">
        <v>339</v>
      </c>
      <c r="I702" s="55">
        <f t="shared" si="128"/>
        <v>3.4762348969517856</v>
      </c>
      <c r="K702" s="54">
        <f t="shared" ref="K702:K722" si="132">I343-I702</f>
        <v>-0.31785517043597711</v>
      </c>
      <c r="L702" s="55">
        <f t="shared" ref="L702:L722" si="133">K343-K702</f>
        <v>1.4498417467146751E-2</v>
      </c>
      <c r="N702" s="109">
        <f t="shared" si="122"/>
        <v>56.339999999999996</v>
      </c>
      <c r="O702" s="22">
        <v>5.6339999999999999E-5</v>
      </c>
      <c r="P702" s="100">
        <f t="shared" si="120"/>
        <v>-1.5599999999999986E-6</v>
      </c>
      <c r="R702" s="102">
        <f t="shared" si="131"/>
        <v>0</v>
      </c>
      <c r="S702" s="22">
        <f t="shared" si="121"/>
        <v>0</v>
      </c>
      <c r="T702" s="55">
        <f t="shared" si="123"/>
        <v>0</v>
      </c>
      <c r="V702" s="54">
        <f t="shared" si="130"/>
        <v>1</v>
      </c>
      <c r="W702" s="22">
        <f t="shared" si="129"/>
        <v>0</v>
      </c>
      <c r="X702" s="84">
        <f t="shared" si="124"/>
        <v>0</v>
      </c>
      <c r="Y702" s="22">
        <v>316.19822192051458</v>
      </c>
      <c r="Z702" s="100">
        <f t="shared" si="125"/>
        <v>0</v>
      </c>
    </row>
    <row r="703" spans="8:26" x14ac:dyDescent="0.25">
      <c r="H703" s="54">
        <v>340</v>
      </c>
      <c r="I703" s="55">
        <f t="shared" si="128"/>
        <v>3.1583797265158084</v>
      </c>
      <c r="K703" s="54">
        <f t="shared" si="132"/>
        <v>-0.30335675296883036</v>
      </c>
      <c r="L703" s="55">
        <f t="shared" si="133"/>
        <v>1.4647173504216848E-2</v>
      </c>
      <c r="N703" s="109">
        <f t="shared" si="122"/>
        <v>54.78</v>
      </c>
      <c r="O703" s="22">
        <v>5.4780000000000001E-5</v>
      </c>
      <c r="P703" s="100">
        <f t="shared" si="120"/>
        <v>-1.490000000000001E-6</v>
      </c>
      <c r="R703" s="102">
        <f t="shared" si="131"/>
        <v>0</v>
      </c>
      <c r="S703" s="22">
        <f t="shared" si="121"/>
        <v>0</v>
      </c>
      <c r="T703" s="55">
        <f t="shared" si="123"/>
        <v>0</v>
      </c>
      <c r="V703" s="54">
        <f t="shared" si="130"/>
        <v>1</v>
      </c>
      <c r="W703" s="22">
        <f t="shared" si="129"/>
        <v>0</v>
      </c>
      <c r="X703" s="84">
        <f t="shared" si="124"/>
        <v>0</v>
      </c>
      <c r="Y703" s="22">
        <v>314.41150470090611</v>
      </c>
      <c r="Z703" s="100">
        <f t="shared" si="125"/>
        <v>0</v>
      </c>
    </row>
    <row r="704" spans="8:26" x14ac:dyDescent="0.25">
      <c r="H704" s="54">
        <v>341</v>
      </c>
      <c r="I704" s="55">
        <f t="shared" si="128"/>
        <v>2.8550229735469781</v>
      </c>
      <c r="K704" s="54">
        <f t="shared" si="132"/>
        <v>-0.28870957946461351</v>
      </c>
      <c r="L704" s="55">
        <f t="shared" si="133"/>
        <v>1.4788878102939496E-2</v>
      </c>
      <c r="N704" s="109">
        <f t="shared" si="122"/>
        <v>53.29</v>
      </c>
      <c r="O704" s="22">
        <v>5.329E-5</v>
      </c>
      <c r="P704" s="100">
        <f t="shared" si="120"/>
        <v>-1.4200000000000033E-6</v>
      </c>
      <c r="R704" s="102">
        <f t="shared" si="131"/>
        <v>0</v>
      </c>
      <c r="S704" s="22">
        <f t="shared" si="121"/>
        <v>0</v>
      </c>
      <c r="T704" s="55">
        <f t="shared" si="123"/>
        <v>0</v>
      </c>
      <c r="V704" s="54">
        <f t="shared" si="130"/>
        <v>1</v>
      </c>
      <c r="W704" s="22">
        <f t="shared" si="129"/>
        <v>0</v>
      </c>
      <c r="X704" s="84">
        <f t="shared" si="124"/>
        <v>0</v>
      </c>
      <c r="Y704" s="22">
        <v>312.94716141984566</v>
      </c>
      <c r="Z704" s="100">
        <f t="shared" si="125"/>
        <v>0</v>
      </c>
    </row>
    <row r="705" spans="8:26" x14ac:dyDescent="0.25">
      <c r="H705" s="54">
        <v>342</v>
      </c>
      <c r="I705" s="55">
        <f t="shared" si="128"/>
        <v>2.5663133940823646</v>
      </c>
      <c r="K705" s="54">
        <f t="shared" si="132"/>
        <v>-0.27392070136167401</v>
      </c>
      <c r="L705" s="55">
        <f t="shared" si="133"/>
        <v>1.4923440198571836E-2</v>
      </c>
      <c r="N705" s="109">
        <f t="shared" si="122"/>
        <v>51.87</v>
      </c>
      <c r="O705" s="22">
        <v>5.1869999999999996E-5</v>
      </c>
      <c r="P705" s="100">
        <f t="shared" si="120"/>
        <v>-1.3399999999999973E-6</v>
      </c>
      <c r="R705" s="102">
        <f t="shared" si="131"/>
        <v>0</v>
      </c>
      <c r="S705" s="22">
        <f t="shared" si="121"/>
        <v>0</v>
      </c>
      <c r="T705" s="55">
        <f t="shared" si="123"/>
        <v>0</v>
      </c>
      <c r="V705" s="54">
        <f t="shared" si="130"/>
        <v>1</v>
      </c>
      <c r="W705" s="22">
        <f t="shared" si="129"/>
        <v>0</v>
      </c>
      <c r="X705" s="84">
        <f t="shared" si="124"/>
        <v>0</v>
      </c>
      <c r="Y705" s="22">
        <v>311.45505942913331</v>
      </c>
      <c r="Z705" s="100">
        <f t="shared" si="125"/>
        <v>0</v>
      </c>
    </row>
    <row r="706" spans="8:26" x14ac:dyDescent="0.25">
      <c r="H706" s="54">
        <v>343</v>
      </c>
      <c r="I706" s="55">
        <f t="shared" si="128"/>
        <v>2.2923926927206906</v>
      </c>
      <c r="K706" s="54">
        <f t="shared" si="132"/>
        <v>-0.25899726116310218</v>
      </c>
      <c r="L706" s="55">
        <f t="shared" si="133"/>
        <v>1.5050773622460767E-2</v>
      </c>
      <c r="N706" s="109">
        <f t="shared" si="122"/>
        <v>50.53</v>
      </c>
      <c r="O706" s="22">
        <v>5.0529999999999999E-5</v>
      </c>
      <c r="P706" s="100">
        <f t="shared" si="120"/>
        <v>-1.2700000000000065E-6</v>
      </c>
      <c r="R706" s="102">
        <f t="shared" si="131"/>
        <v>0</v>
      </c>
      <c r="S706" s="22">
        <f t="shared" si="121"/>
        <v>0</v>
      </c>
      <c r="T706" s="55">
        <f t="shared" si="123"/>
        <v>0</v>
      </c>
      <c r="V706" s="54">
        <f t="shared" si="130"/>
        <v>1</v>
      </c>
      <c r="W706" s="22">
        <f t="shared" si="129"/>
        <v>0</v>
      </c>
      <c r="X706" s="84">
        <f t="shared" si="124"/>
        <v>0</v>
      </c>
      <c r="Y706" s="22">
        <v>310.10911398917199</v>
      </c>
      <c r="Z706" s="100">
        <f t="shared" si="125"/>
        <v>0</v>
      </c>
    </row>
    <row r="707" spans="8:26" x14ac:dyDescent="0.25">
      <c r="H707" s="54">
        <v>344</v>
      </c>
      <c r="I707" s="55">
        <f t="shared" si="128"/>
        <v>2.0333954315575884</v>
      </c>
      <c r="K707" s="54">
        <f t="shared" si="132"/>
        <v>-0.24394648754064141</v>
      </c>
      <c r="L707" s="55">
        <f t="shared" si="133"/>
        <v>1.5170797110303003E-2</v>
      </c>
      <c r="N707" s="109">
        <f t="shared" si="122"/>
        <v>49.259999999999991</v>
      </c>
      <c r="O707" s="22">
        <v>4.9259999999999993E-5</v>
      </c>
      <c r="P707" s="100">
        <f t="shared" ref="P707:P721" si="134">O708-O707</f>
        <v>-1.1999999999999953E-6</v>
      </c>
      <c r="R707" s="102">
        <f t="shared" si="131"/>
        <v>0</v>
      </c>
      <c r="S707" s="22">
        <f t="shared" ref="S707:S722" si="135">R707-R706</f>
        <v>0</v>
      </c>
      <c r="T707" s="55">
        <f t="shared" si="123"/>
        <v>0</v>
      </c>
      <c r="V707" s="54">
        <f t="shared" si="130"/>
        <v>1</v>
      </c>
      <c r="W707" s="22">
        <f t="shared" si="129"/>
        <v>0</v>
      </c>
      <c r="X707" s="84">
        <f t="shared" si="124"/>
        <v>0</v>
      </c>
      <c r="Y707" s="22">
        <v>308.77030324154759</v>
      </c>
      <c r="Z707" s="100">
        <f t="shared" si="125"/>
        <v>0</v>
      </c>
    </row>
    <row r="708" spans="8:26" x14ac:dyDescent="0.25">
      <c r="H708" s="54">
        <v>345</v>
      </c>
      <c r="I708" s="55">
        <f t="shared" si="128"/>
        <v>1.789448944016947</v>
      </c>
      <c r="K708" s="54">
        <f t="shared" si="132"/>
        <v>-0.22877569043033841</v>
      </c>
      <c r="L708" s="55">
        <f t="shared" si="133"/>
        <v>1.5283434310647825E-2</v>
      </c>
      <c r="N708" s="109">
        <f t="shared" ref="N708:N722" si="136">O708*10^6</f>
        <v>48.059999999999995</v>
      </c>
      <c r="O708" s="22">
        <v>4.8059999999999997E-5</v>
      </c>
      <c r="P708" s="100">
        <f t="shared" si="134"/>
        <v>-1.1299999999999977E-6</v>
      </c>
      <c r="R708" s="102">
        <f t="shared" si="131"/>
        <v>0</v>
      </c>
      <c r="S708" s="22">
        <f t="shared" si="135"/>
        <v>0</v>
      </c>
      <c r="T708" s="55">
        <f t="shared" ref="T708:T722" si="137">R708*100000</f>
        <v>0</v>
      </c>
      <c r="V708" s="54">
        <f t="shared" si="130"/>
        <v>1</v>
      </c>
      <c r="W708" s="22">
        <f t="shared" si="129"/>
        <v>0</v>
      </c>
      <c r="X708" s="84">
        <f t="shared" ref="X708:X722" si="138">($C$30*W708)*$C$31*$C$34</f>
        <v>0</v>
      </c>
      <c r="Y708" s="22">
        <v>307.62460483317375</v>
      </c>
      <c r="Z708" s="100">
        <f t="shared" ref="Z708:Z722" si="139">T708*P708</f>
        <v>0</v>
      </c>
    </row>
    <row r="709" spans="8:26" x14ac:dyDescent="0.25">
      <c r="H709" s="54">
        <v>346</v>
      </c>
      <c r="I709" s="55">
        <f t="shared" si="128"/>
        <v>1.5606732535866086</v>
      </c>
      <c r="K709" s="54">
        <f t="shared" si="132"/>
        <v>-0.21349225611969058</v>
      </c>
      <c r="L709" s="55">
        <f t="shared" si="133"/>
        <v>1.5388613789857342E-2</v>
      </c>
      <c r="N709" s="109">
        <f t="shared" si="136"/>
        <v>46.93</v>
      </c>
      <c r="O709" s="22">
        <v>4.693E-5</v>
      </c>
      <c r="P709" s="100">
        <f t="shared" si="134"/>
        <v>-1.0400000000000036E-6</v>
      </c>
      <c r="R709" s="102">
        <f t="shared" si="131"/>
        <v>0</v>
      </c>
      <c r="S709" s="22">
        <f t="shared" si="135"/>
        <v>0</v>
      </c>
      <c r="T709" s="55">
        <f t="shared" si="137"/>
        <v>0</v>
      </c>
      <c r="V709" s="54">
        <f t="shared" si="130"/>
        <v>1</v>
      </c>
      <c r="W709" s="22">
        <f t="shared" si="129"/>
        <v>0</v>
      </c>
      <c r="X709" s="84">
        <f t="shared" si="138"/>
        <v>0</v>
      </c>
      <c r="Y709" s="22">
        <v>306.24500901317754</v>
      </c>
      <c r="Z709" s="100">
        <f t="shared" si="139"/>
        <v>0</v>
      </c>
    </row>
    <row r="710" spans="8:26" x14ac:dyDescent="0.25">
      <c r="H710" s="54">
        <v>347</v>
      </c>
      <c r="I710" s="55">
        <f t="shared" si="128"/>
        <v>1.347180997466918</v>
      </c>
      <c r="K710" s="54">
        <f t="shared" si="132"/>
        <v>-0.19810364232983324</v>
      </c>
      <c r="L710" s="55">
        <f t="shared" si="133"/>
        <v>1.5486269036635303E-2</v>
      </c>
      <c r="N710" s="109">
        <f t="shared" si="136"/>
        <v>45.889999999999993</v>
      </c>
      <c r="O710" s="22">
        <v>4.5889999999999996E-5</v>
      </c>
      <c r="P710" s="100">
        <f t="shared" si="134"/>
        <v>-9.8000000000000078E-7</v>
      </c>
      <c r="R710" s="102">
        <f t="shared" si="131"/>
        <v>0</v>
      </c>
      <c r="S710" s="22">
        <f t="shared" si="135"/>
        <v>0</v>
      </c>
      <c r="T710" s="55">
        <f t="shared" si="137"/>
        <v>0</v>
      </c>
      <c r="V710" s="54">
        <f t="shared" si="130"/>
        <v>1</v>
      </c>
      <c r="W710" s="22">
        <f t="shared" si="129"/>
        <v>0</v>
      </c>
      <c r="X710" s="84">
        <f t="shared" si="138"/>
        <v>0</v>
      </c>
      <c r="Y710" s="22">
        <v>305.01352306414555</v>
      </c>
      <c r="Z710" s="100">
        <f t="shared" si="139"/>
        <v>0</v>
      </c>
    </row>
    <row r="711" spans="8:26" x14ac:dyDescent="0.25">
      <c r="H711" s="54">
        <v>348</v>
      </c>
      <c r="I711" s="55">
        <f t="shared" si="128"/>
        <v>1.1490773551370848</v>
      </c>
      <c r="K711" s="54">
        <f t="shared" si="132"/>
        <v>-0.18261737329319794</v>
      </c>
      <c r="L711" s="55">
        <f t="shared" si="133"/>
        <v>1.5576338465328465E-2</v>
      </c>
      <c r="N711" s="109">
        <f t="shared" si="136"/>
        <v>44.91</v>
      </c>
      <c r="O711" s="22">
        <v>4.4909999999999995E-5</v>
      </c>
      <c r="P711" s="100">
        <f t="shared" si="134"/>
        <v>-8.8999999999999317E-7</v>
      </c>
      <c r="R711" s="102">
        <f t="shared" si="131"/>
        <v>0</v>
      </c>
      <c r="S711" s="22">
        <f t="shared" si="135"/>
        <v>0</v>
      </c>
      <c r="T711" s="55">
        <f t="shared" si="137"/>
        <v>0</v>
      </c>
      <c r="V711" s="54">
        <f t="shared" si="130"/>
        <v>1</v>
      </c>
      <c r="W711" s="22">
        <f t="shared" si="129"/>
        <v>0</v>
      </c>
      <c r="X711" s="84">
        <f t="shared" si="138"/>
        <v>0</v>
      </c>
      <c r="Y711" s="22">
        <v>304.07352576327889</v>
      </c>
      <c r="Z711" s="100">
        <f t="shared" si="139"/>
        <v>0</v>
      </c>
    </row>
    <row r="712" spans="8:26" x14ac:dyDescent="0.25">
      <c r="H712" s="54">
        <v>349</v>
      </c>
      <c r="I712" s="55">
        <f t="shared" si="128"/>
        <v>0.96645998184388682</v>
      </c>
      <c r="K712" s="54">
        <f t="shared" si="132"/>
        <v>-0.16704103482786947</v>
      </c>
      <c r="L712" s="55">
        <f t="shared" si="133"/>
        <v>1.5658765417730924E-2</v>
      </c>
      <c r="N712" s="109">
        <f t="shared" si="136"/>
        <v>44.02</v>
      </c>
      <c r="O712" s="22">
        <v>4.4020000000000002E-5</v>
      </c>
      <c r="P712" s="100">
        <f t="shared" si="134"/>
        <v>-8.2000000000000231E-7</v>
      </c>
      <c r="R712" s="102">
        <f t="shared" si="131"/>
        <v>0</v>
      </c>
      <c r="S712" s="22">
        <f t="shared" si="135"/>
        <v>0</v>
      </c>
      <c r="T712" s="55">
        <f t="shared" si="137"/>
        <v>0</v>
      </c>
      <c r="V712" s="54">
        <f t="shared" si="130"/>
        <v>1</v>
      </c>
      <c r="W712" s="22">
        <f t="shared" si="129"/>
        <v>0</v>
      </c>
      <c r="X712" s="84">
        <f t="shared" si="138"/>
        <v>0</v>
      </c>
      <c r="Y712" s="22">
        <v>303.2623080736052</v>
      </c>
      <c r="Z712" s="100">
        <f t="shared" si="139"/>
        <v>0</v>
      </c>
    </row>
    <row r="713" spans="8:26" x14ac:dyDescent="0.25">
      <c r="H713" s="54">
        <v>350</v>
      </c>
      <c r="I713" s="55">
        <f t="shared" si="128"/>
        <v>0.79941894701601734</v>
      </c>
      <c r="K713" s="54">
        <f t="shared" si="132"/>
        <v>-0.15138226941013855</v>
      </c>
      <c r="L713" s="55">
        <f t="shared" si="133"/>
        <v>1.5733498164083315E-2</v>
      </c>
      <c r="N713" s="109">
        <f t="shared" si="136"/>
        <v>43.2</v>
      </c>
      <c r="O713" s="22">
        <v>4.32E-5</v>
      </c>
      <c r="P713" s="100">
        <f t="shared" si="134"/>
        <v>-7.499999999999979E-7</v>
      </c>
      <c r="R713" s="102">
        <f t="shared" si="131"/>
        <v>0</v>
      </c>
      <c r="S713" s="22">
        <f t="shared" si="135"/>
        <v>0</v>
      </c>
      <c r="T713" s="55">
        <f t="shared" si="137"/>
        <v>0</v>
      </c>
      <c r="V713" s="54">
        <f t="shared" si="130"/>
        <v>1</v>
      </c>
      <c r="W713" s="22">
        <f t="shared" si="129"/>
        <v>0</v>
      </c>
      <c r="X713" s="84">
        <f t="shared" si="138"/>
        <v>0</v>
      </c>
      <c r="Y713" s="22">
        <v>302.34242109220531</v>
      </c>
      <c r="Z713" s="100">
        <f t="shared" si="139"/>
        <v>0</v>
      </c>
    </row>
    <row r="714" spans="8:26" x14ac:dyDescent="0.25">
      <c r="H714" s="54">
        <v>351</v>
      </c>
      <c r="I714" s="55">
        <f t="shared" si="128"/>
        <v>0.6480366776058788</v>
      </c>
      <c r="K714" s="54">
        <f t="shared" si="132"/>
        <v>-0.13564877124605523</v>
      </c>
      <c r="L714" s="55">
        <f t="shared" si="133"/>
        <v>1.5800489903988746E-2</v>
      </c>
      <c r="N714" s="109">
        <f t="shared" si="136"/>
        <v>42.45</v>
      </c>
      <c r="O714" s="22">
        <v>4.2450000000000002E-5</v>
      </c>
      <c r="P714" s="100">
        <f t="shared" si="134"/>
        <v>-6.6000000000000385E-7</v>
      </c>
      <c r="R714" s="102">
        <f t="shared" si="131"/>
        <v>0</v>
      </c>
      <c r="S714" s="22">
        <f t="shared" si="135"/>
        <v>0</v>
      </c>
      <c r="T714" s="55">
        <f t="shared" si="137"/>
        <v>0</v>
      </c>
      <c r="V714" s="54">
        <f t="shared" si="130"/>
        <v>1</v>
      </c>
      <c r="W714" s="22">
        <f t="shared" si="129"/>
        <v>0</v>
      </c>
      <c r="X714" s="84">
        <f t="shared" si="138"/>
        <v>0</v>
      </c>
      <c r="Y714" s="22">
        <v>301.37533732825369</v>
      </c>
      <c r="Z714" s="100">
        <f t="shared" si="139"/>
        <v>0</v>
      </c>
    </row>
    <row r="715" spans="8:26" x14ac:dyDescent="0.25">
      <c r="H715" s="54">
        <v>352</v>
      </c>
      <c r="I715" s="55">
        <f t="shared" si="128"/>
        <v>0.51238790635982356</v>
      </c>
      <c r="K715" s="54">
        <f t="shared" si="132"/>
        <v>-0.11984828134206649</v>
      </c>
      <c r="L715" s="55">
        <f t="shared" si="133"/>
        <v>1.5859698766107488E-2</v>
      </c>
      <c r="N715" s="109">
        <f t="shared" si="136"/>
        <v>41.79</v>
      </c>
      <c r="O715" s="22">
        <v>4.1789999999999998E-5</v>
      </c>
      <c r="P715" s="100">
        <f t="shared" si="134"/>
        <v>-5.8999999999999943E-7</v>
      </c>
      <c r="R715" s="102">
        <f t="shared" si="131"/>
        <v>0</v>
      </c>
      <c r="S715" s="22">
        <f t="shared" si="135"/>
        <v>0</v>
      </c>
      <c r="T715" s="55">
        <f t="shared" si="137"/>
        <v>0</v>
      </c>
      <c r="V715" s="54">
        <f t="shared" si="130"/>
        <v>1</v>
      </c>
      <c r="W715" s="22">
        <f t="shared" si="129"/>
        <v>0</v>
      </c>
      <c r="X715" s="84">
        <f t="shared" si="138"/>
        <v>0</v>
      </c>
      <c r="Y715" s="22">
        <v>300.53662094882657</v>
      </c>
      <c r="Z715" s="100">
        <f t="shared" si="139"/>
        <v>0</v>
      </c>
    </row>
    <row r="716" spans="8:26" x14ac:dyDescent="0.25">
      <c r="H716" s="54">
        <v>353</v>
      </c>
      <c r="I716" s="55">
        <f t="shared" si="128"/>
        <v>0.39253962501775708</v>
      </c>
      <c r="K716" s="54">
        <f t="shared" si="132"/>
        <v>-0.103988582575959</v>
      </c>
      <c r="L716" s="55">
        <f t="shared" si="133"/>
        <v>1.5911087807823909E-2</v>
      </c>
      <c r="N716" s="109">
        <f t="shared" si="136"/>
        <v>41.199999999999996</v>
      </c>
      <c r="O716" s="22">
        <v>4.1199999999999999E-5</v>
      </c>
      <c r="P716" s="100">
        <f t="shared" si="134"/>
        <v>-5.100000000000002E-7</v>
      </c>
      <c r="R716" s="102">
        <f t="shared" si="131"/>
        <v>0</v>
      </c>
      <c r="S716" s="22">
        <f t="shared" si="135"/>
        <v>0</v>
      </c>
      <c r="T716" s="55">
        <f t="shared" si="137"/>
        <v>0</v>
      </c>
      <c r="V716" s="54">
        <f t="shared" si="130"/>
        <v>1</v>
      </c>
      <c r="W716" s="22">
        <f t="shared" si="129"/>
        <v>0</v>
      </c>
      <c r="X716" s="84">
        <f t="shared" si="138"/>
        <v>0</v>
      </c>
      <c r="Y716" s="22">
        <v>299.96495134710602</v>
      </c>
      <c r="Z716" s="100">
        <f t="shared" si="139"/>
        <v>0</v>
      </c>
    </row>
    <row r="717" spans="8:26" x14ac:dyDescent="0.25">
      <c r="H717" s="54">
        <v>354</v>
      </c>
      <c r="I717" s="55">
        <f t="shared" si="128"/>
        <v>0.28855104244179808</v>
      </c>
      <c r="K717" s="54">
        <f t="shared" si="132"/>
        <v>-8.8077494768135089E-2</v>
      </c>
      <c r="L717" s="55">
        <f t="shared" si="133"/>
        <v>1.5954625014441559E-2</v>
      </c>
      <c r="N717" s="109">
        <f t="shared" si="136"/>
        <v>40.69</v>
      </c>
      <c r="O717" s="22">
        <v>4.0689999999999998E-5</v>
      </c>
      <c r="P717" s="100">
        <f t="shared" si="134"/>
        <v>-4.3000000000000097E-7</v>
      </c>
      <c r="R717" s="102">
        <f t="shared" si="131"/>
        <v>0</v>
      </c>
      <c r="S717" s="22">
        <f t="shared" si="135"/>
        <v>0</v>
      </c>
      <c r="T717" s="55">
        <f t="shared" si="137"/>
        <v>0</v>
      </c>
      <c r="V717" s="54">
        <f t="shared" si="130"/>
        <v>1</v>
      </c>
      <c r="W717" s="22">
        <f t="shared" si="129"/>
        <v>0</v>
      </c>
      <c r="X717" s="84">
        <f t="shared" si="138"/>
        <v>0</v>
      </c>
      <c r="Y717" s="22">
        <v>299.63116190081905</v>
      </c>
      <c r="Z717" s="100">
        <f t="shared" si="139"/>
        <v>0</v>
      </c>
    </row>
    <row r="718" spans="8:26" x14ac:dyDescent="0.25">
      <c r="H718" s="54">
        <v>355</v>
      </c>
      <c r="I718" s="55">
        <f t="shared" si="128"/>
        <v>0.20047354767366299</v>
      </c>
      <c r="K718" s="54">
        <f t="shared" si="132"/>
        <v>-7.212286975369353E-2</v>
      </c>
      <c r="L718" s="55">
        <f t="shared" si="133"/>
        <v>1.5990283298794594E-2</v>
      </c>
      <c r="N718" s="109">
        <f t="shared" si="136"/>
        <v>40.26</v>
      </c>
      <c r="O718" s="22">
        <v>4.0259999999999997E-5</v>
      </c>
      <c r="P718" s="100">
        <f t="shared" si="134"/>
        <v>-3.6000000000000333E-7</v>
      </c>
      <c r="R718" s="102">
        <f t="shared" si="131"/>
        <v>0</v>
      </c>
      <c r="S718" s="22">
        <f t="shared" si="135"/>
        <v>0</v>
      </c>
      <c r="T718" s="55">
        <f t="shared" si="137"/>
        <v>0</v>
      </c>
      <c r="V718" s="54">
        <f t="shared" si="130"/>
        <v>1</v>
      </c>
      <c r="W718" s="22">
        <f t="shared" si="129"/>
        <v>0</v>
      </c>
      <c r="X718" s="84">
        <f t="shared" si="138"/>
        <v>0</v>
      </c>
      <c r="Y718" s="22">
        <v>299.37526426900416</v>
      </c>
      <c r="Z718" s="100">
        <f t="shared" si="139"/>
        <v>0</v>
      </c>
    </row>
    <row r="719" spans="8:26" x14ac:dyDescent="0.25">
      <c r="H719" s="54">
        <v>356</v>
      </c>
      <c r="I719" s="55">
        <f t="shared" si="128"/>
        <v>0.12835067791996946</v>
      </c>
      <c r="K719" s="54">
        <f t="shared" si="132"/>
        <v>-5.6132586454898936E-2</v>
      </c>
      <c r="L719" s="55">
        <f t="shared" si="133"/>
        <v>1.6018040499804487E-2</v>
      </c>
      <c r="N719" s="109">
        <f t="shared" si="136"/>
        <v>39.899999999999991</v>
      </c>
      <c r="O719" s="22">
        <v>3.9899999999999994E-5</v>
      </c>
      <c r="P719" s="100">
        <f t="shared" si="134"/>
        <v>-2.6999999999999572E-7</v>
      </c>
      <c r="R719" s="102">
        <f t="shared" si="131"/>
        <v>0</v>
      </c>
      <c r="S719" s="22">
        <f t="shared" si="135"/>
        <v>0</v>
      </c>
      <c r="T719" s="55">
        <f t="shared" si="137"/>
        <v>0</v>
      </c>
      <c r="V719" s="54">
        <f t="shared" si="130"/>
        <v>1</v>
      </c>
      <c r="W719" s="22">
        <f t="shared" si="129"/>
        <v>0</v>
      </c>
      <c r="X719" s="84">
        <f t="shared" si="138"/>
        <v>0</v>
      </c>
      <c r="Y719" s="22">
        <v>299.03820237716531</v>
      </c>
      <c r="Z719" s="100">
        <f t="shared" si="139"/>
        <v>0</v>
      </c>
    </row>
    <row r="720" spans="8:26" x14ac:dyDescent="0.25">
      <c r="H720" s="54">
        <v>357</v>
      </c>
      <c r="I720" s="55">
        <f t="shared" si="128"/>
        <v>7.2218091465070522E-2</v>
      </c>
      <c r="K720" s="54">
        <f t="shared" si="132"/>
        <v>-4.0114545955094449E-2</v>
      </c>
      <c r="L720" s="55">
        <f t="shared" si="133"/>
        <v>1.603787938225798E-2</v>
      </c>
      <c r="N720" s="109">
        <f t="shared" si="136"/>
        <v>39.629999999999995</v>
      </c>
      <c r="O720" s="22">
        <v>3.9629999999999998E-5</v>
      </c>
      <c r="P720" s="100">
        <f t="shared" si="134"/>
        <v>-1.9999999999999809E-7</v>
      </c>
      <c r="R720" s="102">
        <f t="shared" si="131"/>
        <v>0</v>
      </c>
      <c r="S720" s="22">
        <f t="shared" si="135"/>
        <v>0</v>
      </c>
      <c r="T720" s="55">
        <f t="shared" si="137"/>
        <v>0</v>
      </c>
      <c r="V720" s="54">
        <f t="shared" si="130"/>
        <v>1</v>
      </c>
      <c r="W720" s="22">
        <f t="shared" si="129"/>
        <v>0</v>
      </c>
      <c r="X720" s="84">
        <f t="shared" si="138"/>
        <v>0</v>
      </c>
      <c r="Y720" s="22">
        <v>298.98766972957424</v>
      </c>
      <c r="Z720" s="100">
        <f t="shared" si="139"/>
        <v>0</v>
      </c>
    </row>
    <row r="721" spans="8:26" x14ac:dyDescent="0.25">
      <c r="H721" s="54">
        <v>358</v>
      </c>
      <c r="I721" s="55">
        <f t="shared" si="128"/>
        <v>3.2103545509976072E-2</v>
      </c>
      <c r="K721" s="54">
        <f t="shared" si="132"/>
        <v>-2.4076666572836469E-2</v>
      </c>
      <c r="L721" s="55">
        <f t="shared" si="133"/>
        <v>1.6049787635696866E-2</v>
      </c>
      <c r="N721" s="109">
        <f t="shared" si="136"/>
        <v>39.43</v>
      </c>
      <c r="O721" s="22">
        <v>3.943E-5</v>
      </c>
      <c r="P721" s="100">
        <f t="shared" si="134"/>
        <v>-1.1999999999999885E-7</v>
      </c>
      <c r="R721" s="102">
        <f t="shared" si="131"/>
        <v>0</v>
      </c>
      <c r="S721" s="22">
        <f t="shared" si="135"/>
        <v>0</v>
      </c>
      <c r="T721" s="55">
        <f t="shared" si="137"/>
        <v>0</v>
      </c>
      <c r="V721" s="54">
        <f t="shared" si="130"/>
        <v>1</v>
      </c>
      <c r="W721" s="22">
        <f t="shared" si="129"/>
        <v>0</v>
      </c>
      <c r="X721" s="84">
        <f t="shared" si="138"/>
        <v>0</v>
      </c>
      <c r="Y721" s="22">
        <v>299.40665691528631</v>
      </c>
      <c r="Z721" s="100">
        <f t="shared" si="139"/>
        <v>0</v>
      </c>
    </row>
    <row r="722" spans="8:26" ht="15.75" thickBot="1" x14ac:dyDescent="0.3">
      <c r="H722" s="56">
        <v>359</v>
      </c>
      <c r="I722" s="93">
        <f t="shared" si="128"/>
        <v>8.0268789371396032E-3</v>
      </c>
      <c r="K722" s="56">
        <f t="shared" si="132"/>
        <v>-8.0268789371396032E-3</v>
      </c>
      <c r="L722" s="93">
        <f t="shared" si="133"/>
        <v>1.6053757874279206E-2</v>
      </c>
      <c r="N722" s="110">
        <f t="shared" si="136"/>
        <v>39.31</v>
      </c>
      <c r="O722" s="96">
        <v>3.9310000000000001E-5</v>
      </c>
      <c r="P722" s="101">
        <f>L723-O722</f>
        <v>-3.9310000000000001E-5</v>
      </c>
      <c r="R722" s="106">
        <f t="shared" si="131"/>
        <v>0</v>
      </c>
      <c r="S722" s="96">
        <f t="shared" si="135"/>
        <v>0</v>
      </c>
      <c r="T722" s="93">
        <f t="shared" si="137"/>
        <v>0</v>
      </c>
      <c r="V722" s="56">
        <f t="shared" si="130"/>
        <v>1</v>
      </c>
      <c r="W722" s="96">
        <f t="shared" si="129"/>
        <v>0</v>
      </c>
      <c r="X722" s="107">
        <f t="shared" si="138"/>
        <v>0</v>
      </c>
      <c r="Y722" s="96">
        <v>299.8747561520708</v>
      </c>
      <c r="Z722" s="101">
        <f t="shared" si="139"/>
        <v>0</v>
      </c>
    </row>
    <row r="723" spans="8:26" x14ac:dyDescent="0.25">
      <c r="H723" s="9"/>
      <c r="I723" s="9"/>
      <c r="J723" s="9"/>
      <c r="K723" s="9"/>
      <c r="L723" s="9"/>
      <c r="M723" s="97"/>
      <c r="N723" s="97"/>
      <c r="O723" s="97"/>
      <c r="P723" s="9"/>
      <c r="Q723" s="9"/>
      <c r="R723" s="105"/>
      <c r="S723" s="105"/>
      <c r="T723" s="97"/>
      <c r="U723" s="9"/>
      <c r="V723" s="9"/>
      <c r="W723" s="9"/>
      <c r="X723" s="9"/>
      <c r="Y723" s="9"/>
      <c r="Z723" s="9"/>
    </row>
    <row r="724" spans="8:26" x14ac:dyDescent="0.25">
      <c r="H724" s="9"/>
      <c r="I724" s="9"/>
      <c r="J724" s="9"/>
      <c r="K724" s="9"/>
      <c r="L724" s="9"/>
      <c r="M724" s="97"/>
      <c r="N724" s="97"/>
      <c r="O724" s="97"/>
      <c r="P724" s="9"/>
      <c r="Q724" s="9"/>
      <c r="R724" s="105"/>
      <c r="S724" s="105"/>
      <c r="T724" s="97"/>
      <c r="U724" s="9"/>
      <c r="V724" s="9"/>
      <c r="W724" s="9"/>
      <c r="X724" s="9"/>
      <c r="Y724" s="9"/>
      <c r="Z724" s="9"/>
    </row>
    <row r="725" spans="8:26" x14ac:dyDescent="0.25">
      <c r="H725" s="9"/>
      <c r="I725" s="9"/>
      <c r="J725" s="9"/>
      <c r="K725" s="9"/>
      <c r="L725" s="9"/>
      <c r="M725" s="97"/>
      <c r="N725" s="97"/>
      <c r="O725" s="97"/>
      <c r="P725" s="9"/>
      <c r="Q725" s="9"/>
      <c r="R725" s="105"/>
      <c r="S725" s="105"/>
      <c r="T725" s="97"/>
      <c r="U725" s="9"/>
      <c r="V725" s="9"/>
      <c r="W725" s="9"/>
      <c r="X725" s="9"/>
      <c r="Y725" s="9"/>
      <c r="Z725" s="9"/>
    </row>
    <row r="726" spans="8:26" x14ac:dyDescent="0.25">
      <c r="H726" s="9"/>
      <c r="I726" s="9"/>
      <c r="J726" s="9"/>
      <c r="K726" s="9"/>
      <c r="L726" s="9"/>
      <c r="M726" s="97"/>
      <c r="N726" s="97"/>
      <c r="O726" s="97"/>
      <c r="P726" s="9"/>
      <c r="Q726" s="9"/>
      <c r="R726" s="105"/>
      <c r="S726" s="105"/>
      <c r="T726" s="97"/>
      <c r="U726" s="9"/>
      <c r="V726" s="9"/>
      <c r="W726" s="9"/>
      <c r="X726" s="9"/>
      <c r="Y726" s="9"/>
      <c r="Z726" s="9"/>
    </row>
    <row r="727" spans="8:26" x14ac:dyDescent="0.25">
      <c r="H727" s="9"/>
      <c r="I727" s="9"/>
      <c r="J727" s="9"/>
      <c r="K727" s="9"/>
      <c r="L727" s="9"/>
      <c r="M727" s="97"/>
      <c r="N727" s="97"/>
      <c r="O727" s="97"/>
      <c r="P727" s="9"/>
      <c r="Q727" s="9"/>
      <c r="R727" s="105"/>
      <c r="S727" s="105"/>
      <c r="T727" s="97"/>
      <c r="U727" s="9"/>
      <c r="V727" s="9"/>
      <c r="W727" s="9"/>
      <c r="X727" s="9"/>
      <c r="Y727" s="9"/>
      <c r="Z727" s="9"/>
    </row>
    <row r="728" spans="8:26" x14ac:dyDescent="0.25">
      <c r="H728" s="9"/>
      <c r="I728" s="9"/>
      <c r="J728" s="9"/>
      <c r="K728" s="9"/>
      <c r="L728" s="9"/>
      <c r="M728" s="97"/>
      <c r="N728" s="97"/>
      <c r="O728" s="97"/>
      <c r="P728" s="9"/>
      <c r="Q728" s="9"/>
      <c r="R728" s="105"/>
      <c r="S728" s="105"/>
      <c r="T728" s="97"/>
      <c r="U728" s="9"/>
      <c r="V728" s="9"/>
      <c r="W728" s="9"/>
      <c r="X728" s="9"/>
      <c r="Y728" s="9"/>
      <c r="Z728" s="9"/>
    </row>
    <row r="729" spans="8:26" x14ac:dyDescent="0.25">
      <c r="H729" s="9"/>
      <c r="I729" s="9"/>
      <c r="J729" s="9"/>
      <c r="K729" s="9"/>
      <c r="L729" s="9"/>
      <c r="M729" s="97"/>
      <c r="N729" s="97"/>
      <c r="O729" s="97"/>
      <c r="P729" s="9"/>
      <c r="Q729" s="9"/>
      <c r="R729" s="105"/>
      <c r="S729" s="105"/>
      <c r="T729" s="97"/>
      <c r="U729" s="9"/>
      <c r="V729" s="9"/>
      <c r="W729" s="9"/>
      <c r="X729" s="9"/>
      <c r="Y729" s="9"/>
      <c r="Z729" s="9"/>
    </row>
    <row r="730" spans="8:26" x14ac:dyDescent="0.25">
      <c r="H730" s="9"/>
      <c r="I730" s="9"/>
      <c r="J730" s="9"/>
      <c r="K730" s="9"/>
      <c r="L730" s="9"/>
      <c r="M730" s="97"/>
      <c r="N730" s="97"/>
      <c r="O730" s="97"/>
      <c r="P730" s="9"/>
      <c r="Q730" s="9"/>
      <c r="R730" s="105"/>
      <c r="S730" s="105"/>
      <c r="T730" s="97"/>
      <c r="U730" s="9"/>
      <c r="V730" s="9"/>
      <c r="W730" s="9"/>
      <c r="X730" s="9"/>
      <c r="Y730" s="9"/>
      <c r="Z730" s="9"/>
    </row>
    <row r="731" spans="8:26" x14ac:dyDescent="0.25">
      <c r="H731" s="9"/>
      <c r="I731" s="9"/>
      <c r="J731" s="9"/>
      <c r="K731" s="9"/>
      <c r="L731" s="9"/>
      <c r="M731" s="97"/>
      <c r="N731" s="97"/>
      <c r="O731" s="97"/>
      <c r="P731" s="9"/>
      <c r="Q731" s="9"/>
      <c r="R731" s="105"/>
      <c r="S731" s="105"/>
      <c r="T731" s="97"/>
      <c r="U731" s="9"/>
      <c r="V731" s="9"/>
      <c r="W731" s="9"/>
      <c r="X731" s="9"/>
      <c r="Y731" s="9"/>
      <c r="Z731" s="9"/>
    </row>
    <row r="732" spans="8:26" x14ac:dyDescent="0.25">
      <c r="H732" s="9"/>
      <c r="I732" s="9"/>
      <c r="J732" s="9"/>
      <c r="K732" s="9"/>
      <c r="L732" s="9"/>
      <c r="M732" s="97"/>
      <c r="N732" s="97"/>
      <c r="O732" s="97"/>
      <c r="P732" s="9"/>
      <c r="Q732" s="9"/>
      <c r="R732" s="105"/>
      <c r="S732" s="105"/>
      <c r="T732" s="97"/>
      <c r="U732" s="9"/>
      <c r="V732" s="9"/>
      <c r="W732" s="9"/>
      <c r="X732" s="9"/>
      <c r="Y732" s="9"/>
      <c r="Z732" s="9"/>
    </row>
    <row r="733" spans="8:26" x14ac:dyDescent="0.25">
      <c r="H733" s="9"/>
      <c r="I733" s="9"/>
      <c r="J733" s="9"/>
      <c r="K733" s="9"/>
      <c r="L733" s="9"/>
      <c r="M733" s="97"/>
      <c r="N733" s="97"/>
      <c r="O733" s="97"/>
      <c r="P733" s="9"/>
      <c r="Q733" s="9"/>
      <c r="R733" s="105"/>
      <c r="S733" s="105"/>
      <c r="T733" s="97"/>
      <c r="U733" s="9"/>
      <c r="V733" s="9"/>
      <c r="W733" s="9"/>
      <c r="X733" s="9"/>
      <c r="Y733" s="9"/>
      <c r="Z733" s="9"/>
    </row>
    <row r="734" spans="8:26" x14ac:dyDescent="0.25">
      <c r="H734" s="9"/>
      <c r="I734" s="9"/>
      <c r="J734" s="9"/>
      <c r="K734" s="9"/>
      <c r="L734" s="9"/>
      <c r="M734" s="97"/>
      <c r="N734" s="97"/>
      <c r="O734" s="97"/>
      <c r="P734" s="9"/>
      <c r="Q734" s="9"/>
      <c r="R734" s="105"/>
      <c r="S734" s="105"/>
      <c r="T734" s="97"/>
      <c r="U734" s="9"/>
      <c r="V734" s="9"/>
      <c r="W734" s="9"/>
      <c r="X734" s="9"/>
      <c r="Y734" s="9"/>
      <c r="Z734" s="9"/>
    </row>
    <row r="735" spans="8:26" x14ac:dyDescent="0.25">
      <c r="H735" s="9"/>
      <c r="I735" s="9"/>
      <c r="J735" s="9"/>
      <c r="K735" s="9"/>
      <c r="L735" s="9"/>
      <c r="M735" s="97"/>
      <c r="N735" s="97"/>
      <c r="O735" s="97"/>
      <c r="P735" s="9"/>
      <c r="Q735" s="9"/>
      <c r="R735" s="105"/>
      <c r="S735" s="105"/>
      <c r="T735" s="97"/>
      <c r="U735" s="9"/>
      <c r="V735" s="9"/>
      <c r="W735" s="9"/>
      <c r="X735" s="9"/>
      <c r="Y735" s="9"/>
      <c r="Z735" s="9"/>
    </row>
    <row r="736" spans="8:26" x14ac:dyDescent="0.25">
      <c r="H736" s="9"/>
      <c r="I736" s="9"/>
      <c r="J736" s="9"/>
      <c r="K736" s="9"/>
      <c r="L736" s="9"/>
      <c r="M736" s="97"/>
      <c r="N736" s="97"/>
      <c r="O736" s="97"/>
      <c r="P736" s="9"/>
      <c r="Q736" s="9"/>
      <c r="R736" s="105"/>
      <c r="S736" s="105"/>
      <c r="T736" s="97"/>
      <c r="U736" s="9"/>
      <c r="V736" s="9"/>
      <c r="W736" s="9"/>
      <c r="X736" s="9"/>
      <c r="Y736" s="9"/>
      <c r="Z736" s="9"/>
    </row>
    <row r="737" spans="8:26" x14ac:dyDescent="0.25">
      <c r="H737" s="9"/>
      <c r="I737" s="9"/>
      <c r="J737" s="9"/>
      <c r="K737" s="9"/>
      <c r="L737" s="9"/>
      <c r="M737" s="97"/>
      <c r="N737" s="97"/>
      <c r="O737" s="97"/>
      <c r="P737" s="9"/>
      <c r="Q737" s="9"/>
      <c r="R737" s="105"/>
      <c r="S737" s="105"/>
      <c r="T737" s="97"/>
      <c r="U737" s="9"/>
      <c r="V737" s="9"/>
      <c r="W737" s="9"/>
      <c r="X737" s="9"/>
      <c r="Y737" s="9"/>
      <c r="Z737" s="9"/>
    </row>
    <row r="738" spans="8:26" x14ac:dyDescent="0.25">
      <c r="H738" s="9"/>
      <c r="I738" s="9"/>
      <c r="J738" s="9"/>
      <c r="K738" s="9"/>
      <c r="L738" s="9"/>
      <c r="M738" s="97"/>
      <c r="N738" s="97"/>
      <c r="O738" s="97"/>
      <c r="P738" s="9"/>
      <c r="Q738" s="9"/>
      <c r="R738" s="105"/>
      <c r="S738" s="105"/>
      <c r="T738" s="97"/>
      <c r="U738" s="9"/>
      <c r="V738" s="9"/>
      <c r="W738" s="9"/>
      <c r="X738" s="9"/>
      <c r="Y738" s="9"/>
      <c r="Z738" s="9"/>
    </row>
    <row r="739" spans="8:26" x14ac:dyDescent="0.25">
      <c r="H739" s="9"/>
      <c r="I739" s="9"/>
      <c r="J739" s="9"/>
      <c r="K739" s="9"/>
      <c r="L739" s="9"/>
      <c r="M739" s="97"/>
      <c r="N739" s="97"/>
      <c r="O739" s="97"/>
      <c r="P739" s="9"/>
      <c r="Q739" s="9"/>
      <c r="R739" s="105"/>
      <c r="S739" s="105"/>
      <c r="T739" s="97"/>
      <c r="U739" s="9"/>
      <c r="V739" s="9"/>
      <c r="W739" s="9"/>
      <c r="X739" s="9"/>
      <c r="Y739" s="9"/>
      <c r="Z739" s="9"/>
    </row>
    <row r="740" spans="8:26" x14ac:dyDescent="0.25">
      <c r="H740" s="9"/>
      <c r="I740" s="9"/>
      <c r="J740" s="9"/>
      <c r="K740" s="9"/>
      <c r="L740" s="9"/>
      <c r="M740" s="97"/>
      <c r="N740" s="97"/>
      <c r="O740" s="97"/>
      <c r="P740" s="9"/>
      <c r="Q740" s="9"/>
      <c r="R740" s="105"/>
      <c r="S740" s="105"/>
      <c r="T740" s="97"/>
      <c r="U740" s="9"/>
      <c r="V740" s="9"/>
      <c r="W740" s="9"/>
      <c r="X740" s="9"/>
      <c r="Y740" s="9"/>
      <c r="Z740" s="9"/>
    </row>
    <row r="741" spans="8:26" x14ac:dyDescent="0.25">
      <c r="H741" s="9"/>
      <c r="I741" s="9"/>
      <c r="J741" s="9"/>
      <c r="K741" s="9"/>
      <c r="L741" s="9"/>
      <c r="M741" s="97"/>
      <c r="N741" s="97"/>
      <c r="O741" s="97"/>
      <c r="P741" s="9"/>
      <c r="Q741" s="9"/>
      <c r="R741" s="105"/>
      <c r="S741" s="105"/>
      <c r="T741" s="97"/>
      <c r="U741" s="9"/>
      <c r="V741" s="9"/>
      <c r="W741" s="9"/>
      <c r="X741" s="9"/>
      <c r="Y741" s="9"/>
      <c r="Z741" s="9"/>
    </row>
    <row r="742" spans="8:26" x14ac:dyDescent="0.25">
      <c r="H742" s="9"/>
      <c r="I742" s="9"/>
      <c r="J742" s="9"/>
      <c r="K742" s="9"/>
      <c r="L742" s="9"/>
      <c r="M742" s="97"/>
      <c r="N742" s="97"/>
      <c r="O742" s="97"/>
      <c r="P742" s="9"/>
      <c r="Q742" s="9"/>
      <c r="R742" s="105"/>
      <c r="S742" s="105"/>
      <c r="T742" s="97"/>
      <c r="U742" s="9"/>
      <c r="V742" s="9"/>
      <c r="W742" s="9"/>
      <c r="X742" s="9"/>
      <c r="Y742" s="9"/>
      <c r="Z742" s="9"/>
    </row>
    <row r="743" spans="8:26" x14ac:dyDescent="0.25">
      <c r="H743" s="9"/>
      <c r="I743" s="9"/>
      <c r="J743" s="9"/>
      <c r="K743" s="9"/>
      <c r="L743" s="9"/>
      <c r="M743" s="97"/>
      <c r="N743" s="97"/>
      <c r="O743" s="97"/>
      <c r="P743" s="9"/>
      <c r="Q743" s="9"/>
      <c r="R743" s="105"/>
      <c r="S743" s="105"/>
      <c r="T743" s="97"/>
      <c r="U743" s="9"/>
      <c r="V743" s="9"/>
      <c r="W743" s="9"/>
      <c r="X743" s="9"/>
      <c r="Y743" s="9"/>
      <c r="Z743" s="9"/>
    </row>
    <row r="744" spans="8:26" x14ac:dyDescent="0.25">
      <c r="H744" s="9"/>
      <c r="I744" s="9"/>
      <c r="J744" s="9"/>
      <c r="K744" s="9"/>
      <c r="L744" s="9"/>
      <c r="M744" s="97"/>
      <c r="N744" s="97"/>
      <c r="O744" s="97"/>
      <c r="P744" s="9"/>
      <c r="Q744" s="9"/>
      <c r="R744" s="105"/>
      <c r="S744" s="105"/>
      <c r="T744" s="97"/>
      <c r="U744" s="9"/>
      <c r="V744" s="9"/>
      <c r="W744" s="9"/>
      <c r="X744" s="9"/>
      <c r="Y744" s="9"/>
      <c r="Z744" s="9"/>
    </row>
    <row r="745" spans="8:26" x14ac:dyDescent="0.25">
      <c r="H745" s="9"/>
      <c r="I745" s="9"/>
      <c r="J745" s="9"/>
      <c r="K745" s="9"/>
      <c r="L745" s="9"/>
      <c r="M745" s="97"/>
      <c r="N745" s="97"/>
      <c r="O745" s="97"/>
      <c r="P745" s="9"/>
      <c r="Q745" s="9"/>
      <c r="R745" s="105"/>
      <c r="S745" s="105"/>
      <c r="T745" s="97"/>
      <c r="U745" s="9"/>
      <c r="V745" s="9"/>
      <c r="W745" s="9"/>
      <c r="X745" s="9"/>
      <c r="Y745" s="9"/>
      <c r="Z745" s="9"/>
    </row>
    <row r="746" spans="8:26" x14ac:dyDescent="0.25">
      <c r="H746" s="9"/>
      <c r="I746" s="9"/>
      <c r="J746" s="9"/>
      <c r="K746" s="9"/>
      <c r="L746" s="9"/>
      <c r="M746" s="97"/>
      <c r="N746" s="97"/>
      <c r="O746" s="97"/>
      <c r="P746" s="9"/>
      <c r="Q746" s="9"/>
      <c r="R746" s="105"/>
      <c r="S746" s="105"/>
      <c r="T746" s="97"/>
      <c r="U746" s="9"/>
      <c r="V746" s="9"/>
      <c r="W746" s="9"/>
      <c r="X746" s="9"/>
      <c r="Y746" s="9"/>
      <c r="Z746" s="9"/>
    </row>
    <row r="747" spans="8:26" x14ac:dyDescent="0.25">
      <c r="H747" s="9"/>
      <c r="I747" s="9"/>
      <c r="J747" s="9"/>
      <c r="K747" s="9"/>
      <c r="L747" s="9"/>
      <c r="M747" s="97"/>
      <c r="N747" s="97"/>
      <c r="O747" s="97"/>
      <c r="P747" s="9"/>
      <c r="Q747" s="9"/>
      <c r="R747" s="105"/>
      <c r="S747" s="105"/>
      <c r="T747" s="97"/>
      <c r="U747" s="9"/>
      <c r="V747" s="9"/>
      <c r="W747" s="9"/>
      <c r="X747" s="9"/>
      <c r="Y747" s="9"/>
      <c r="Z747" s="9"/>
    </row>
    <row r="748" spans="8:26" x14ac:dyDescent="0.25">
      <c r="H748" s="9"/>
      <c r="I748" s="9"/>
      <c r="J748" s="9"/>
      <c r="K748" s="9"/>
      <c r="L748" s="9"/>
      <c r="M748" s="97"/>
      <c r="N748" s="97"/>
      <c r="O748" s="97"/>
      <c r="P748" s="9"/>
      <c r="Q748" s="9"/>
      <c r="R748" s="105"/>
      <c r="S748" s="105"/>
      <c r="T748" s="97"/>
      <c r="U748" s="9"/>
      <c r="V748" s="9"/>
      <c r="W748" s="9"/>
      <c r="X748" s="9"/>
      <c r="Y748" s="9"/>
      <c r="Z748" s="9"/>
    </row>
    <row r="749" spans="8:26" x14ac:dyDescent="0.25">
      <c r="H749" s="9"/>
      <c r="I749" s="9"/>
      <c r="J749" s="9"/>
      <c r="K749" s="9"/>
      <c r="L749" s="9"/>
      <c r="M749" s="97"/>
      <c r="N749" s="97"/>
      <c r="O749" s="97"/>
      <c r="P749" s="9"/>
      <c r="Q749" s="9"/>
      <c r="R749" s="105"/>
      <c r="S749" s="105"/>
      <c r="T749" s="97"/>
      <c r="U749" s="9"/>
      <c r="V749" s="9"/>
      <c r="W749" s="9"/>
      <c r="X749" s="9"/>
      <c r="Y749" s="9"/>
      <c r="Z749" s="9"/>
    </row>
    <row r="750" spans="8:26" x14ac:dyDescent="0.25">
      <c r="H750" s="9"/>
      <c r="I750" s="9"/>
      <c r="J750" s="9"/>
      <c r="K750" s="9"/>
      <c r="L750" s="9"/>
      <c r="M750" s="97"/>
      <c r="N750" s="97"/>
      <c r="O750" s="97"/>
      <c r="P750" s="9"/>
      <c r="Q750" s="9"/>
      <c r="R750" s="105"/>
      <c r="S750" s="105"/>
      <c r="T750" s="97"/>
      <c r="U750" s="9"/>
      <c r="V750" s="9"/>
      <c r="W750" s="9"/>
      <c r="X750" s="9"/>
      <c r="Y750" s="9"/>
      <c r="Z750" s="9"/>
    </row>
    <row r="751" spans="8:26" x14ac:dyDescent="0.25">
      <c r="H751" s="9"/>
      <c r="I751" s="9"/>
      <c r="J751" s="9"/>
      <c r="K751" s="9"/>
      <c r="L751" s="9"/>
      <c r="M751" s="97"/>
      <c r="N751" s="97"/>
      <c r="O751" s="97"/>
      <c r="P751" s="9"/>
      <c r="Q751" s="9"/>
      <c r="R751" s="105"/>
      <c r="S751" s="105"/>
      <c r="T751" s="97"/>
      <c r="U751" s="9"/>
      <c r="V751" s="9"/>
      <c r="W751" s="9"/>
      <c r="X751" s="9"/>
      <c r="Y751" s="9"/>
      <c r="Z751" s="9"/>
    </row>
    <row r="752" spans="8:26" x14ac:dyDescent="0.25">
      <c r="H752" s="9"/>
      <c r="I752" s="9"/>
      <c r="J752" s="9"/>
      <c r="K752" s="9"/>
      <c r="L752" s="9"/>
      <c r="M752" s="97"/>
      <c r="N752" s="97"/>
      <c r="O752" s="97"/>
      <c r="P752" s="9"/>
      <c r="Q752" s="9"/>
      <c r="R752" s="105"/>
      <c r="S752" s="105"/>
      <c r="T752" s="97"/>
      <c r="U752" s="9"/>
      <c r="V752" s="9"/>
      <c r="W752" s="9"/>
      <c r="X752" s="9"/>
      <c r="Y752" s="9"/>
      <c r="Z752" s="9"/>
    </row>
    <row r="753" spans="8:26" x14ac:dyDescent="0.25">
      <c r="H753" s="9"/>
      <c r="I753" s="9"/>
      <c r="J753" s="9"/>
      <c r="K753" s="9"/>
      <c r="L753" s="9"/>
      <c r="M753" s="97"/>
      <c r="N753" s="97"/>
      <c r="O753" s="97"/>
      <c r="P753" s="9"/>
      <c r="Q753" s="9"/>
      <c r="R753" s="105"/>
      <c r="S753" s="105"/>
      <c r="T753" s="97"/>
      <c r="U753" s="9"/>
      <c r="V753" s="9"/>
      <c r="W753" s="9"/>
      <c r="X753" s="9"/>
      <c r="Y753" s="9"/>
      <c r="Z753" s="9"/>
    </row>
    <row r="754" spans="8:26" x14ac:dyDescent="0.25">
      <c r="H754" s="9"/>
      <c r="I754" s="9"/>
      <c r="J754" s="9"/>
      <c r="K754" s="9"/>
      <c r="L754" s="9"/>
      <c r="M754" s="97"/>
      <c r="N754" s="97"/>
      <c r="O754" s="97"/>
      <c r="P754" s="9"/>
      <c r="Q754" s="9"/>
      <c r="R754" s="105"/>
      <c r="S754" s="105"/>
      <c r="T754" s="97"/>
      <c r="U754" s="9"/>
      <c r="V754" s="9"/>
      <c r="W754" s="9"/>
      <c r="X754" s="9"/>
      <c r="Y754" s="9"/>
      <c r="Z754" s="9"/>
    </row>
    <row r="755" spans="8:26" x14ac:dyDescent="0.25">
      <c r="H755" s="9"/>
      <c r="I755" s="9"/>
      <c r="J755" s="9"/>
      <c r="K755" s="9"/>
      <c r="L755" s="9"/>
      <c r="M755" s="97"/>
      <c r="N755" s="97"/>
      <c r="O755" s="97"/>
      <c r="P755" s="9"/>
      <c r="Q755" s="9"/>
      <c r="R755" s="105"/>
      <c r="S755" s="105"/>
      <c r="T755" s="97"/>
      <c r="U755" s="9"/>
      <c r="V755" s="9"/>
      <c r="W755" s="9"/>
      <c r="X755" s="9"/>
      <c r="Y755" s="9"/>
      <c r="Z755" s="9"/>
    </row>
    <row r="756" spans="8:26" x14ac:dyDescent="0.25">
      <c r="H756" s="9"/>
      <c r="I756" s="9"/>
      <c r="J756" s="9"/>
      <c r="K756" s="9"/>
      <c r="L756" s="9"/>
      <c r="M756" s="97"/>
      <c r="N756" s="97"/>
      <c r="O756" s="97"/>
      <c r="P756" s="9"/>
      <c r="Q756" s="9"/>
      <c r="R756" s="105"/>
      <c r="S756" s="105"/>
      <c r="T756" s="97"/>
      <c r="U756" s="9"/>
      <c r="V756" s="9"/>
      <c r="W756" s="9"/>
      <c r="X756" s="9"/>
      <c r="Y756" s="9"/>
      <c r="Z756" s="9"/>
    </row>
    <row r="757" spans="8:26" x14ac:dyDescent="0.25">
      <c r="H757" s="9"/>
      <c r="I757" s="9"/>
      <c r="J757" s="9"/>
      <c r="K757" s="9"/>
      <c r="L757" s="9"/>
      <c r="M757" s="97"/>
      <c r="N757" s="97"/>
      <c r="O757" s="97"/>
      <c r="P757" s="9"/>
      <c r="Q757" s="9"/>
      <c r="R757" s="105"/>
      <c r="S757" s="105"/>
      <c r="T757" s="97"/>
      <c r="U757" s="9"/>
      <c r="V757" s="9"/>
      <c r="W757" s="9"/>
      <c r="X757" s="9"/>
      <c r="Y757" s="9"/>
      <c r="Z757" s="9"/>
    </row>
    <row r="758" spans="8:26" x14ac:dyDescent="0.25">
      <c r="H758" s="9"/>
      <c r="I758" s="9"/>
      <c r="J758" s="9"/>
      <c r="K758" s="9"/>
      <c r="L758" s="9"/>
      <c r="M758" s="97"/>
      <c r="N758" s="97"/>
      <c r="O758" s="97"/>
      <c r="P758" s="9"/>
      <c r="Q758" s="9"/>
      <c r="R758" s="105"/>
      <c r="S758" s="105"/>
      <c r="T758" s="97"/>
      <c r="U758" s="9"/>
      <c r="V758" s="9"/>
      <c r="W758" s="9"/>
      <c r="X758" s="9"/>
      <c r="Y758" s="9"/>
      <c r="Z758" s="9"/>
    </row>
    <row r="759" spans="8:26" x14ac:dyDescent="0.25">
      <c r="H759" s="9"/>
      <c r="I759" s="9"/>
      <c r="J759" s="9"/>
      <c r="K759" s="9"/>
      <c r="L759" s="9"/>
      <c r="M759" s="97"/>
      <c r="N759" s="97"/>
      <c r="O759" s="97"/>
      <c r="P759" s="9"/>
      <c r="Q759" s="9"/>
      <c r="R759" s="105"/>
      <c r="S759" s="105"/>
      <c r="T759" s="97"/>
      <c r="U759" s="9"/>
      <c r="V759" s="9"/>
      <c r="W759" s="9"/>
      <c r="X759" s="9"/>
      <c r="Y759" s="9"/>
      <c r="Z759" s="9"/>
    </row>
    <row r="760" spans="8:26" x14ac:dyDescent="0.25">
      <c r="H760" s="9"/>
      <c r="I760" s="9"/>
      <c r="J760" s="9"/>
      <c r="K760" s="9"/>
      <c r="L760" s="9"/>
      <c r="M760" s="97"/>
      <c r="N760" s="97"/>
      <c r="O760" s="97"/>
      <c r="P760" s="9"/>
      <c r="Q760" s="9"/>
      <c r="R760" s="105"/>
      <c r="S760" s="105"/>
      <c r="T760" s="97"/>
      <c r="U760" s="9"/>
      <c r="V760" s="9"/>
      <c r="W760" s="9"/>
      <c r="X760" s="9"/>
      <c r="Y760" s="9"/>
      <c r="Z760" s="9"/>
    </row>
    <row r="761" spans="8:26" x14ac:dyDescent="0.25">
      <c r="H761" s="9"/>
      <c r="I761" s="9"/>
      <c r="J761" s="9"/>
      <c r="K761" s="9"/>
      <c r="L761" s="9"/>
      <c r="M761" s="97"/>
      <c r="N761" s="97"/>
      <c r="O761" s="97"/>
      <c r="P761" s="9"/>
      <c r="Q761" s="9"/>
      <c r="R761" s="105"/>
      <c r="S761" s="105"/>
      <c r="T761" s="97"/>
      <c r="U761" s="9"/>
      <c r="V761" s="9"/>
      <c r="W761" s="9"/>
      <c r="X761" s="9"/>
      <c r="Y761" s="9"/>
      <c r="Z761" s="9"/>
    </row>
    <row r="762" spans="8:26" x14ac:dyDescent="0.25">
      <c r="H762" s="9"/>
      <c r="I762" s="9"/>
      <c r="J762" s="9"/>
      <c r="K762" s="9"/>
      <c r="L762" s="9"/>
      <c r="M762" s="97"/>
      <c r="N762" s="97"/>
      <c r="O762" s="97"/>
      <c r="P762" s="9"/>
      <c r="Q762" s="9"/>
      <c r="R762" s="105"/>
      <c r="S762" s="105"/>
      <c r="T762" s="97"/>
      <c r="U762" s="9"/>
      <c r="V762" s="9"/>
      <c r="W762" s="9"/>
      <c r="X762" s="9"/>
      <c r="Y762" s="9"/>
      <c r="Z762" s="9"/>
    </row>
    <row r="763" spans="8:26" x14ac:dyDescent="0.25">
      <c r="H763" s="9"/>
      <c r="I763" s="9"/>
      <c r="J763" s="9"/>
      <c r="K763" s="9"/>
      <c r="L763" s="9"/>
      <c r="M763" s="97"/>
      <c r="N763" s="97"/>
      <c r="O763" s="97"/>
      <c r="P763" s="9"/>
      <c r="Q763" s="9"/>
      <c r="R763" s="105"/>
      <c r="S763" s="105"/>
      <c r="T763" s="97"/>
      <c r="U763" s="9"/>
      <c r="V763" s="9"/>
      <c r="W763" s="9"/>
      <c r="X763" s="9"/>
      <c r="Y763" s="9"/>
      <c r="Z763" s="9"/>
    </row>
    <row r="764" spans="8:26" x14ac:dyDescent="0.25">
      <c r="H764" s="9"/>
      <c r="I764" s="9"/>
      <c r="J764" s="9"/>
      <c r="K764" s="9"/>
      <c r="L764" s="9"/>
      <c r="M764" s="97"/>
      <c r="N764" s="97"/>
      <c r="O764" s="97"/>
      <c r="P764" s="9"/>
      <c r="Q764" s="9"/>
      <c r="R764" s="105"/>
      <c r="S764" s="105"/>
      <c r="T764" s="97"/>
      <c r="U764" s="9"/>
      <c r="V764" s="9"/>
      <c r="W764" s="9"/>
      <c r="X764" s="9"/>
      <c r="Y764" s="9"/>
      <c r="Z764" s="9"/>
    </row>
    <row r="765" spans="8:26" x14ac:dyDescent="0.25">
      <c r="H765" s="9"/>
      <c r="I765" s="9"/>
      <c r="J765" s="9"/>
      <c r="K765" s="9"/>
      <c r="L765" s="9"/>
      <c r="M765" s="97"/>
      <c r="N765" s="97"/>
      <c r="O765" s="97"/>
      <c r="P765" s="9"/>
      <c r="Q765" s="9"/>
      <c r="R765" s="105"/>
      <c r="S765" s="105"/>
      <c r="T765" s="97"/>
      <c r="U765" s="9"/>
      <c r="V765" s="9"/>
      <c r="W765" s="9"/>
      <c r="X765" s="9"/>
      <c r="Y765" s="9"/>
      <c r="Z765" s="9"/>
    </row>
    <row r="766" spans="8:26" x14ac:dyDescent="0.25">
      <c r="H766" s="9"/>
      <c r="I766" s="9"/>
      <c r="J766" s="9"/>
      <c r="K766" s="9"/>
      <c r="L766" s="9"/>
      <c r="M766" s="97"/>
      <c r="N766" s="97"/>
      <c r="O766" s="97"/>
      <c r="P766" s="9"/>
      <c r="Q766" s="9"/>
      <c r="R766" s="105"/>
      <c r="S766" s="105"/>
      <c r="T766" s="97"/>
      <c r="U766" s="9"/>
      <c r="V766" s="9"/>
      <c r="W766" s="9"/>
      <c r="X766" s="9"/>
      <c r="Y766" s="9"/>
      <c r="Z766" s="9"/>
    </row>
    <row r="767" spans="8:26" x14ac:dyDescent="0.25">
      <c r="H767" s="9"/>
      <c r="I767" s="9"/>
      <c r="J767" s="9"/>
      <c r="K767" s="9"/>
      <c r="L767" s="9"/>
      <c r="M767" s="97"/>
      <c r="N767" s="97"/>
      <c r="O767" s="97"/>
      <c r="P767" s="9"/>
      <c r="Q767" s="9"/>
      <c r="R767" s="105"/>
      <c r="S767" s="105"/>
      <c r="T767" s="97"/>
      <c r="U767" s="9"/>
      <c r="V767" s="9"/>
      <c r="W767" s="9"/>
      <c r="X767" s="9"/>
      <c r="Y767" s="9"/>
      <c r="Z767" s="9"/>
    </row>
    <row r="768" spans="8:26" x14ac:dyDescent="0.25">
      <c r="H768" s="9"/>
      <c r="I768" s="9"/>
      <c r="J768" s="9"/>
      <c r="K768" s="9"/>
      <c r="L768" s="9"/>
      <c r="M768" s="97"/>
      <c r="N768" s="97"/>
      <c r="O768" s="97"/>
      <c r="P768" s="9"/>
      <c r="Q768" s="9"/>
      <c r="R768" s="105"/>
      <c r="S768" s="105"/>
      <c r="T768" s="97"/>
      <c r="U768" s="9"/>
      <c r="V768" s="9"/>
      <c r="W768" s="9"/>
      <c r="X768" s="9"/>
      <c r="Y768" s="9"/>
      <c r="Z768" s="9"/>
    </row>
    <row r="769" spans="8:26" x14ac:dyDescent="0.25">
      <c r="H769" s="9"/>
      <c r="I769" s="9"/>
      <c r="J769" s="9"/>
      <c r="K769" s="9"/>
      <c r="L769" s="9"/>
      <c r="M769" s="97"/>
      <c r="N769" s="97"/>
      <c r="O769" s="97"/>
      <c r="P769" s="9"/>
      <c r="Q769" s="9"/>
      <c r="R769" s="105"/>
      <c r="S769" s="105"/>
      <c r="T769" s="97"/>
      <c r="U769" s="9"/>
      <c r="V769" s="9"/>
      <c r="W769" s="9"/>
      <c r="X769" s="9"/>
      <c r="Y769" s="9"/>
      <c r="Z769" s="9"/>
    </row>
    <row r="770" spans="8:26" x14ac:dyDescent="0.25">
      <c r="H770" s="9"/>
      <c r="I770" s="9"/>
      <c r="J770" s="9"/>
      <c r="K770" s="9"/>
      <c r="L770" s="9"/>
      <c r="M770" s="97"/>
      <c r="N770" s="97"/>
      <c r="O770" s="97"/>
      <c r="P770" s="9"/>
      <c r="Q770" s="9"/>
      <c r="R770" s="105"/>
      <c r="S770" s="105"/>
      <c r="T770" s="97"/>
      <c r="U770" s="9"/>
      <c r="V770" s="9"/>
      <c r="W770" s="9"/>
      <c r="X770" s="9"/>
      <c r="Y770" s="9"/>
      <c r="Z770" s="9"/>
    </row>
    <row r="771" spans="8:26" x14ac:dyDescent="0.25">
      <c r="H771" s="9"/>
      <c r="I771" s="9"/>
      <c r="J771" s="9"/>
      <c r="K771" s="9"/>
      <c r="L771" s="9"/>
      <c r="M771" s="97"/>
      <c r="N771" s="97"/>
      <c r="O771" s="97"/>
      <c r="P771" s="9"/>
      <c r="Q771" s="9"/>
      <c r="R771" s="105"/>
      <c r="S771" s="105"/>
      <c r="T771" s="97"/>
      <c r="U771" s="9"/>
      <c r="V771" s="9"/>
      <c r="W771" s="9"/>
      <c r="X771" s="9"/>
      <c r="Y771" s="9"/>
      <c r="Z771" s="9"/>
    </row>
    <row r="772" spans="8:26" x14ac:dyDescent="0.25">
      <c r="H772" s="9"/>
      <c r="I772" s="9"/>
      <c r="J772" s="9"/>
      <c r="K772" s="9"/>
      <c r="L772" s="9"/>
      <c r="M772" s="97"/>
      <c r="N772" s="97"/>
      <c r="O772" s="97"/>
      <c r="P772" s="9"/>
      <c r="Q772" s="9"/>
      <c r="R772" s="105"/>
      <c r="S772" s="105"/>
      <c r="T772" s="97"/>
      <c r="U772" s="9"/>
      <c r="V772" s="9"/>
      <c r="W772" s="9"/>
      <c r="X772" s="9"/>
      <c r="Y772" s="9"/>
      <c r="Z772" s="9"/>
    </row>
    <row r="773" spans="8:26" x14ac:dyDescent="0.25">
      <c r="H773" s="9"/>
      <c r="I773" s="9"/>
      <c r="J773" s="9"/>
      <c r="K773" s="9"/>
      <c r="L773" s="9"/>
      <c r="M773" s="97"/>
      <c r="N773" s="97"/>
      <c r="O773" s="97"/>
      <c r="P773" s="9"/>
      <c r="Q773" s="9"/>
      <c r="R773" s="105"/>
      <c r="S773" s="105"/>
      <c r="T773" s="97"/>
      <c r="U773" s="9"/>
      <c r="V773" s="9"/>
      <c r="W773" s="9"/>
      <c r="X773" s="9"/>
      <c r="Y773" s="9"/>
      <c r="Z773" s="9"/>
    </row>
    <row r="774" spans="8:26" x14ac:dyDescent="0.25">
      <c r="H774" s="9"/>
      <c r="I774" s="9"/>
      <c r="J774" s="9"/>
      <c r="K774" s="9"/>
      <c r="L774" s="9"/>
      <c r="M774" s="97"/>
      <c r="N774" s="97"/>
      <c r="O774" s="97"/>
      <c r="P774" s="9"/>
      <c r="Q774" s="9"/>
      <c r="R774" s="105"/>
      <c r="S774" s="105"/>
      <c r="T774" s="97"/>
      <c r="U774" s="9"/>
      <c r="V774" s="9"/>
      <c r="W774" s="9"/>
      <c r="X774" s="9"/>
      <c r="Y774" s="9"/>
      <c r="Z774" s="9"/>
    </row>
    <row r="775" spans="8:26" x14ac:dyDescent="0.25">
      <c r="H775" s="9"/>
      <c r="I775" s="9"/>
      <c r="J775" s="9"/>
      <c r="K775" s="9"/>
      <c r="L775" s="9"/>
      <c r="M775" s="97"/>
      <c r="N775" s="97"/>
      <c r="O775" s="97"/>
      <c r="P775" s="9"/>
      <c r="Q775" s="9"/>
      <c r="R775" s="105"/>
      <c r="S775" s="105"/>
      <c r="T775" s="97"/>
      <c r="U775" s="9"/>
      <c r="V775" s="9"/>
      <c r="W775" s="9"/>
      <c r="X775" s="9"/>
      <c r="Y775" s="9"/>
      <c r="Z775" s="9"/>
    </row>
    <row r="776" spans="8:26" x14ac:dyDescent="0.25">
      <c r="H776" s="9"/>
      <c r="I776" s="9"/>
      <c r="J776" s="9"/>
      <c r="K776" s="9"/>
      <c r="L776" s="9"/>
      <c r="M776" s="97"/>
      <c r="N776" s="97"/>
      <c r="O776" s="97"/>
      <c r="P776" s="9"/>
      <c r="Q776" s="9"/>
      <c r="R776" s="105"/>
      <c r="S776" s="105"/>
      <c r="T776" s="97"/>
      <c r="U776" s="9"/>
      <c r="V776" s="9"/>
      <c r="W776" s="9"/>
      <c r="X776" s="9"/>
      <c r="Y776" s="9"/>
      <c r="Z776" s="9"/>
    </row>
    <row r="777" spans="8:26" x14ac:dyDescent="0.25">
      <c r="H777" s="9"/>
      <c r="I777" s="9"/>
      <c r="J777" s="9"/>
      <c r="K777" s="9"/>
      <c r="L777" s="9"/>
      <c r="M777" s="97"/>
      <c r="N777" s="97"/>
      <c r="O777" s="97"/>
      <c r="P777" s="9"/>
      <c r="Q777" s="9"/>
      <c r="R777" s="105"/>
      <c r="S777" s="105"/>
      <c r="T777" s="97"/>
      <c r="U777" s="9"/>
      <c r="V777" s="9"/>
      <c r="W777" s="9"/>
      <c r="X777" s="9"/>
      <c r="Y777" s="9"/>
      <c r="Z777" s="9"/>
    </row>
    <row r="778" spans="8:26" x14ac:dyDescent="0.25">
      <c r="H778" s="9"/>
      <c r="I778" s="9"/>
      <c r="J778" s="9"/>
      <c r="K778" s="9"/>
      <c r="L778" s="9"/>
      <c r="M778" s="97"/>
      <c r="N778" s="97"/>
      <c r="O778" s="97"/>
      <c r="P778" s="9"/>
      <c r="Q778" s="9"/>
      <c r="R778" s="105"/>
      <c r="S778" s="105"/>
      <c r="T778" s="97"/>
      <c r="U778" s="9"/>
      <c r="V778" s="9"/>
      <c r="W778" s="9"/>
      <c r="X778" s="9"/>
      <c r="Y778" s="9"/>
      <c r="Z778" s="9"/>
    </row>
    <row r="779" spans="8:26" x14ac:dyDescent="0.25">
      <c r="H779" s="9"/>
      <c r="I779" s="9"/>
      <c r="J779" s="9"/>
      <c r="K779" s="9"/>
      <c r="L779" s="9"/>
      <c r="M779" s="97"/>
      <c r="N779" s="97"/>
      <c r="O779" s="97"/>
      <c r="P779" s="9"/>
      <c r="Q779" s="9"/>
      <c r="R779" s="105"/>
      <c r="S779" s="105"/>
      <c r="T779" s="97"/>
      <c r="U779" s="9"/>
      <c r="V779" s="9"/>
      <c r="W779" s="9"/>
      <c r="X779" s="9"/>
      <c r="Y779" s="9"/>
      <c r="Z779" s="9"/>
    </row>
    <row r="780" spans="8:26" x14ac:dyDescent="0.25">
      <c r="H780" s="9"/>
      <c r="I780" s="9"/>
      <c r="J780" s="9"/>
      <c r="K780" s="9"/>
      <c r="L780" s="9"/>
      <c r="M780" s="97"/>
      <c r="N780" s="97"/>
      <c r="O780" s="97"/>
      <c r="P780" s="9"/>
      <c r="Q780" s="9"/>
      <c r="R780" s="105"/>
      <c r="S780" s="105"/>
      <c r="T780" s="97"/>
      <c r="U780" s="9"/>
      <c r="V780" s="9"/>
      <c r="W780" s="9"/>
      <c r="X780" s="9"/>
      <c r="Y780" s="9"/>
      <c r="Z780" s="9"/>
    </row>
    <row r="781" spans="8:26" x14ac:dyDescent="0.25">
      <c r="H781" s="9"/>
      <c r="I781" s="9"/>
      <c r="J781" s="9"/>
      <c r="K781" s="9"/>
      <c r="L781" s="9"/>
      <c r="M781" s="97"/>
      <c r="N781" s="97"/>
      <c r="O781" s="97"/>
      <c r="P781" s="9"/>
      <c r="Q781" s="9"/>
      <c r="R781" s="105"/>
      <c r="S781" s="105"/>
      <c r="T781" s="97"/>
      <c r="U781" s="9"/>
      <c r="V781" s="9"/>
      <c r="W781" s="9"/>
      <c r="X781" s="9"/>
      <c r="Y781" s="9"/>
      <c r="Z781" s="9"/>
    </row>
    <row r="782" spans="8:26" x14ac:dyDescent="0.25">
      <c r="H782" s="9"/>
      <c r="I782" s="9"/>
      <c r="J782" s="9"/>
      <c r="K782" s="9"/>
      <c r="L782" s="9"/>
      <c r="M782" s="97"/>
      <c r="N782" s="97"/>
      <c r="O782" s="97"/>
      <c r="P782" s="9"/>
      <c r="Q782" s="9"/>
      <c r="R782" s="105"/>
      <c r="S782" s="105"/>
      <c r="T782" s="97"/>
      <c r="U782" s="9"/>
      <c r="V782" s="9"/>
      <c r="W782" s="9"/>
      <c r="X782" s="9"/>
      <c r="Y782" s="9"/>
      <c r="Z782" s="9"/>
    </row>
    <row r="783" spans="8:26" x14ac:dyDescent="0.25">
      <c r="H783" s="9"/>
      <c r="I783" s="9"/>
      <c r="J783" s="9"/>
      <c r="K783" s="9"/>
      <c r="L783" s="9"/>
      <c r="M783" s="97"/>
      <c r="N783" s="97"/>
      <c r="O783" s="97"/>
      <c r="P783" s="9"/>
      <c r="Q783" s="9"/>
      <c r="R783" s="105"/>
      <c r="S783" s="105"/>
      <c r="T783" s="97"/>
      <c r="U783" s="9"/>
      <c r="V783" s="9"/>
      <c r="W783" s="9"/>
      <c r="X783" s="9"/>
      <c r="Y783" s="9"/>
      <c r="Z783" s="9"/>
    </row>
    <row r="784" spans="8:26" x14ac:dyDescent="0.25">
      <c r="H784" s="9"/>
      <c r="I784" s="9"/>
      <c r="J784" s="9"/>
      <c r="K784" s="9"/>
      <c r="L784" s="9"/>
      <c r="M784" s="97"/>
      <c r="N784" s="97"/>
      <c r="O784" s="97"/>
      <c r="P784" s="9"/>
      <c r="Q784" s="9"/>
      <c r="R784" s="105"/>
      <c r="S784" s="105"/>
      <c r="T784" s="97"/>
      <c r="U784" s="9"/>
      <c r="V784" s="9"/>
      <c r="W784" s="9"/>
      <c r="X784" s="9"/>
      <c r="Y784" s="9"/>
      <c r="Z784" s="9"/>
    </row>
    <row r="785" spans="8:26" x14ac:dyDescent="0.25">
      <c r="H785" s="9"/>
      <c r="I785" s="9"/>
      <c r="J785" s="9"/>
      <c r="K785" s="9"/>
      <c r="L785" s="9"/>
      <c r="M785" s="97"/>
      <c r="N785" s="97"/>
      <c r="O785" s="97"/>
      <c r="P785" s="9"/>
      <c r="Q785" s="9"/>
      <c r="R785" s="105"/>
      <c r="S785" s="105"/>
      <c r="T785" s="97"/>
      <c r="U785" s="9"/>
      <c r="V785" s="9"/>
      <c r="W785" s="9"/>
      <c r="X785" s="9"/>
      <c r="Y785" s="9"/>
      <c r="Z785" s="9"/>
    </row>
    <row r="786" spans="8:26" x14ac:dyDescent="0.25">
      <c r="H786" s="9"/>
      <c r="I786" s="9"/>
      <c r="J786" s="9"/>
      <c r="K786" s="9"/>
      <c r="L786" s="9"/>
      <c r="M786" s="97"/>
      <c r="N786" s="97"/>
      <c r="O786" s="97"/>
      <c r="P786" s="9"/>
      <c r="Q786" s="9"/>
      <c r="R786" s="105"/>
      <c r="S786" s="105"/>
      <c r="T786" s="97"/>
      <c r="U786" s="9"/>
      <c r="V786" s="9"/>
      <c r="W786" s="9"/>
      <c r="X786" s="9"/>
      <c r="Y786" s="9"/>
      <c r="Z786" s="9"/>
    </row>
    <row r="787" spans="8:26" x14ac:dyDescent="0.25">
      <c r="H787" s="9"/>
      <c r="I787" s="9"/>
      <c r="J787" s="9"/>
      <c r="K787" s="9"/>
      <c r="L787" s="9"/>
      <c r="M787" s="97"/>
      <c r="N787" s="97"/>
      <c r="O787" s="97"/>
      <c r="P787" s="9"/>
      <c r="Q787" s="9"/>
      <c r="R787" s="105"/>
      <c r="S787" s="105"/>
      <c r="T787" s="97"/>
      <c r="U787" s="9"/>
      <c r="V787" s="9"/>
      <c r="W787" s="9"/>
      <c r="X787" s="9"/>
      <c r="Y787" s="9"/>
      <c r="Z787" s="9"/>
    </row>
    <row r="788" spans="8:26" x14ac:dyDescent="0.25">
      <c r="H788" s="9"/>
      <c r="I788" s="9"/>
      <c r="J788" s="9"/>
      <c r="K788" s="9"/>
      <c r="L788" s="9"/>
      <c r="M788" s="97"/>
      <c r="N788" s="97"/>
      <c r="O788" s="97"/>
      <c r="P788" s="9"/>
      <c r="Q788" s="9"/>
      <c r="R788" s="105"/>
      <c r="S788" s="105"/>
      <c r="T788" s="97"/>
      <c r="U788" s="9"/>
      <c r="V788" s="9"/>
      <c r="W788" s="9"/>
      <c r="X788" s="9"/>
      <c r="Y788" s="9"/>
      <c r="Z788" s="9"/>
    </row>
    <row r="789" spans="8:26" x14ac:dyDescent="0.25">
      <c r="H789" s="9"/>
      <c r="I789" s="9"/>
      <c r="J789" s="9"/>
      <c r="K789" s="9"/>
      <c r="L789" s="9"/>
      <c r="M789" s="97"/>
      <c r="N789" s="97"/>
      <c r="O789" s="97"/>
      <c r="P789" s="9"/>
      <c r="Q789" s="9"/>
      <c r="R789" s="105"/>
      <c r="S789" s="105"/>
      <c r="T789" s="97"/>
      <c r="U789" s="9"/>
      <c r="V789" s="9"/>
      <c r="W789" s="9"/>
      <c r="X789" s="9"/>
      <c r="Y789" s="9"/>
      <c r="Z789" s="9"/>
    </row>
    <row r="790" spans="8:26" x14ac:dyDescent="0.25">
      <c r="H790" s="9"/>
      <c r="I790" s="9"/>
      <c r="J790" s="9"/>
      <c r="K790" s="9"/>
      <c r="L790" s="9"/>
      <c r="M790" s="97"/>
      <c r="N790" s="97"/>
      <c r="O790" s="97"/>
      <c r="P790" s="9"/>
      <c r="Q790" s="9"/>
      <c r="R790" s="105"/>
      <c r="S790" s="105"/>
      <c r="T790" s="97"/>
      <c r="U790" s="9"/>
      <c r="V790" s="9"/>
      <c r="W790" s="9"/>
      <c r="X790" s="9"/>
      <c r="Y790" s="9"/>
      <c r="Z790" s="9"/>
    </row>
    <row r="791" spans="8:26" x14ac:dyDescent="0.25">
      <c r="H791" s="9"/>
      <c r="I791" s="9"/>
      <c r="J791" s="9"/>
      <c r="K791" s="9"/>
      <c r="L791" s="9"/>
      <c r="M791" s="97"/>
      <c r="N791" s="97"/>
      <c r="O791" s="97"/>
      <c r="P791" s="9"/>
      <c r="Q791" s="9"/>
      <c r="R791" s="105"/>
      <c r="S791" s="105"/>
      <c r="T791" s="97"/>
      <c r="U791" s="9"/>
      <c r="V791" s="9"/>
      <c r="W791" s="9"/>
      <c r="X791" s="9"/>
      <c r="Y791" s="9"/>
      <c r="Z791" s="9"/>
    </row>
    <row r="792" spans="8:26" x14ac:dyDescent="0.25">
      <c r="H792" s="9"/>
      <c r="I792" s="9"/>
      <c r="J792" s="9"/>
      <c r="K792" s="9"/>
      <c r="L792" s="9"/>
      <c r="M792" s="97"/>
      <c r="N792" s="97"/>
      <c r="O792" s="97"/>
      <c r="P792" s="9"/>
      <c r="Q792" s="9"/>
      <c r="R792" s="105"/>
      <c r="S792" s="105"/>
      <c r="T792" s="97"/>
      <c r="U792" s="9"/>
      <c r="V792" s="9"/>
      <c r="W792" s="9"/>
      <c r="X792" s="9"/>
      <c r="Y792" s="9"/>
      <c r="Z792" s="9"/>
    </row>
    <row r="793" spans="8:26" x14ac:dyDescent="0.25">
      <c r="H793" s="9"/>
      <c r="I793" s="9"/>
      <c r="J793" s="9"/>
      <c r="K793" s="9"/>
      <c r="L793" s="9"/>
      <c r="M793" s="97"/>
      <c r="N793" s="97"/>
      <c r="O793" s="97"/>
      <c r="P793" s="9"/>
      <c r="Q793" s="9"/>
      <c r="R793" s="105"/>
      <c r="S793" s="105"/>
      <c r="T793" s="97"/>
      <c r="U793" s="9"/>
      <c r="V793" s="9"/>
      <c r="W793" s="9"/>
      <c r="X793" s="9"/>
      <c r="Y793" s="9"/>
      <c r="Z793" s="9"/>
    </row>
    <row r="794" spans="8:26" x14ac:dyDescent="0.25">
      <c r="H794" s="9"/>
      <c r="I794" s="9"/>
      <c r="J794" s="9"/>
      <c r="K794" s="9"/>
      <c r="L794" s="9"/>
      <c r="M794" s="97"/>
      <c r="N794" s="97"/>
      <c r="O794" s="97"/>
      <c r="P794" s="9"/>
      <c r="Q794" s="9"/>
      <c r="R794" s="105"/>
      <c r="S794" s="105"/>
      <c r="T794" s="97"/>
      <c r="U794" s="9"/>
      <c r="V794" s="9"/>
      <c r="W794" s="9"/>
      <c r="X794" s="9"/>
      <c r="Y794" s="9"/>
      <c r="Z794" s="9"/>
    </row>
    <row r="795" spans="8:26" x14ac:dyDescent="0.25">
      <c r="H795" s="9"/>
      <c r="I795" s="9"/>
      <c r="J795" s="9"/>
      <c r="K795" s="9"/>
      <c r="L795" s="9"/>
      <c r="M795" s="97"/>
      <c r="N795" s="97"/>
      <c r="O795" s="97"/>
      <c r="P795" s="9"/>
      <c r="Q795" s="9"/>
      <c r="R795" s="105"/>
      <c r="S795" s="105"/>
      <c r="T795" s="97"/>
      <c r="U795" s="9"/>
      <c r="V795" s="9"/>
      <c r="W795" s="9"/>
      <c r="X795" s="9"/>
      <c r="Y795" s="9"/>
      <c r="Z795" s="9"/>
    </row>
    <row r="796" spans="8:26" x14ac:dyDescent="0.25">
      <c r="H796" s="9"/>
      <c r="I796" s="9"/>
      <c r="J796" s="9"/>
      <c r="K796" s="9"/>
      <c r="L796" s="9"/>
      <c r="M796" s="97"/>
      <c r="N796" s="97"/>
      <c r="O796" s="97"/>
      <c r="P796" s="9"/>
      <c r="Q796" s="9"/>
      <c r="R796" s="105"/>
      <c r="S796" s="105"/>
      <c r="T796" s="97"/>
      <c r="U796" s="9"/>
      <c r="V796" s="9"/>
      <c r="W796" s="9"/>
      <c r="X796" s="9"/>
      <c r="Y796" s="9"/>
      <c r="Z796" s="9"/>
    </row>
    <row r="797" spans="8:26" x14ac:dyDescent="0.25">
      <c r="H797" s="9"/>
      <c r="I797" s="9"/>
      <c r="J797" s="9"/>
      <c r="K797" s="9"/>
      <c r="L797" s="9"/>
      <c r="M797" s="97"/>
      <c r="N797" s="97"/>
      <c r="O797" s="97"/>
      <c r="P797" s="9"/>
      <c r="Q797" s="9"/>
      <c r="R797" s="105"/>
      <c r="S797" s="105"/>
      <c r="T797" s="97"/>
      <c r="U797" s="9"/>
      <c r="V797" s="9"/>
      <c r="W797" s="9"/>
      <c r="X797" s="9"/>
      <c r="Y797" s="9"/>
      <c r="Z797" s="9"/>
    </row>
    <row r="798" spans="8:26" x14ac:dyDescent="0.25">
      <c r="H798" s="9"/>
      <c r="I798" s="9"/>
      <c r="J798" s="9"/>
      <c r="K798" s="9"/>
      <c r="L798" s="9"/>
      <c r="M798" s="97"/>
      <c r="N798" s="97"/>
      <c r="O798" s="97"/>
      <c r="P798" s="9"/>
      <c r="Q798" s="9"/>
      <c r="R798" s="105"/>
      <c r="S798" s="105"/>
      <c r="T798" s="97"/>
      <c r="U798" s="9"/>
      <c r="V798" s="9"/>
      <c r="W798" s="9"/>
      <c r="X798" s="9"/>
      <c r="Y798" s="9"/>
      <c r="Z798" s="9"/>
    </row>
    <row r="799" spans="8:26" x14ac:dyDescent="0.25">
      <c r="H799" s="9"/>
      <c r="I799" s="9"/>
      <c r="J799" s="9"/>
      <c r="K799" s="9"/>
      <c r="L799" s="9"/>
      <c r="M799" s="97"/>
      <c r="N799" s="97"/>
      <c r="O799" s="97"/>
      <c r="P799" s="9"/>
      <c r="Q799" s="9"/>
      <c r="R799" s="105"/>
      <c r="S799" s="105"/>
      <c r="T799" s="97"/>
      <c r="U799" s="9"/>
      <c r="V799" s="9"/>
      <c r="W799" s="9"/>
      <c r="X799" s="9"/>
      <c r="Y799" s="9"/>
      <c r="Z799" s="9"/>
    </row>
    <row r="800" spans="8:26" x14ac:dyDescent="0.25">
      <c r="H800" s="9"/>
      <c r="I800" s="9"/>
      <c r="J800" s="9"/>
      <c r="K800" s="9"/>
      <c r="L800" s="9"/>
      <c r="M800" s="97"/>
      <c r="N800" s="97"/>
      <c r="O800" s="97"/>
      <c r="P800" s="9"/>
      <c r="Q800" s="9"/>
      <c r="R800" s="105"/>
      <c r="S800" s="105"/>
      <c r="T800" s="97"/>
      <c r="U800" s="9"/>
      <c r="V800" s="9"/>
      <c r="W800" s="9"/>
      <c r="X800" s="9"/>
      <c r="Y800" s="9"/>
      <c r="Z800" s="9"/>
    </row>
    <row r="801" spans="8:26" x14ac:dyDescent="0.25">
      <c r="H801" s="9"/>
      <c r="I801" s="9"/>
      <c r="J801" s="9"/>
      <c r="K801" s="9"/>
      <c r="L801" s="9"/>
      <c r="M801" s="97"/>
      <c r="N801" s="97"/>
      <c r="O801" s="97"/>
      <c r="P801" s="9"/>
      <c r="Q801" s="9"/>
      <c r="R801" s="105"/>
      <c r="S801" s="105"/>
      <c r="T801" s="97"/>
      <c r="U801" s="9"/>
      <c r="V801" s="9"/>
      <c r="W801" s="9"/>
      <c r="X801" s="9"/>
      <c r="Y801" s="9"/>
      <c r="Z801" s="9"/>
    </row>
    <row r="802" spans="8:26" x14ac:dyDescent="0.25">
      <c r="H802" s="9"/>
      <c r="I802" s="9"/>
      <c r="J802" s="9"/>
      <c r="K802" s="9"/>
      <c r="L802" s="9"/>
      <c r="M802" s="97"/>
      <c r="N802" s="97"/>
      <c r="O802" s="97"/>
      <c r="P802" s="9"/>
      <c r="Q802" s="9"/>
      <c r="R802" s="105"/>
      <c r="S802" s="105"/>
      <c r="T802" s="97"/>
      <c r="U802" s="9"/>
      <c r="V802" s="9"/>
      <c r="W802" s="9"/>
      <c r="X802" s="9"/>
      <c r="Y802" s="9"/>
      <c r="Z802" s="9"/>
    </row>
    <row r="803" spans="8:26" x14ac:dyDescent="0.25">
      <c r="H803" s="9"/>
      <c r="I803" s="9"/>
      <c r="J803" s="9"/>
      <c r="K803" s="9"/>
      <c r="L803" s="9"/>
      <c r="M803" s="97"/>
      <c r="N803" s="97"/>
      <c r="O803" s="97"/>
      <c r="P803" s="9"/>
      <c r="Q803" s="9"/>
      <c r="R803" s="105"/>
      <c r="S803" s="105"/>
      <c r="T803" s="97"/>
      <c r="U803" s="9"/>
      <c r="V803" s="9"/>
      <c r="W803" s="9"/>
      <c r="X803" s="9"/>
      <c r="Y803" s="9"/>
      <c r="Z803" s="9"/>
    </row>
    <row r="804" spans="8:26" x14ac:dyDescent="0.25">
      <c r="H804" s="9"/>
      <c r="I804" s="9"/>
      <c r="J804" s="9"/>
      <c r="K804" s="9"/>
      <c r="L804" s="9"/>
      <c r="M804" s="97"/>
      <c r="N804" s="97"/>
      <c r="O804" s="97"/>
      <c r="P804" s="9"/>
      <c r="Q804" s="9"/>
      <c r="R804" s="105"/>
      <c r="S804" s="105"/>
      <c r="T804" s="97"/>
      <c r="U804" s="9"/>
      <c r="V804" s="9"/>
      <c r="W804" s="9"/>
      <c r="X804" s="9"/>
      <c r="Y804" s="9"/>
      <c r="Z804" s="9"/>
    </row>
    <row r="805" spans="8:26" x14ac:dyDescent="0.25">
      <c r="H805" s="9"/>
      <c r="I805" s="9"/>
      <c r="J805" s="9"/>
      <c r="K805" s="9"/>
      <c r="L805" s="9"/>
      <c r="M805" s="97"/>
      <c r="N805" s="97"/>
      <c r="O805" s="97"/>
      <c r="P805" s="9"/>
      <c r="Q805" s="9"/>
      <c r="R805" s="105"/>
      <c r="S805" s="105"/>
      <c r="T805" s="97"/>
      <c r="U805" s="9"/>
      <c r="V805" s="9"/>
      <c r="W805" s="9"/>
      <c r="X805" s="9"/>
      <c r="Y805" s="9"/>
      <c r="Z805" s="9"/>
    </row>
    <row r="806" spans="8:26" x14ac:dyDescent="0.25">
      <c r="H806" s="9"/>
      <c r="I806" s="9"/>
      <c r="J806" s="9"/>
      <c r="K806" s="9"/>
      <c r="L806" s="9"/>
      <c r="M806" s="97"/>
      <c r="N806" s="97"/>
      <c r="O806" s="97"/>
      <c r="P806" s="9"/>
      <c r="Q806" s="9"/>
      <c r="R806" s="105"/>
      <c r="S806" s="105"/>
      <c r="T806" s="97"/>
      <c r="U806" s="9"/>
      <c r="V806" s="9"/>
      <c r="W806" s="9"/>
      <c r="X806" s="9"/>
      <c r="Y806" s="9"/>
      <c r="Z806" s="9"/>
    </row>
    <row r="807" spans="8:26" x14ac:dyDescent="0.25">
      <c r="H807" s="9"/>
      <c r="I807" s="9"/>
      <c r="J807" s="9"/>
      <c r="K807" s="9"/>
      <c r="L807" s="9"/>
      <c r="M807" s="97"/>
      <c r="N807" s="97"/>
      <c r="O807" s="97"/>
      <c r="P807" s="9"/>
      <c r="Q807" s="9"/>
      <c r="R807" s="105"/>
      <c r="S807" s="105"/>
      <c r="T807" s="97"/>
      <c r="U807" s="9"/>
      <c r="V807" s="9"/>
      <c r="W807" s="9"/>
      <c r="X807" s="9"/>
      <c r="Y807" s="9"/>
      <c r="Z807" s="9"/>
    </row>
    <row r="808" spans="8:26" x14ac:dyDescent="0.25">
      <c r="H808" s="9"/>
      <c r="I808" s="9"/>
      <c r="J808" s="9"/>
      <c r="K808" s="9"/>
      <c r="L808" s="9"/>
      <c r="M808" s="97"/>
      <c r="N808" s="97"/>
      <c r="O808" s="97"/>
      <c r="P808" s="9"/>
      <c r="Q808" s="9"/>
      <c r="R808" s="105"/>
      <c r="S808" s="105"/>
      <c r="T808" s="97"/>
      <c r="U808" s="9"/>
      <c r="V808" s="9"/>
      <c r="W808" s="9"/>
      <c r="X808" s="9"/>
      <c r="Y808" s="9"/>
      <c r="Z808" s="9"/>
    </row>
    <row r="809" spans="8:26" x14ac:dyDescent="0.25">
      <c r="H809" s="9"/>
      <c r="I809" s="9"/>
      <c r="J809" s="9"/>
      <c r="K809" s="9"/>
      <c r="L809" s="9"/>
      <c r="M809" s="97"/>
      <c r="N809" s="97"/>
      <c r="O809" s="97"/>
      <c r="P809" s="9"/>
      <c r="Q809" s="9"/>
      <c r="R809" s="105"/>
      <c r="S809" s="105"/>
      <c r="T809" s="97"/>
      <c r="U809" s="9"/>
      <c r="V809" s="9"/>
      <c r="W809" s="9"/>
      <c r="X809" s="9"/>
      <c r="Y809" s="9"/>
      <c r="Z809" s="9"/>
    </row>
    <row r="810" spans="8:26" x14ac:dyDescent="0.25">
      <c r="H810" s="9"/>
      <c r="I810" s="9"/>
      <c r="J810" s="9"/>
      <c r="K810" s="9"/>
      <c r="L810" s="9"/>
      <c r="M810" s="97"/>
      <c r="N810" s="97"/>
      <c r="O810" s="97"/>
      <c r="P810" s="9"/>
      <c r="Q810" s="9"/>
      <c r="R810" s="105"/>
      <c r="S810" s="105"/>
      <c r="T810" s="97"/>
      <c r="U810" s="9"/>
      <c r="V810" s="9"/>
      <c r="W810" s="9"/>
      <c r="X810" s="9"/>
      <c r="Y810" s="9"/>
      <c r="Z810" s="9"/>
    </row>
    <row r="811" spans="8:26" x14ac:dyDescent="0.25">
      <c r="H811" s="9"/>
      <c r="I811" s="9"/>
      <c r="J811" s="9"/>
      <c r="K811" s="9"/>
      <c r="L811" s="9"/>
      <c r="M811" s="97"/>
      <c r="N811" s="97"/>
      <c r="O811" s="97"/>
      <c r="P811" s="9"/>
      <c r="Q811" s="9"/>
      <c r="R811" s="105"/>
      <c r="S811" s="105"/>
      <c r="T811" s="97"/>
      <c r="U811" s="9"/>
      <c r="V811" s="9"/>
      <c r="W811" s="9"/>
      <c r="X811" s="9"/>
      <c r="Y811" s="9"/>
      <c r="Z811" s="9"/>
    </row>
    <row r="812" spans="8:26" x14ac:dyDescent="0.25">
      <c r="H812" s="9"/>
      <c r="I812" s="9"/>
      <c r="J812" s="9"/>
      <c r="K812" s="9"/>
      <c r="L812" s="9"/>
      <c r="M812" s="97"/>
      <c r="N812" s="97"/>
      <c r="O812" s="97"/>
      <c r="P812" s="9"/>
      <c r="Q812" s="9"/>
      <c r="R812" s="105"/>
      <c r="S812" s="105"/>
      <c r="T812" s="97"/>
      <c r="U812" s="9"/>
      <c r="V812" s="9"/>
      <c r="W812" s="9"/>
      <c r="X812" s="9"/>
      <c r="Y812" s="9"/>
      <c r="Z812" s="9"/>
    </row>
    <row r="813" spans="8:26" x14ac:dyDescent="0.25">
      <c r="H813" s="9"/>
      <c r="I813" s="9"/>
      <c r="J813" s="9"/>
      <c r="K813" s="9"/>
      <c r="L813" s="9"/>
      <c r="M813" s="97"/>
      <c r="N813" s="97"/>
      <c r="O813" s="97"/>
      <c r="P813" s="9"/>
      <c r="Q813" s="9"/>
      <c r="R813" s="105"/>
      <c r="S813" s="105"/>
      <c r="T813" s="97"/>
      <c r="U813" s="9"/>
      <c r="V813" s="9"/>
      <c r="W813" s="9"/>
      <c r="X813" s="9"/>
      <c r="Y813" s="9"/>
      <c r="Z813" s="9"/>
    </row>
    <row r="814" spans="8:26" x14ac:dyDescent="0.25">
      <c r="H814" s="9"/>
      <c r="I814" s="9"/>
      <c r="J814" s="9"/>
      <c r="K814" s="9"/>
      <c r="L814" s="9"/>
      <c r="M814" s="97"/>
      <c r="N814" s="97"/>
      <c r="O814" s="97"/>
      <c r="P814" s="9"/>
      <c r="Q814" s="9"/>
      <c r="R814" s="105"/>
      <c r="S814" s="105"/>
      <c r="T814" s="97"/>
      <c r="U814" s="9"/>
      <c r="V814" s="9"/>
      <c r="W814" s="9"/>
      <c r="X814" s="9"/>
      <c r="Y814" s="9"/>
      <c r="Z814" s="9"/>
    </row>
    <row r="815" spans="8:26" x14ac:dyDescent="0.25">
      <c r="H815" s="9"/>
      <c r="I815" s="9"/>
      <c r="J815" s="9"/>
      <c r="K815" s="9"/>
      <c r="L815" s="9"/>
      <c r="M815" s="97"/>
      <c r="N815" s="97"/>
      <c r="O815" s="97"/>
      <c r="P815" s="9"/>
      <c r="Q815" s="9"/>
      <c r="R815" s="105"/>
      <c r="S815" s="105"/>
      <c r="T815" s="97"/>
      <c r="U815" s="9"/>
      <c r="V815" s="9"/>
      <c r="W815" s="9"/>
      <c r="X815" s="9"/>
      <c r="Y815" s="9"/>
      <c r="Z815" s="9"/>
    </row>
    <row r="816" spans="8:26" x14ac:dyDescent="0.25">
      <c r="H816" s="9"/>
      <c r="I816" s="9"/>
      <c r="J816" s="9"/>
      <c r="K816" s="9"/>
      <c r="L816" s="9"/>
      <c r="M816" s="97"/>
      <c r="N816" s="97"/>
      <c r="O816" s="97"/>
      <c r="P816" s="9"/>
      <c r="Q816" s="9"/>
      <c r="R816" s="105"/>
      <c r="S816" s="105"/>
      <c r="T816" s="97"/>
      <c r="U816" s="9"/>
      <c r="V816" s="9"/>
      <c r="W816" s="9"/>
      <c r="X816" s="9"/>
      <c r="Y816" s="9"/>
      <c r="Z816" s="9"/>
    </row>
    <row r="817" spans="8:26" x14ac:dyDescent="0.25">
      <c r="H817" s="9"/>
      <c r="I817" s="9"/>
      <c r="J817" s="9"/>
      <c r="K817" s="9"/>
      <c r="L817" s="9"/>
      <c r="M817" s="97"/>
      <c r="N817" s="97"/>
      <c r="O817" s="97"/>
      <c r="P817" s="9"/>
      <c r="Q817" s="9"/>
      <c r="R817" s="105"/>
      <c r="S817" s="105"/>
      <c r="T817" s="97"/>
      <c r="U817" s="9"/>
      <c r="V817" s="9"/>
      <c r="W817" s="9"/>
      <c r="X817" s="9"/>
      <c r="Y817" s="9"/>
      <c r="Z817" s="9"/>
    </row>
    <row r="818" spans="8:26" x14ac:dyDescent="0.25">
      <c r="H818" s="9"/>
      <c r="I818" s="9"/>
      <c r="J818" s="9"/>
      <c r="K818" s="9"/>
      <c r="L818" s="9"/>
      <c r="M818" s="97"/>
      <c r="N818" s="97"/>
      <c r="O818" s="97"/>
      <c r="P818" s="9"/>
      <c r="Q818" s="9"/>
      <c r="R818" s="105"/>
      <c r="S818" s="105"/>
      <c r="T818" s="97"/>
      <c r="U818" s="9"/>
      <c r="V818" s="9"/>
      <c r="W818" s="9"/>
      <c r="X818" s="9"/>
      <c r="Y818" s="9"/>
      <c r="Z818" s="9"/>
    </row>
    <row r="819" spans="8:26" x14ac:dyDescent="0.25">
      <c r="H819" s="9"/>
      <c r="I819" s="9"/>
      <c r="J819" s="9"/>
      <c r="K819" s="9"/>
      <c r="L819" s="9"/>
      <c r="M819" s="97"/>
      <c r="N819" s="97"/>
      <c r="O819" s="97"/>
      <c r="P819" s="9"/>
      <c r="Q819" s="9"/>
      <c r="R819" s="105"/>
      <c r="S819" s="105"/>
      <c r="T819" s="97"/>
      <c r="U819" s="9"/>
      <c r="V819" s="9"/>
      <c r="W819" s="9"/>
      <c r="X819" s="9"/>
      <c r="Y819" s="9"/>
      <c r="Z819" s="9"/>
    </row>
    <row r="820" spans="8:26" x14ac:dyDescent="0.25">
      <c r="H820" s="9"/>
      <c r="I820" s="9"/>
      <c r="J820" s="9"/>
      <c r="K820" s="9"/>
      <c r="L820" s="9"/>
      <c r="M820" s="97"/>
      <c r="N820" s="97"/>
      <c r="O820" s="97"/>
      <c r="P820" s="9"/>
      <c r="Q820" s="9"/>
      <c r="R820" s="105"/>
      <c r="S820" s="105"/>
      <c r="T820" s="97"/>
      <c r="U820" s="9"/>
      <c r="V820" s="9"/>
      <c r="W820" s="9"/>
      <c r="X820" s="9"/>
      <c r="Y820" s="9"/>
      <c r="Z820" s="9"/>
    </row>
    <row r="821" spans="8:26" x14ac:dyDescent="0.25">
      <c r="H821" s="9"/>
      <c r="I821" s="9"/>
      <c r="J821" s="9"/>
      <c r="K821" s="9"/>
      <c r="L821" s="9"/>
      <c r="M821" s="97"/>
      <c r="N821" s="97"/>
      <c r="O821" s="97"/>
      <c r="P821" s="9"/>
      <c r="Q821" s="9"/>
      <c r="R821" s="105"/>
      <c r="S821" s="105"/>
      <c r="T821" s="97"/>
      <c r="U821" s="9"/>
      <c r="V821" s="9"/>
      <c r="W821" s="9"/>
      <c r="X821" s="9"/>
      <c r="Y821" s="9"/>
      <c r="Z821" s="9"/>
    </row>
    <row r="822" spans="8:26" x14ac:dyDescent="0.25">
      <c r="H822" s="9"/>
      <c r="I822" s="9"/>
      <c r="J822" s="9"/>
      <c r="K822" s="9"/>
      <c r="L822" s="9"/>
      <c r="M822" s="97"/>
      <c r="N822" s="97"/>
      <c r="O822" s="97"/>
      <c r="P822" s="9"/>
      <c r="Q822" s="9"/>
      <c r="R822" s="105"/>
      <c r="S822" s="105"/>
      <c r="T822" s="97"/>
      <c r="U822" s="9"/>
      <c r="V822" s="9"/>
      <c r="W822" s="9"/>
      <c r="X822" s="9"/>
      <c r="Y822" s="9"/>
      <c r="Z822" s="9"/>
    </row>
    <row r="823" spans="8:26" x14ac:dyDescent="0.25">
      <c r="H823" s="9"/>
      <c r="I823" s="9"/>
      <c r="J823" s="9"/>
      <c r="K823" s="9"/>
      <c r="L823" s="9"/>
      <c r="M823" s="97"/>
      <c r="N823" s="97"/>
      <c r="O823" s="97"/>
      <c r="P823" s="9"/>
      <c r="Q823" s="9"/>
      <c r="R823" s="105"/>
      <c r="S823" s="105"/>
      <c r="T823" s="97"/>
      <c r="U823" s="9"/>
      <c r="V823" s="9"/>
      <c r="W823" s="9"/>
      <c r="X823" s="9"/>
      <c r="Y823" s="9"/>
      <c r="Z823" s="9"/>
    </row>
    <row r="824" spans="8:26" x14ac:dyDescent="0.25">
      <c r="H824" s="9"/>
      <c r="I824" s="9"/>
      <c r="J824" s="9"/>
      <c r="K824" s="9"/>
      <c r="L824" s="9"/>
      <c r="M824" s="97"/>
      <c r="N824" s="97"/>
      <c r="O824" s="97"/>
      <c r="P824" s="9"/>
      <c r="Q824" s="9"/>
      <c r="R824" s="105"/>
      <c r="S824" s="105"/>
      <c r="T824" s="97"/>
      <c r="U824" s="9"/>
      <c r="V824" s="9"/>
      <c r="W824" s="9"/>
      <c r="X824" s="9"/>
      <c r="Y824" s="9"/>
      <c r="Z824" s="9"/>
    </row>
    <row r="825" spans="8:26" x14ac:dyDescent="0.25">
      <c r="H825" s="9"/>
      <c r="I825" s="9"/>
      <c r="J825" s="9"/>
      <c r="K825" s="9"/>
      <c r="L825" s="9"/>
      <c r="M825" s="97"/>
      <c r="N825" s="97"/>
      <c r="O825" s="97"/>
      <c r="P825" s="9"/>
      <c r="Q825" s="9"/>
      <c r="R825" s="105"/>
      <c r="S825" s="105"/>
      <c r="T825" s="97"/>
      <c r="U825" s="9"/>
      <c r="V825" s="9"/>
      <c r="W825" s="9"/>
      <c r="X825" s="9"/>
      <c r="Y825" s="9"/>
      <c r="Z825" s="9"/>
    </row>
    <row r="826" spans="8:26" x14ac:dyDescent="0.25">
      <c r="H826" s="9"/>
      <c r="I826" s="9"/>
      <c r="J826" s="9"/>
      <c r="K826" s="9"/>
      <c r="L826" s="9"/>
      <c r="M826" s="97"/>
      <c r="N826" s="97"/>
      <c r="O826" s="97"/>
      <c r="P826" s="9"/>
      <c r="Q826" s="9"/>
      <c r="R826" s="105"/>
      <c r="S826" s="105"/>
      <c r="T826" s="97"/>
      <c r="U826" s="9"/>
      <c r="V826" s="9"/>
      <c r="W826" s="9"/>
      <c r="X826" s="9"/>
      <c r="Y826" s="9"/>
      <c r="Z826" s="9"/>
    </row>
    <row r="827" spans="8:26" x14ac:dyDescent="0.25">
      <c r="H827" s="9"/>
      <c r="I827" s="9"/>
      <c r="J827" s="9"/>
      <c r="K827" s="9"/>
      <c r="L827" s="9"/>
      <c r="M827" s="97"/>
      <c r="N827" s="97"/>
      <c r="O827" s="97"/>
      <c r="P827" s="9"/>
      <c r="Q827" s="9"/>
      <c r="R827" s="105"/>
      <c r="S827" s="105"/>
      <c r="T827" s="97"/>
      <c r="U827" s="9"/>
      <c r="V827" s="9"/>
      <c r="W827" s="9"/>
      <c r="X827" s="9"/>
      <c r="Y827" s="9"/>
      <c r="Z827" s="9"/>
    </row>
    <row r="828" spans="8:26" x14ac:dyDescent="0.25">
      <c r="H828" s="9"/>
      <c r="I828" s="9"/>
      <c r="J828" s="9"/>
      <c r="K828" s="9"/>
      <c r="L828" s="9"/>
      <c r="M828" s="97"/>
      <c r="N828" s="97"/>
      <c r="O828" s="97"/>
      <c r="P828" s="9"/>
      <c r="Q828" s="9"/>
      <c r="R828" s="105"/>
      <c r="S828" s="105"/>
      <c r="T828" s="97"/>
      <c r="U828" s="9"/>
      <c r="V828" s="9"/>
      <c r="W828" s="9"/>
      <c r="X828" s="9"/>
      <c r="Y828" s="9"/>
      <c r="Z828" s="9"/>
    </row>
    <row r="829" spans="8:26" x14ac:dyDescent="0.25">
      <c r="H829" s="9"/>
      <c r="I829" s="9"/>
      <c r="J829" s="9"/>
      <c r="K829" s="9"/>
      <c r="L829" s="9"/>
      <c r="M829" s="97"/>
      <c r="N829" s="97"/>
      <c r="O829" s="97"/>
      <c r="P829" s="9"/>
      <c r="Q829" s="9"/>
      <c r="R829" s="105"/>
      <c r="S829" s="105"/>
      <c r="T829" s="97"/>
      <c r="U829" s="9"/>
      <c r="V829" s="9"/>
      <c r="W829" s="9"/>
      <c r="X829" s="9"/>
      <c r="Y829" s="9"/>
      <c r="Z829" s="9"/>
    </row>
    <row r="830" spans="8:26" x14ac:dyDescent="0.25">
      <c r="H830" s="9"/>
      <c r="I830" s="9"/>
      <c r="J830" s="9"/>
      <c r="K830" s="9"/>
      <c r="L830" s="9"/>
      <c r="M830" s="97"/>
      <c r="N830" s="97"/>
      <c r="O830" s="97"/>
      <c r="P830" s="9"/>
      <c r="Q830" s="9"/>
      <c r="R830" s="105"/>
      <c r="S830" s="105"/>
      <c r="T830" s="97"/>
      <c r="U830" s="9"/>
      <c r="V830" s="9"/>
      <c r="W830" s="9"/>
      <c r="X830" s="9"/>
      <c r="Y830" s="9"/>
      <c r="Z830" s="9"/>
    </row>
    <row r="831" spans="8:26" x14ac:dyDescent="0.25">
      <c r="H831" s="9"/>
      <c r="I831" s="9"/>
      <c r="J831" s="9"/>
      <c r="K831" s="9"/>
      <c r="L831" s="9"/>
      <c r="M831" s="97"/>
      <c r="N831" s="97"/>
      <c r="O831" s="97"/>
      <c r="P831" s="9"/>
      <c r="Q831" s="9"/>
      <c r="R831" s="105"/>
      <c r="S831" s="105"/>
      <c r="T831" s="97"/>
      <c r="U831" s="9"/>
      <c r="V831" s="9"/>
      <c r="W831" s="9"/>
      <c r="X831" s="9"/>
      <c r="Y831" s="9"/>
      <c r="Z831" s="9"/>
    </row>
    <row r="832" spans="8:26" x14ac:dyDescent="0.25">
      <c r="H832" s="9"/>
      <c r="I832" s="9"/>
      <c r="J832" s="9"/>
      <c r="K832" s="9"/>
      <c r="L832" s="9"/>
      <c r="M832" s="97"/>
      <c r="N832" s="97"/>
      <c r="O832" s="97"/>
      <c r="P832" s="9"/>
      <c r="Q832" s="9"/>
      <c r="R832" s="105"/>
      <c r="S832" s="105"/>
      <c r="T832" s="97"/>
      <c r="U832" s="9"/>
      <c r="V832" s="9"/>
      <c r="W832" s="9"/>
      <c r="X832" s="9"/>
      <c r="Y832" s="9"/>
      <c r="Z832" s="9"/>
    </row>
    <row r="833" spans="8:26" x14ac:dyDescent="0.25">
      <c r="H833" s="9"/>
      <c r="I833" s="9"/>
      <c r="J833" s="9"/>
      <c r="K833" s="9"/>
      <c r="L833" s="9"/>
      <c r="M833" s="97"/>
      <c r="N833" s="97"/>
      <c r="O833" s="97"/>
      <c r="P833" s="9"/>
      <c r="Q833" s="9"/>
      <c r="R833" s="105"/>
      <c r="S833" s="105"/>
      <c r="T833" s="97"/>
      <c r="U833" s="9"/>
      <c r="V833" s="9"/>
      <c r="W833" s="9"/>
      <c r="X833" s="9"/>
      <c r="Y833" s="9"/>
      <c r="Z833" s="9"/>
    </row>
    <row r="834" spans="8:26" x14ac:dyDescent="0.25">
      <c r="H834" s="9"/>
      <c r="I834" s="9"/>
      <c r="J834" s="9"/>
      <c r="K834" s="9"/>
      <c r="L834" s="9"/>
      <c r="M834" s="97"/>
      <c r="N834" s="97"/>
      <c r="O834" s="97"/>
      <c r="P834" s="9"/>
      <c r="Q834" s="9"/>
      <c r="R834" s="105"/>
      <c r="S834" s="105"/>
      <c r="T834" s="97"/>
      <c r="U834" s="9"/>
      <c r="V834" s="9"/>
      <c r="W834" s="9"/>
      <c r="X834" s="9"/>
      <c r="Y834" s="9"/>
      <c r="Z834" s="9"/>
    </row>
    <row r="835" spans="8:26" x14ac:dyDescent="0.25">
      <c r="H835" s="9"/>
      <c r="I835" s="9"/>
      <c r="J835" s="9"/>
      <c r="K835" s="9"/>
      <c r="L835" s="9"/>
      <c r="M835" s="97"/>
      <c r="N835" s="97"/>
      <c r="O835" s="97"/>
      <c r="P835" s="9"/>
      <c r="Q835" s="9"/>
      <c r="R835" s="105"/>
      <c r="S835" s="105"/>
      <c r="T835" s="97"/>
      <c r="U835" s="9"/>
      <c r="V835" s="9"/>
      <c r="W835" s="9"/>
      <c r="X835" s="9"/>
      <c r="Y835" s="9"/>
      <c r="Z835" s="9"/>
    </row>
    <row r="836" spans="8:26" x14ac:dyDescent="0.25">
      <c r="H836" s="9"/>
      <c r="I836" s="9"/>
      <c r="J836" s="9"/>
      <c r="K836" s="9"/>
      <c r="L836" s="9"/>
      <c r="M836" s="97"/>
      <c r="N836" s="97"/>
      <c r="O836" s="97"/>
      <c r="P836" s="9"/>
      <c r="Q836" s="9"/>
      <c r="R836" s="105"/>
      <c r="S836" s="105"/>
      <c r="T836" s="97"/>
      <c r="U836" s="9"/>
      <c r="V836" s="9"/>
      <c r="W836" s="9"/>
      <c r="X836" s="9"/>
      <c r="Y836" s="9"/>
      <c r="Z836" s="9"/>
    </row>
    <row r="837" spans="8:26" x14ac:dyDescent="0.25">
      <c r="H837" s="9"/>
      <c r="I837" s="9"/>
      <c r="J837" s="9"/>
      <c r="K837" s="9"/>
      <c r="L837" s="9"/>
      <c r="M837" s="97"/>
      <c r="N837" s="97"/>
      <c r="O837" s="97"/>
      <c r="P837" s="9"/>
      <c r="Q837" s="9"/>
      <c r="R837" s="105"/>
      <c r="S837" s="105"/>
      <c r="T837" s="97"/>
      <c r="U837" s="9"/>
      <c r="V837" s="9"/>
      <c r="W837" s="9"/>
      <c r="X837" s="9"/>
      <c r="Y837" s="9"/>
      <c r="Z837" s="9"/>
    </row>
    <row r="838" spans="8:26" x14ac:dyDescent="0.25">
      <c r="H838" s="9"/>
      <c r="I838" s="9"/>
      <c r="J838" s="9"/>
      <c r="K838" s="9"/>
      <c r="L838" s="9"/>
      <c r="M838" s="97"/>
      <c r="N838" s="97"/>
      <c r="O838" s="97"/>
      <c r="P838" s="9"/>
      <c r="Q838" s="9"/>
      <c r="R838" s="105"/>
      <c r="S838" s="105"/>
      <c r="T838" s="97"/>
      <c r="U838" s="9"/>
      <c r="V838" s="9"/>
      <c r="W838" s="9"/>
      <c r="X838" s="9"/>
      <c r="Y838" s="9"/>
      <c r="Z838" s="9"/>
    </row>
    <row r="839" spans="8:26" x14ac:dyDescent="0.25">
      <c r="H839" s="9"/>
      <c r="I839" s="9"/>
      <c r="J839" s="9"/>
      <c r="K839" s="9"/>
      <c r="L839" s="9"/>
      <c r="M839" s="97"/>
      <c r="N839" s="97"/>
      <c r="O839" s="97"/>
      <c r="P839" s="9"/>
      <c r="Q839" s="9"/>
      <c r="R839" s="105"/>
      <c r="S839" s="105"/>
      <c r="T839" s="97"/>
      <c r="U839" s="9"/>
      <c r="V839" s="9"/>
      <c r="W839" s="9"/>
      <c r="X839" s="9"/>
      <c r="Y839" s="9"/>
      <c r="Z839" s="9"/>
    </row>
    <row r="840" spans="8:26" x14ac:dyDescent="0.25">
      <c r="H840" s="9"/>
      <c r="I840" s="9"/>
      <c r="J840" s="9"/>
      <c r="K840" s="9"/>
      <c r="L840" s="9"/>
      <c r="M840" s="97"/>
      <c r="N840" s="97"/>
      <c r="O840" s="97"/>
      <c r="P840" s="9"/>
      <c r="Q840" s="9"/>
      <c r="R840" s="105"/>
      <c r="S840" s="105"/>
      <c r="T840" s="97"/>
      <c r="U840" s="9"/>
      <c r="V840" s="9"/>
      <c r="W840" s="9"/>
      <c r="X840" s="9"/>
      <c r="Y840" s="9"/>
      <c r="Z840" s="9"/>
    </row>
    <row r="841" spans="8:26" x14ac:dyDescent="0.25">
      <c r="H841" s="9"/>
      <c r="I841" s="9"/>
      <c r="J841" s="9"/>
      <c r="K841" s="9"/>
      <c r="L841" s="9"/>
      <c r="M841" s="97"/>
      <c r="N841" s="97"/>
      <c r="O841" s="97"/>
      <c r="P841" s="9"/>
      <c r="Q841" s="9"/>
      <c r="R841" s="105"/>
      <c r="S841" s="105"/>
      <c r="T841" s="97"/>
      <c r="U841" s="9"/>
      <c r="V841" s="9"/>
      <c r="W841" s="9"/>
      <c r="X841" s="9"/>
      <c r="Y841" s="9"/>
      <c r="Z841" s="9"/>
    </row>
    <row r="842" spans="8:26" x14ac:dyDescent="0.25">
      <c r="H842" s="9"/>
      <c r="I842" s="9"/>
      <c r="J842" s="9"/>
      <c r="K842" s="9"/>
      <c r="L842" s="9"/>
      <c r="M842" s="97"/>
      <c r="N842" s="97"/>
      <c r="O842" s="97"/>
      <c r="P842" s="9"/>
      <c r="Q842" s="9"/>
      <c r="R842" s="105"/>
      <c r="S842" s="105"/>
      <c r="T842" s="97"/>
      <c r="U842" s="9"/>
      <c r="V842" s="9"/>
      <c r="W842" s="9"/>
      <c r="X842" s="9"/>
      <c r="Y842" s="9"/>
      <c r="Z842" s="9"/>
    </row>
    <row r="843" spans="8:26" x14ac:dyDescent="0.25">
      <c r="H843" s="9"/>
      <c r="I843" s="9"/>
      <c r="J843" s="9"/>
      <c r="K843" s="9"/>
      <c r="L843" s="9"/>
      <c r="M843" s="97"/>
      <c r="N843" s="97"/>
      <c r="O843" s="97"/>
      <c r="P843" s="9"/>
      <c r="Q843" s="9"/>
      <c r="R843" s="105"/>
      <c r="S843" s="105"/>
      <c r="T843" s="97"/>
      <c r="U843" s="9"/>
      <c r="V843" s="9"/>
      <c r="W843" s="9"/>
      <c r="X843" s="9"/>
      <c r="Y843" s="9"/>
      <c r="Z843" s="9"/>
    </row>
    <row r="844" spans="8:26" x14ac:dyDescent="0.25">
      <c r="H844" s="9"/>
      <c r="I844" s="9"/>
      <c r="J844" s="9"/>
      <c r="K844" s="9"/>
      <c r="L844" s="9"/>
      <c r="M844" s="97"/>
      <c r="N844" s="97"/>
      <c r="O844" s="97"/>
      <c r="P844" s="9"/>
      <c r="Q844" s="9"/>
      <c r="R844" s="105"/>
      <c r="S844" s="105"/>
      <c r="T844" s="97"/>
      <c r="U844" s="9"/>
      <c r="V844" s="9"/>
      <c r="W844" s="9"/>
      <c r="X844" s="9"/>
      <c r="Y844" s="9"/>
      <c r="Z844" s="9"/>
    </row>
    <row r="845" spans="8:26" x14ac:dyDescent="0.25">
      <c r="H845" s="9"/>
      <c r="I845" s="9"/>
      <c r="J845" s="9"/>
      <c r="K845" s="9"/>
      <c r="L845" s="9"/>
      <c r="M845" s="97"/>
      <c r="N845" s="97"/>
      <c r="O845" s="97"/>
      <c r="P845" s="9"/>
      <c r="Q845" s="9"/>
      <c r="R845" s="105"/>
      <c r="S845" s="105"/>
      <c r="T845" s="97"/>
      <c r="U845" s="9"/>
      <c r="V845" s="9"/>
      <c r="W845" s="9"/>
      <c r="X845" s="9"/>
      <c r="Y845" s="9"/>
      <c r="Z845" s="9"/>
    </row>
    <row r="846" spans="8:26" x14ac:dyDescent="0.25">
      <c r="H846" s="9"/>
      <c r="I846" s="9"/>
      <c r="J846" s="9"/>
      <c r="K846" s="9"/>
      <c r="L846" s="9"/>
      <c r="M846" s="97"/>
      <c r="N846" s="97"/>
      <c r="O846" s="97"/>
      <c r="P846" s="9"/>
      <c r="Q846" s="9"/>
      <c r="R846" s="105"/>
      <c r="S846" s="105"/>
      <c r="T846" s="97"/>
      <c r="U846" s="9"/>
      <c r="V846" s="9"/>
      <c r="W846" s="9"/>
      <c r="X846" s="9"/>
      <c r="Y846" s="9"/>
      <c r="Z846" s="9"/>
    </row>
    <row r="847" spans="8:26" x14ac:dyDescent="0.25">
      <c r="H847" s="9"/>
      <c r="I847" s="9"/>
      <c r="J847" s="9"/>
      <c r="K847" s="9"/>
      <c r="L847" s="9"/>
      <c r="M847" s="97"/>
      <c r="N847" s="97"/>
      <c r="O847" s="97"/>
      <c r="P847" s="9"/>
      <c r="Q847" s="9"/>
      <c r="R847" s="105"/>
      <c r="S847" s="105"/>
      <c r="T847" s="97"/>
      <c r="U847" s="9"/>
      <c r="V847" s="9"/>
      <c r="W847" s="9"/>
      <c r="X847" s="9"/>
      <c r="Y847" s="9"/>
      <c r="Z847" s="9"/>
    </row>
    <row r="848" spans="8:26" x14ac:dyDescent="0.25">
      <c r="H848" s="9"/>
      <c r="I848" s="9"/>
      <c r="J848" s="9"/>
      <c r="K848" s="9"/>
      <c r="L848" s="9"/>
      <c r="M848" s="97"/>
      <c r="N848" s="97"/>
      <c r="O848" s="97"/>
      <c r="P848" s="9"/>
      <c r="Q848" s="9"/>
      <c r="R848" s="105"/>
      <c r="S848" s="105"/>
      <c r="T848" s="97"/>
      <c r="U848" s="9"/>
      <c r="V848" s="9"/>
      <c r="W848" s="9"/>
      <c r="X848" s="9"/>
      <c r="Y848" s="9"/>
      <c r="Z848" s="9"/>
    </row>
    <row r="849" spans="8:26" x14ac:dyDescent="0.25">
      <c r="H849" s="9"/>
      <c r="I849" s="9"/>
      <c r="J849" s="9"/>
      <c r="K849" s="9"/>
      <c r="L849" s="9"/>
      <c r="M849" s="97"/>
      <c r="N849" s="97"/>
      <c r="O849" s="97"/>
      <c r="P849" s="9"/>
      <c r="Q849" s="9"/>
      <c r="R849" s="105"/>
      <c r="S849" s="105"/>
      <c r="T849" s="97"/>
      <c r="U849" s="9"/>
      <c r="V849" s="9"/>
      <c r="W849" s="9"/>
      <c r="X849" s="9"/>
      <c r="Y849" s="9"/>
      <c r="Z849" s="9"/>
    </row>
    <row r="850" spans="8:26" x14ac:dyDescent="0.25">
      <c r="H850" s="9"/>
      <c r="I850" s="9"/>
      <c r="J850" s="9"/>
      <c r="K850" s="9"/>
      <c r="L850" s="9"/>
      <c r="M850" s="97"/>
      <c r="N850" s="97"/>
      <c r="O850" s="97"/>
      <c r="P850" s="9"/>
      <c r="Q850" s="9"/>
      <c r="R850" s="105"/>
      <c r="S850" s="105"/>
      <c r="T850" s="97"/>
      <c r="U850" s="9"/>
      <c r="V850" s="9"/>
      <c r="W850" s="9"/>
      <c r="X850" s="9"/>
      <c r="Y850" s="9"/>
      <c r="Z850" s="9"/>
    </row>
    <row r="851" spans="8:26" x14ac:dyDescent="0.25">
      <c r="H851" s="9"/>
      <c r="I851" s="9"/>
      <c r="J851" s="9"/>
      <c r="K851" s="9"/>
      <c r="L851" s="9"/>
      <c r="M851" s="97"/>
      <c r="N851" s="97"/>
      <c r="O851" s="97"/>
      <c r="P851" s="9"/>
      <c r="Q851" s="9"/>
      <c r="R851" s="105"/>
      <c r="S851" s="105"/>
      <c r="T851" s="97"/>
      <c r="U851" s="9"/>
      <c r="V851" s="9"/>
      <c r="W851" s="9"/>
      <c r="X851" s="9"/>
      <c r="Y851" s="9"/>
      <c r="Z851" s="9"/>
    </row>
    <row r="852" spans="8:26" x14ac:dyDescent="0.25">
      <c r="H852" s="9"/>
      <c r="I852" s="9"/>
      <c r="J852" s="9"/>
      <c r="K852" s="9"/>
      <c r="L852" s="9"/>
      <c r="M852" s="97"/>
      <c r="N852" s="97"/>
      <c r="O852" s="97"/>
      <c r="P852" s="9"/>
      <c r="Q852" s="9"/>
      <c r="R852" s="105"/>
      <c r="S852" s="105"/>
      <c r="T852" s="97"/>
      <c r="U852" s="9"/>
      <c r="V852" s="9"/>
      <c r="W852" s="9"/>
      <c r="X852" s="9"/>
      <c r="Y852" s="9"/>
      <c r="Z852" s="9"/>
    </row>
    <row r="853" spans="8:26" x14ac:dyDescent="0.25">
      <c r="H853" s="9"/>
      <c r="I853" s="9"/>
      <c r="J853" s="9"/>
      <c r="K853" s="9"/>
      <c r="L853" s="9"/>
      <c r="M853" s="97"/>
      <c r="N853" s="97"/>
      <c r="O853" s="97"/>
      <c r="P853" s="9"/>
      <c r="Q853" s="9"/>
      <c r="R853" s="105"/>
      <c r="S853" s="105"/>
      <c r="T853" s="97"/>
      <c r="U853" s="9"/>
      <c r="V853" s="9"/>
      <c r="W853" s="9"/>
      <c r="X853" s="9"/>
      <c r="Y853" s="9"/>
      <c r="Z853" s="9"/>
    </row>
    <row r="854" spans="8:26" x14ac:dyDescent="0.25">
      <c r="H854" s="9"/>
      <c r="I854" s="9"/>
      <c r="J854" s="9"/>
      <c r="K854" s="9"/>
      <c r="L854" s="9"/>
      <c r="M854" s="97"/>
      <c r="N854" s="97"/>
      <c r="O854" s="97"/>
      <c r="P854" s="9"/>
      <c r="Q854" s="9"/>
      <c r="R854" s="105"/>
      <c r="S854" s="105"/>
      <c r="T854" s="97"/>
      <c r="U854" s="9"/>
      <c r="V854" s="9"/>
      <c r="W854" s="9"/>
      <c r="X854" s="9"/>
      <c r="Y854" s="9"/>
      <c r="Z854" s="9"/>
    </row>
    <row r="855" spans="8:26" x14ac:dyDescent="0.25">
      <c r="H855" s="9"/>
      <c r="I855" s="9"/>
      <c r="J855" s="9"/>
      <c r="K855" s="9"/>
      <c r="L855" s="9"/>
      <c r="M855" s="97"/>
      <c r="N855" s="97"/>
      <c r="O855" s="97"/>
      <c r="P855" s="9"/>
      <c r="Q855" s="9"/>
      <c r="R855" s="105"/>
      <c r="S855" s="105"/>
      <c r="T855" s="97"/>
      <c r="U855" s="9"/>
      <c r="V855" s="9"/>
      <c r="W855" s="9"/>
      <c r="X855" s="9"/>
      <c r="Y855" s="9"/>
      <c r="Z855" s="9"/>
    </row>
    <row r="856" spans="8:26" x14ac:dyDescent="0.25">
      <c r="H856" s="9"/>
      <c r="I856" s="9"/>
      <c r="J856" s="9"/>
      <c r="K856" s="9"/>
      <c r="L856" s="9"/>
      <c r="M856" s="97"/>
      <c r="N856" s="97"/>
      <c r="O856" s="97"/>
      <c r="P856" s="9"/>
      <c r="Q856" s="9"/>
      <c r="R856" s="105"/>
      <c r="S856" s="105"/>
      <c r="T856" s="97"/>
      <c r="U856" s="9"/>
      <c r="V856" s="9"/>
      <c r="W856" s="9"/>
      <c r="X856" s="9"/>
      <c r="Y856" s="9"/>
      <c r="Z856" s="9"/>
    </row>
    <row r="857" spans="8:26" x14ac:dyDescent="0.25">
      <c r="H857" s="9"/>
      <c r="I857" s="9"/>
      <c r="J857" s="9"/>
      <c r="K857" s="9"/>
      <c r="L857" s="9"/>
      <c r="M857" s="97"/>
      <c r="N857" s="97"/>
      <c r="O857" s="97"/>
      <c r="P857" s="9"/>
      <c r="Q857" s="9"/>
      <c r="R857" s="105"/>
      <c r="S857" s="105"/>
      <c r="T857" s="97"/>
      <c r="U857" s="9"/>
      <c r="V857" s="9"/>
      <c r="W857" s="9"/>
      <c r="X857" s="9"/>
      <c r="Y857" s="9"/>
      <c r="Z857" s="9"/>
    </row>
    <row r="858" spans="8:26" x14ac:dyDescent="0.25">
      <c r="H858" s="9"/>
      <c r="I858" s="9"/>
      <c r="J858" s="9"/>
      <c r="K858" s="9"/>
      <c r="L858" s="9"/>
      <c r="M858" s="97"/>
      <c r="N858" s="97"/>
      <c r="O858" s="97"/>
      <c r="P858" s="9"/>
      <c r="Q858" s="9"/>
      <c r="R858" s="105"/>
      <c r="S858" s="105"/>
      <c r="T858" s="97"/>
      <c r="U858" s="9"/>
      <c r="V858" s="9"/>
      <c r="W858" s="9"/>
      <c r="X858" s="9"/>
      <c r="Y858" s="9"/>
      <c r="Z858" s="9"/>
    </row>
    <row r="859" spans="8:26" x14ac:dyDescent="0.25">
      <c r="H859" s="9"/>
      <c r="I859" s="9"/>
      <c r="J859" s="9"/>
      <c r="K859" s="9"/>
      <c r="L859" s="9"/>
      <c r="M859" s="97"/>
      <c r="N859" s="97"/>
      <c r="O859" s="97"/>
      <c r="P859" s="9"/>
      <c r="Q859" s="9"/>
      <c r="R859" s="105"/>
      <c r="S859" s="105"/>
      <c r="T859" s="97"/>
      <c r="U859" s="9"/>
      <c r="V859" s="9"/>
      <c r="W859" s="9"/>
      <c r="X859" s="9"/>
      <c r="Y859" s="9"/>
      <c r="Z859" s="9"/>
    </row>
    <row r="860" spans="8:26" x14ac:dyDescent="0.25">
      <c r="H860" s="9"/>
      <c r="I860" s="9"/>
      <c r="J860" s="9"/>
      <c r="K860" s="9"/>
      <c r="L860" s="9"/>
      <c r="M860" s="97"/>
      <c r="N860" s="97"/>
      <c r="O860" s="97"/>
      <c r="P860" s="9"/>
      <c r="Q860" s="9"/>
      <c r="R860" s="105"/>
      <c r="S860" s="105"/>
      <c r="T860" s="97"/>
      <c r="U860" s="9"/>
      <c r="V860" s="9"/>
      <c r="W860" s="9"/>
      <c r="X860" s="9"/>
      <c r="Y860" s="9"/>
      <c r="Z860" s="9"/>
    </row>
    <row r="861" spans="8:26" x14ac:dyDescent="0.25">
      <c r="H861" s="9"/>
      <c r="I861" s="9"/>
      <c r="J861" s="9"/>
      <c r="K861" s="9"/>
      <c r="L861" s="9"/>
      <c r="M861" s="97"/>
      <c r="N861" s="97"/>
      <c r="O861" s="97"/>
      <c r="P861" s="9"/>
      <c r="Q861" s="9"/>
      <c r="R861" s="105"/>
      <c r="S861" s="105"/>
      <c r="T861" s="97"/>
      <c r="U861" s="9"/>
      <c r="V861" s="9"/>
      <c r="W861" s="9"/>
      <c r="X861" s="9"/>
      <c r="Y861" s="9"/>
      <c r="Z861" s="9"/>
    </row>
    <row r="862" spans="8:26" x14ac:dyDescent="0.25">
      <c r="H862" s="9"/>
      <c r="I862" s="9"/>
      <c r="J862" s="9"/>
      <c r="K862" s="9"/>
      <c r="L862" s="9"/>
      <c r="M862" s="97"/>
      <c r="N862" s="97"/>
      <c r="O862" s="97"/>
      <c r="P862" s="9"/>
      <c r="Q862" s="9"/>
      <c r="R862" s="105"/>
      <c r="S862" s="105"/>
      <c r="T862" s="97"/>
      <c r="U862" s="9"/>
      <c r="V862" s="9"/>
      <c r="W862" s="9"/>
      <c r="X862" s="9"/>
      <c r="Y862" s="9"/>
      <c r="Z862" s="9"/>
    </row>
    <row r="863" spans="8:26" x14ac:dyDescent="0.25">
      <c r="H863" s="9"/>
      <c r="I863" s="9"/>
      <c r="J863" s="9"/>
      <c r="K863" s="9"/>
      <c r="L863" s="9"/>
      <c r="M863" s="97"/>
      <c r="N863" s="97"/>
      <c r="O863" s="97"/>
      <c r="P863" s="9"/>
      <c r="Q863" s="9"/>
      <c r="R863" s="105"/>
      <c r="S863" s="105"/>
      <c r="T863" s="97"/>
      <c r="U863" s="9"/>
      <c r="V863" s="9"/>
      <c r="W863" s="9"/>
      <c r="X863" s="9"/>
      <c r="Y863" s="9"/>
      <c r="Z863" s="9"/>
    </row>
    <row r="864" spans="8:26" x14ac:dyDescent="0.25">
      <c r="H864" s="9"/>
      <c r="I864" s="9"/>
      <c r="J864" s="9"/>
      <c r="K864" s="9"/>
      <c r="L864" s="9"/>
      <c r="M864" s="97"/>
      <c r="N864" s="97"/>
      <c r="O864" s="97"/>
      <c r="P864" s="9"/>
      <c r="Q864" s="9"/>
      <c r="R864" s="105"/>
      <c r="S864" s="105"/>
      <c r="T864" s="97"/>
      <c r="U864" s="9"/>
      <c r="V864" s="9"/>
      <c r="W864" s="9"/>
      <c r="X864" s="9"/>
      <c r="Y864" s="9"/>
      <c r="Z864" s="9"/>
    </row>
    <row r="865" spans="8:26" x14ac:dyDescent="0.25">
      <c r="H865" s="9"/>
      <c r="I865" s="9"/>
      <c r="J865" s="9"/>
      <c r="K865" s="9"/>
      <c r="L865" s="9"/>
      <c r="M865" s="97"/>
      <c r="N865" s="97"/>
      <c r="O865" s="97"/>
      <c r="P865" s="9"/>
      <c r="Q865" s="9"/>
      <c r="R865" s="105"/>
      <c r="S865" s="105"/>
      <c r="T865" s="97"/>
      <c r="U865" s="9"/>
      <c r="V865" s="9"/>
      <c r="W865" s="9"/>
      <c r="X865" s="9"/>
      <c r="Y865" s="9"/>
      <c r="Z865" s="9"/>
    </row>
    <row r="866" spans="8:26" x14ac:dyDescent="0.25">
      <c r="H866" s="9"/>
      <c r="I866" s="9"/>
      <c r="J866" s="9"/>
      <c r="K866" s="9"/>
      <c r="L866" s="9"/>
      <c r="M866" s="97"/>
      <c r="N866" s="97"/>
      <c r="O866" s="97"/>
      <c r="P866" s="9"/>
      <c r="Q866" s="9"/>
      <c r="R866" s="105"/>
      <c r="S866" s="105"/>
      <c r="T866" s="97"/>
      <c r="U866" s="9"/>
      <c r="V866" s="9"/>
      <c r="W866" s="9"/>
      <c r="X866" s="9"/>
      <c r="Y866" s="9"/>
      <c r="Z866" s="9"/>
    </row>
    <row r="867" spans="8:26" x14ac:dyDescent="0.25">
      <c r="H867" s="9"/>
      <c r="I867" s="9"/>
      <c r="J867" s="9"/>
      <c r="K867" s="9"/>
      <c r="L867" s="9"/>
      <c r="M867" s="97"/>
      <c r="N867" s="97"/>
      <c r="O867" s="97"/>
      <c r="P867" s="9"/>
      <c r="Q867" s="9"/>
      <c r="R867" s="105"/>
      <c r="S867" s="105"/>
      <c r="T867" s="97"/>
      <c r="U867" s="9"/>
      <c r="V867" s="9"/>
      <c r="W867" s="9"/>
      <c r="X867" s="9"/>
      <c r="Y867" s="9"/>
      <c r="Z867" s="9"/>
    </row>
    <row r="868" spans="8:26" x14ac:dyDescent="0.25">
      <c r="H868" s="9"/>
      <c r="I868" s="9"/>
      <c r="J868" s="9"/>
      <c r="K868" s="9"/>
      <c r="L868" s="9"/>
      <c r="M868" s="97"/>
      <c r="N868" s="97"/>
      <c r="O868" s="97"/>
      <c r="P868" s="9"/>
      <c r="Q868" s="9"/>
      <c r="R868" s="105"/>
      <c r="S868" s="105"/>
      <c r="T868" s="97"/>
      <c r="U868" s="9"/>
      <c r="V868" s="9"/>
      <c r="W868" s="9"/>
      <c r="X868" s="9"/>
      <c r="Y868" s="9"/>
      <c r="Z868" s="9"/>
    </row>
    <row r="869" spans="8:26" x14ac:dyDescent="0.25">
      <c r="H869" s="9"/>
      <c r="I869" s="9"/>
      <c r="J869" s="9"/>
      <c r="K869" s="9"/>
      <c r="L869" s="9"/>
      <c r="M869" s="97"/>
      <c r="N869" s="97"/>
      <c r="O869" s="97"/>
      <c r="P869" s="9"/>
      <c r="Q869" s="9"/>
      <c r="R869" s="105"/>
      <c r="S869" s="105"/>
      <c r="T869" s="97"/>
      <c r="U869" s="9"/>
      <c r="V869" s="9"/>
      <c r="W869" s="9"/>
      <c r="X869" s="9"/>
      <c r="Y869" s="9"/>
      <c r="Z869" s="9"/>
    </row>
    <row r="870" spans="8:26" x14ac:dyDescent="0.25">
      <c r="H870" s="9"/>
      <c r="I870" s="9"/>
      <c r="J870" s="9"/>
      <c r="K870" s="9"/>
      <c r="L870" s="9"/>
      <c r="M870" s="97"/>
      <c r="N870" s="97"/>
      <c r="O870" s="97"/>
      <c r="P870" s="9"/>
      <c r="Q870" s="9"/>
      <c r="R870" s="105"/>
      <c r="S870" s="105"/>
      <c r="T870" s="97"/>
      <c r="U870" s="9"/>
      <c r="V870" s="9"/>
      <c r="W870" s="9"/>
      <c r="X870" s="9"/>
      <c r="Y870" s="9"/>
      <c r="Z870" s="9"/>
    </row>
    <row r="871" spans="8:26" x14ac:dyDescent="0.25">
      <c r="H871" s="9"/>
      <c r="I871" s="9"/>
      <c r="J871" s="9"/>
      <c r="K871" s="9"/>
      <c r="L871" s="9"/>
      <c r="M871" s="97"/>
      <c r="N871" s="97"/>
      <c r="O871" s="97"/>
      <c r="P871" s="9"/>
      <c r="Q871" s="9"/>
      <c r="R871" s="105"/>
      <c r="S871" s="105"/>
      <c r="T871" s="97"/>
      <c r="U871" s="9"/>
      <c r="V871" s="9"/>
      <c r="W871" s="9"/>
      <c r="X871" s="9"/>
      <c r="Y871" s="9"/>
      <c r="Z871" s="9"/>
    </row>
    <row r="872" spans="8:26" x14ac:dyDescent="0.25">
      <c r="H872" s="9"/>
      <c r="I872" s="9"/>
      <c r="J872" s="9"/>
      <c r="K872" s="9"/>
      <c r="L872" s="9"/>
      <c r="M872" s="97"/>
      <c r="N872" s="97"/>
      <c r="O872" s="97"/>
      <c r="P872" s="9"/>
      <c r="Q872" s="9"/>
      <c r="R872" s="105"/>
      <c r="S872" s="105"/>
      <c r="T872" s="97"/>
      <c r="U872" s="9"/>
      <c r="V872" s="9"/>
      <c r="W872" s="9"/>
      <c r="X872" s="9"/>
      <c r="Y872" s="9"/>
      <c r="Z872" s="9"/>
    </row>
    <row r="873" spans="8:26" x14ac:dyDescent="0.25">
      <c r="H873" s="9"/>
      <c r="I873" s="9"/>
      <c r="J873" s="9"/>
      <c r="K873" s="9"/>
      <c r="L873" s="9"/>
      <c r="M873" s="97"/>
      <c r="N873" s="97"/>
      <c r="O873" s="97"/>
      <c r="P873" s="9"/>
      <c r="Q873" s="9"/>
      <c r="R873" s="105"/>
      <c r="S873" s="105"/>
      <c r="T873" s="97"/>
      <c r="U873" s="9"/>
      <c r="V873" s="9"/>
      <c r="W873" s="9"/>
      <c r="X873" s="9"/>
      <c r="Y873" s="9"/>
      <c r="Z873" s="9"/>
    </row>
    <row r="874" spans="8:26" x14ac:dyDescent="0.25">
      <c r="H874" s="9"/>
      <c r="I874" s="9"/>
      <c r="J874" s="9"/>
      <c r="K874" s="9"/>
      <c r="L874" s="9"/>
      <c r="M874" s="97"/>
      <c r="N874" s="97"/>
      <c r="O874" s="97"/>
      <c r="P874" s="9"/>
      <c r="Q874" s="9"/>
      <c r="R874" s="105"/>
      <c r="S874" s="105"/>
      <c r="T874" s="97"/>
      <c r="U874" s="9"/>
      <c r="V874" s="9"/>
      <c r="W874" s="9"/>
      <c r="X874" s="9"/>
      <c r="Y874" s="9"/>
      <c r="Z874" s="9"/>
    </row>
    <row r="875" spans="8:26" x14ac:dyDescent="0.25">
      <c r="H875" s="9"/>
      <c r="I875" s="9"/>
      <c r="J875" s="9"/>
      <c r="K875" s="9"/>
      <c r="L875" s="9"/>
      <c r="M875" s="97"/>
      <c r="N875" s="97"/>
      <c r="O875" s="97"/>
      <c r="P875" s="9"/>
      <c r="Q875" s="9"/>
      <c r="R875" s="105"/>
      <c r="S875" s="105"/>
      <c r="T875" s="97"/>
      <c r="U875" s="9"/>
      <c r="V875" s="9"/>
      <c r="W875" s="9"/>
      <c r="X875" s="9"/>
      <c r="Y875" s="9"/>
      <c r="Z875" s="9"/>
    </row>
    <row r="876" spans="8:26" x14ac:dyDescent="0.25">
      <c r="H876" s="9"/>
      <c r="I876" s="9"/>
      <c r="J876" s="9"/>
      <c r="K876" s="9"/>
      <c r="L876" s="9"/>
      <c r="M876" s="97"/>
      <c r="N876" s="97"/>
      <c r="O876" s="97"/>
      <c r="P876" s="9"/>
      <c r="Q876" s="9"/>
      <c r="R876" s="105"/>
      <c r="S876" s="105"/>
      <c r="T876" s="97"/>
      <c r="U876" s="9"/>
      <c r="V876" s="9"/>
      <c r="W876" s="9"/>
      <c r="X876" s="9"/>
      <c r="Y876" s="9"/>
      <c r="Z876" s="9"/>
    </row>
    <row r="877" spans="8:26" x14ac:dyDescent="0.25">
      <c r="H877" s="9"/>
      <c r="I877" s="9"/>
      <c r="J877" s="9"/>
      <c r="K877" s="9"/>
      <c r="L877" s="9"/>
      <c r="M877" s="97"/>
      <c r="N877" s="97"/>
      <c r="O877" s="97"/>
      <c r="P877" s="9"/>
      <c r="Q877" s="9"/>
      <c r="R877" s="105"/>
      <c r="S877" s="105"/>
      <c r="T877" s="97"/>
      <c r="U877" s="9"/>
      <c r="V877" s="9"/>
      <c r="W877" s="9"/>
      <c r="X877" s="9"/>
      <c r="Y877" s="9"/>
      <c r="Z877" s="9"/>
    </row>
    <row r="878" spans="8:26" x14ac:dyDescent="0.25">
      <c r="H878" s="9"/>
      <c r="I878" s="9"/>
      <c r="J878" s="9"/>
      <c r="K878" s="9"/>
      <c r="L878" s="9"/>
      <c r="M878" s="97"/>
      <c r="N878" s="97"/>
      <c r="O878" s="97"/>
      <c r="P878" s="9"/>
      <c r="Q878" s="9"/>
      <c r="R878" s="105"/>
      <c r="S878" s="105"/>
      <c r="T878" s="97"/>
      <c r="U878" s="9"/>
      <c r="V878" s="9"/>
      <c r="W878" s="9"/>
      <c r="X878" s="9"/>
      <c r="Y878" s="9"/>
      <c r="Z878" s="9"/>
    </row>
    <row r="879" spans="8:26" x14ac:dyDescent="0.25">
      <c r="H879" s="9"/>
      <c r="I879" s="9"/>
      <c r="J879" s="9"/>
      <c r="K879" s="9"/>
      <c r="L879" s="9"/>
      <c r="M879" s="97"/>
      <c r="N879" s="97"/>
      <c r="O879" s="97"/>
      <c r="P879" s="9"/>
      <c r="Q879" s="9"/>
      <c r="R879" s="105"/>
      <c r="S879" s="105"/>
      <c r="T879" s="97"/>
      <c r="U879" s="9"/>
      <c r="V879" s="9"/>
      <c r="W879" s="9"/>
      <c r="X879" s="9"/>
      <c r="Y879" s="9"/>
      <c r="Z879" s="9"/>
    </row>
    <row r="880" spans="8:26" x14ac:dyDescent="0.25">
      <c r="H880" s="9"/>
      <c r="I880" s="9"/>
      <c r="J880" s="9"/>
      <c r="K880" s="9"/>
      <c r="L880" s="9"/>
      <c r="M880" s="97"/>
      <c r="N880" s="97"/>
      <c r="O880" s="97"/>
      <c r="P880" s="9"/>
      <c r="Q880" s="9"/>
      <c r="R880" s="105"/>
      <c r="S880" s="105"/>
      <c r="T880" s="97"/>
      <c r="U880" s="9"/>
      <c r="V880" s="9"/>
      <c r="W880" s="9"/>
      <c r="X880" s="9"/>
      <c r="Y880" s="9"/>
      <c r="Z880" s="9"/>
    </row>
    <row r="881" spans="8:26" x14ac:dyDescent="0.25">
      <c r="H881" s="9"/>
      <c r="I881" s="9"/>
      <c r="J881" s="9"/>
      <c r="K881" s="9"/>
      <c r="L881" s="9"/>
      <c r="M881" s="97"/>
      <c r="N881" s="97"/>
      <c r="O881" s="97"/>
      <c r="P881" s="9"/>
      <c r="Q881" s="9"/>
      <c r="R881" s="105"/>
      <c r="S881" s="105"/>
      <c r="T881" s="97"/>
      <c r="U881" s="9"/>
      <c r="V881" s="9"/>
      <c r="W881" s="9"/>
      <c r="X881" s="9"/>
      <c r="Y881" s="9"/>
      <c r="Z881" s="9"/>
    </row>
    <row r="882" spans="8:26" x14ac:dyDescent="0.25">
      <c r="H882" s="9"/>
      <c r="I882" s="9"/>
      <c r="J882" s="9"/>
      <c r="K882" s="9"/>
      <c r="L882" s="9"/>
      <c r="M882" s="97"/>
      <c r="N882" s="97"/>
      <c r="O882" s="97"/>
      <c r="P882" s="9"/>
      <c r="Q882" s="9"/>
      <c r="R882" s="105"/>
      <c r="S882" s="105"/>
      <c r="T882" s="97"/>
      <c r="U882" s="9"/>
      <c r="V882" s="9"/>
      <c r="W882" s="9"/>
      <c r="X882" s="9"/>
      <c r="Y882" s="9"/>
      <c r="Z882" s="9"/>
    </row>
    <row r="883" spans="8:26" x14ac:dyDescent="0.25">
      <c r="H883" s="9"/>
      <c r="I883" s="9"/>
      <c r="J883" s="9"/>
      <c r="K883" s="9"/>
      <c r="L883" s="9"/>
      <c r="M883" s="97"/>
      <c r="N883" s="97"/>
      <c r="O883" s="97"/>
      <c r="P883" s="9"/>
      <c r="Q883" s="9"/>
      <c r="R883" s="105"/>
      <c r="S883" s="105"/>
      <c r="T883" s="97"/>
      <c r="U883" s="9"/>
      <c r="V883" s="9"/>
      <c r="W883" s="9"/>
      <c r="X883" s="9"/>
      <c r="Y883" s="9"/>
      <c r="Z883" s="9"/>
    </row>
    <row r="884" spans="8:26" x14ac:dyDescent="0.25">
      <c r="H884" s="9"/>
      <c r="I884" s="9"/>
      <c r="J884" s="9"/>
      <c r="K884" s="9"/>
      <c r="L884" s="9"/>
      <c r="M884" s="97"/>
      <c r="N884" s="97"/>
      <c r="O884" s="97"/>
      <c r="P884" s="9"/>
      <c r="Q884" s="9"/>
      <c r="R884" s="105"/>
      <c r="S884" s="105"/>
      <c r="T884" s="97"/>
      <c r="U884" s="9"/>
      <c r="V884" s="9"/>
      <c r="W884" s="9"/>
      <c r="X884" s="9"/>
      <c r="Y884" s="9"/>
      <c r="Z884" s="9"/>
    </row>
    <row r="885" spans="8:26" x14ac:dyDescent="0.25">
      <c r="H885" s="9"/>
      <c r="I885" s="9"/>
      <c r="J885" s="9"/>
      <c r="K885" s="9"/>
      <c r="L885" s="9"/>
      <c r="M885" s="97"/>
      <c r="N885" s="97"/>
      <c r="O885" s="97"/>
      <c r="P885" s="9"/>
      <c r="Q885" s="9"/>
      <c r="R885" s="105"/>
      <c r="S885" s="105"/>
      <c r="T885" s="97"/>
      <c r="U885" s="9"/>
      <c r="V885" s="9"/>
      <c r="W885" s="9"/>
      <c r="X885" s="9"/>
      <c r="Y885" s="9"/>
      <c r="Z885" s="9"/>
    </row>
    <row r="886" spans="8:26" x14ac:dyDescent="0.25">
      <c r="H886" s="9"/>
      <c r="I886" s="9"/>
      <c r="J886" s="9"/>
      <c r="K886" s="9"/>
      <c r="L886" s="9"/>
      <c r="M886" s="97"/>
      <c r="N886" s="97"/>
      <c r="O886" s="97"/>
      <c r="P886" s="9"/>
      <c r="Q886" s="9"/>
      <c r="R886" s="105"/>
      <c r="S886" s="105"/>
      <c r="T886" s="97"/>
      <c r="U886" s="9"/>
      <c r="V886" s="9"/>
      <c r="W886" s="9"/>
      <c r="X886" s="9"/>
      <c r="Y886" s="9"/>
      <c r="Z886" s="9"/>
    </row>
    <row r="887" spans="8:26" x14ac:dyDescent="0.25">
      <c r="H887" s="9"/>
      <c r="I887" s="9"/>
      <c r="J887" s="9"/>
      <c r="K887" s="9"/>
      <c r="L887" s="9"/>
      <c r="M887" s="97"/>
      <c r="N887" s="97"/>
      <c r="O887" s="97"/>
      <c r="P887" s="9"/>
      <c r="Q887" s="9"/>
      <c r="R887" s="105"/>
      <c r="S887" s="105"/>
      <c r="T887" s="97"/>
      <c r="U887" s="9"/>
      <c r="V887" s="9"/>
      <c r="W887" s="9"/>
      <c r="X887" s="9"/>
      <c r="Y887" s="9"/>
      <c r="Z887" s="9"/>
    </row>
    <row r="888" spans="8:26" x14ac:dyDescent="0.25">
      <c r="H888" s="9"/>
      <c r="I888" s="9"/>
      <c r="J888" s="9"/>
      <c r="K888" s="9"/>
      <c r="L888" s="9"/>
      <c r="M888" s="97"/>
      <c r="N888" s="97"/>
      <c r="O888" s="97"/>
      <c r="P888" s="9"/>
      <c r="Q888" s="9"/>
      <c r="R888" s="105"/>
      <c r="S888" s="105"/>
      <c r="T888" s="97"/>
      <c r="U888" s="9"/>
      <c r="V888" s="9"/>
      <c r="W888" s="9"/>
      <c r="X888" s="9"/>
      <c r="Y888" s="9"/>
      <c r="Z888" s="9"/>
    </row>
    <row r="889" spans="8:26" x14ac:dyDescent="0.25">
      <c r="H889" s="9"/>
      <c r="I889" s="9"/>
      <c r="J889" s="9"/>
      <c r="K889" s="9"/>
      <c r="L889" s="9"/>
      <c r="M889" s="97"/>
      <c r="N889" s="97"/>
      <c r="O889" s="97"/>
      <c r="P889" s="9"/>
      <c r="Q889" s="9"/>
      <c r="R889" s="105"/>
      <c r="S889" s="105"/>
      <c r="T889" s="97"/>
      <c r="U889" s="9"/>
      <c r="V889" s="9"/>
      <c r="W889" s="9"/>
      <c r="X889" s="9"/>
      <c r="Y889" s="9"/>
      <c r="Z889" s="9"/>
    </row>
    <row r="890" spans="8:26" x14ac:dyDescent="0.25">
      <c r="H890" s="9"/>
      <c r="I890" s="9"/>
      <c r="J890" s="9"/>
      <c r="K890" s="9"/>
      <c r="L890" s="9"/>
      <c r="M890" s="97"/>
      <c r="N890" s="97"/>
      <c r="O890" s="97"/>
      <c r="P890" s="9"/>
      <c r="Q890" s="9"/>
      <c r="R890" s="105"/>
      <c r="S890" s="105"/>
      <c r="T890" s="97"/>
      <c r="U890" s="9"/>
      <c r="V890" s="9"/>
      <c r="W890" s="9"/>
      <c r="X890" s="9"/>
      <c r="Y890" s="9"/>
      <c r="Z890" s="9"/>
    </row>
    <row r="891" spans="8:26" x14ac:dyDescent="0.25">
      <c r="H891" s="9"/>
      <c r="I891" s="9"/>
      <c r="J891" s="9"/>
      <c r="K891" s="9"/>
      <c r="L891" s="9"/>
      <c r="M891" s="97"/>
      <c r="N891" s="97"/>
      <c r="O891" s="97"/>
      <c r="P891" s="9"/>
      <c r="Q891" s="9"/>
      <c r="R891" s="105"/>
      <c r="S891" s="105"/>
      <c r="T891" s="97"/>
      <c r="U891" s="9"/>
      <c r="V891" s="9"/>
      <c r="W891" s="9"/>
      <c r="X891" s="9"/>
      <c r="Y891" s="9"/>
      <c r="Z891" s="9"/>
    </row>
    <row r="892" spans="8:26" x14ac:dyDescent="0.25">
      <c r="H892" s="9"/>
      <c r="I892" s="9"/>
      <c r="J892" s="9"/>
      <c r="K892" s="9"/>
      <c r="L892" s="9"/>
      <c r="M892" s="97"/>
      <c r="N892" s="97"/>
      <c r="O892" s="97"/>
      <c r="P892" s="9"/>
      <c r="Q892" s="9"/>
      <c r="R892" s="105"/>
      <c r="S892" s="105"/>
      <c r="T892" s="97"/>
      <c r="U892" s="9"/>
      <c r="V892" s="9"/>
      <c r="W892" s="9"/>
      <c r="X892" s="9"/>
      <c r="Y892" s="9"/>
      <c r="Z892" s="9"/>
    </row>
    <row r="893" spans="8:26" x14ac:dyDescent="0.25">
      <c r="H893" s="9"/>
      <c r="I893" s="9"/>
      <c r="J893" s="9"/>
      <c r="K893" s="9"/>
      <c r="L893" s="9"/>
      <c r="M893" s="97"/>
      <c r="N893" s="97"/>
      <c r="O893" s="97"/>
      <c r="P893" s="9"/>
      <c r="Q893" s="9"/>
      <c r="R893" s="105"/>
      <c r="S893" s="105"/>
      <c r="T893" s="97"/>
      <c r="U893" s="9"/>
      <c r="V893" s="9"/>
      <c r="W893" s="9"/>
      <c r="X893" s="9"/>
      <c r="Y893" s="9"/>
      <c r="Z893" s="9"/>
    </row>
    <row r="894" spans="8:26" x14ac:dyDescent="0.25">
      <c r="H894" s="9"/>
      <c r="I894" s="9"/>
      <c r="J894" s="9"/>
      <c r="K894" s="9"/>
      <c r="L894" s="9"/>
      <c r="M894" s="97"/>
      <c r="N894" s="97"/>
      <c r="O894" s="97"/>
      <c r="P894" s="9"/>
      <c r="Q894" s="9"/>
      <c r="R894" s="105"/>
      <c r="S894" s="105"/>
      <c r="T894" s="97"/>
      <c r="U894" s="9"/>
      <c r="V894" s="9"/>
      <c r="W894" s="9"/>
      <c r="X894" s="9"/>
      <c r="Y894" s="9"/>
      <c r="Z894" s="9"/>
    </row>
    <row r="895" spans="8:26" x14ac:dyDescent="0.25">
      <c r="H895" s="9"/>
      <c r="I895" s="9"/>
      <c r="J895" s="9"/>
      <c r="K895" s="9"/>
      <c r="L895" s="9"/>
      <c r="M895" s="97"/>
      <c r="N895" s="97"/>
      <c r="O895" s="97"/>
      <c r="P895" s="9"/>
      <c r="Q895" s="9"/>
      <c r="R895" s="105"/>
      <c r="S895" s="105"/>
      <c r="T895" s="97"/>
      <c r="U895" s="9"/>
      <c r="V895" s="9"/>
      <c r="W895" s="9"/>
      <c r="X895" s="9"/>
      <c r="Y895" s="9"/>
      <c r="Z895" s="9"/>
    </row>
    <row r="896" spans="8:26" x14ac:dyDescent="0.25">
      <c r="H896" s="9"/>
      <c r="I896" s="9"/>
      <c r="J896" s="9"/>
      <c r="K896" s="9"/>
      <c r="L896" s="9"/>
      <c r="M896" s="97"/>
      <c r="N896" s="97"/>
      <c r="O896" s="97"/>
      <c r="P896" s="9"/>
      <c r="Q896" s="9"/>
      <c r="R896" s="105"/>
      <c r="S896" s="105"/>
      <c r="T896" s="97"/>
      <c r="U896" s="9"/>
      <c r="V896" s="9"/>
      <c r="W896" s="9"/>
      <c r="X896" s="9"/>
      <c r="Y896" s="9"/>
      <c r="Z896" s="9"/>
    </row>
    <row r="897" spans="8:26" x14ac:dyDescent="0.25">
      <c r="H897" s="9"/>
      <c r="I897" s="9"/>
      <c r="J897" s="9"/>
      <c r="K897" s="9"/>
      <c r="L897" s="9"/>
      <c r="M897" s="97"/>
      <c r="N897" s="97"/>
      <c r="O897" s="97"/>
      <c r="P897" s="9"/>
      <c r="Q897" s="9"/>
      <c r="R897" s="105"/>
      <c r="S897" s="105"/>
      <c r="T897" s="97"/>
      <c r="U897" s="9"/>
      <c r="V897" s="9"/>
      <c r="W897" s="9"/>
      <c r="X897" s="9"/>
      <c r="Y897" s="9"/>
      <c r="Z897" s="9"/>
    </row>
    <row r="898" spans="8:26" x14ac:dyDescent="0.25">
      <c r="H898" s="9"/>
      <c r="I898" s="9"/>
      <c r="J898" s="9"/>
      <c r="K898" s="9"/>
      <c r="L898" s="9"/>
      <c r="M898" s="97"/>
      <c r="N898" s="97"/>
      <c r="O898" s="97"/>
      <c r="P898" s="9"/>
      <c r="Q898" s="9"/>
      <c r="R898" s="105"/>
      <c r="S898" s="105"/>
      <c r="T898" s="97"/>
      <c r="U898" s="9"/>
      <c r="V898" s="9"/>
      <c r="W898" s="9"/>
      <c r="X898" s="9"/>
      <c r="Y898" s="9"/>
      <c r="Z898" s="9"/>
    </row>
    <row r="899" spans="8:26" x14ac:dyDescent="0.25">
      <c r="H899" s="9"/>
      <c r="I899" s="9"/>
      <c r="J899" s="9"/>
      <c r="K899" s="9"/>
      <c r="L899" s="9"/>
      <c r="M899" s="97"/>
      <c r="N899" s="97"/>
      <c r="O899" s="97"/>
      <c r="P899" s="9"/>
      <c r="Q899" s="9"/>
      <c r="R899" s="105"/>
      <c r="S899" s="105"/>
      <c r="T899" s="97"/>
      <c r="U899" s="9"/>
      <c r="V899" s="9"/>
      <c r="W899" s="9"/>
      <c r="X899" s="9"/>
      <c r="Y899" s="9"/>
      <c r="Z899" s="9"/>
    </row>
    <row r="900" spans="8:26" x14ac:dyDescent="0.25">
      <c r="H900" s="9"/>
      <c r="I900" s="9"/>
      <c r="J900" s="9"/>
      <c r="K900" s="9"/>
      <c r="L900" s="9"/>
      <c r="M900" s="97"/>
      <c r="N900" s="97"/>
      <c r="O900" s="97"/>
      <c r="P900" s="9"/>
      <c r="Q900" s="9"/>
      <c r="R900" s="105"/>
      <c r="S900" s="105"/>
      <c r="T900" s="97"/>
      <c r="U900" s="9"/>
      <c r="V900" s="9"/>
      <c r="W900" s="9"/>
      <c r="X900" s="9"/>
      <c r="Y900" s="9"/>
      <c r="Z900" s="9"/>
    </row>
    <row r="901" spans="8:26" x14ac:dyDescent="0.25">
      <c r="H901" s="9"/>
      <c r="I901" s="9"/>
      <c r="J901" s="9"/>
      <c r="K901" s="9"/>
      <c r="L901" s="9"/>
      <c r="M901" s="97"/>
      <c r="N901" s="97"/>
      <c r="O901" s="97"/>
      <c r="P901" s="9"/>
      <c r="Q901" s="9"/>
      <c r="R901" s="105"/>
      <c r="S901" s="105"/>
      <c r="T901" s="97"/>
      <c r="U901" s="9"/>
      <c r="V901" s="9"/>
      <c r="W901" s="9"/>
      <c r="X901" s="9"/>
      <c r="Y901" s="9"/>
      <c r="Z901" s="9"/>
    </row>
    <row r="902" spans="8:26" x14ac:dyDescent="0.25">
      <c r="H902" s="9"/>
      <c r="I902" s="9"/>
      <c r="J902" s="9"/>
      <c r="K902" s="9"/>
      <c r="L902" s="9"/>
      <c r="M902" s="97"/>
      <c r="N902" s="97"/>
      <c r="O902" s="97"/>
      <c r="P902" s="9"/>
      <c r="Q902" s="9"/>
      <c r="R902" s="105"/>
      <c r="S902" s="105"/>
      <c r="T902" s="97"/>
      <c r="U902" s="9"/>
      <c r="V902" s="9"/>
      <c r="W902" s="9"/>
      <c r="X902" s="9"/>
      <c r="Y902" s="9"/>
      <c r="Z902" s="9"/>
    </row>
    <row r="903" spans="8:26" x14ac:dyDescent="0.25">
      <c r="H903" s="9"/>
      <c r="I903" s="9"/>
      <c r="J903" s="9"/>
      <c r="K903" s="9"/>
      <c r="L903" s="9"/>
      <c r="M903" s="97"/>
      <c r="N903" s="97"/>
      <c r="O903" s="97"/>
      <c r="P903" s="9"/>
      <c r="Q903" s="9"/>
      <c r="R903" s="105"/>
      <c r="S903" s="105"/>
      <c r="T903" s="97"/>
      <c r="U903" s="9"/>
      <c r="V903" s="9"/>
      <c r="W903" s="9"/>
      <c r="X903" s="9"/>
      <c r="Y903" s="9"/>
      <c r="Z903" s="9"/>
    </row>
    <row r="904" spans="8:26" x14ac:dyDescent="0.25">
      <c r="H904" s="9"/>
      <c r="I904" s="9"/>
      <c r="J904" s="9"/>
      <c r="K904" s="9"/>
      <c r="L904" s="9"/>
      <c r="M904" s="97"/>
      <c r="N904" s="97"/>
      <c r="O904" s="97"/>
      <c r="P904" s="9"/>
      <c r="Q904" s="9"/>
      <c r="R904" s="105"/>
      <c r="S904" s="105"/>
      <c r="T904" s="97"/>
      <c r="U904" s="9"/>
      <c r="V904" s="9"/>
      <c r="W904" s="9"/>
      <c r="X904" s="9"/>
      <c r="Y904" s="9"/>
      <c r="Z904" s="9"/>
    </row>
    <row r="905" spans="8:26" x14ac:dyDescent="0.25">
      <c r="H905" s="9"/>
      <c r="I905" s="9"/>
      <c r="J905" s="9"/>
      <c r="K905" s="9"/>
      <c r="L905" s="9"/>
      <c r="M905" s="97"/>
      <c r="N905" s="97"/>
      <c r="O905" s="97"/>
      <c r="P905" s="9"/>
      <c r="Q905" s="9"/>
      <c r="R905" s="105"/>
      <c r="S905" s="105"/>
      <c r="T905" s="97"/>
      <c r="U905" s="9"/>
      <c r="V905" s="9"/>
      <c r="W905" s="9"/>
      <c r="X905" s="9"/>
      <c r="Y905" s="9"/>
      <c r="Z905" s="9"/>
    </row>
    <row r="906" spans="8:26" x14ac:dyDescent="0.25">
      <c r="H906" s="9"/>
      <c r="I906" s="9"/>
      <c r="J906" s="9"/>
      <c r="K906" s="9"/>
      <c r="L906" s="9"/>
      <c r="M906" s="97"/>
      <c r="N906" s="97"/>
      <c r="O906" s="97"/>
      <c r="P906" s="9"/>
      <c r="Q906" s="9"/>
      <c r="R906" s="105"/>
      <c r="S906" s="105"/>
      <c r="T906" s="97"/>
      <c r="U906" s="9"/>
      <c r="V906" s="9"/>
      <c r="W906" s="9"/>
      <c r="X906" s="9"/>
      <c r="Y906" s="9"/>
      <c r="Z906" s="9"/>
    </row>
    <row r="907" spans="8:26" x14ac:dyDescent="0.25">
      <c r="H907" s="9"/>
      <c r="I907" s="9"/>
      <c r="J907" s="9"/>
      <c r="K907" s="9"/>
      <c r="L907" s="9"/>
      <c r="M907" s="97"/>
      <c r="N907" s="97"/>
      <c r="O907" s="97"/>
      <c r="P907" s="9"/>
      <c r="Q907" s="9"/>
      <c r="R907" s="105"/>
      <c r="S907" s="105"/>
      <c r="T907" s="97"/>
      <c r="U907" s="9"/>
      <c r="V907" s="9"/>
      <c r="W907" s="9"/>
      <c r="X907" s="9"/>
      <c r="Y907" s="9"/>
      <c r="Z907" s="9"/>
    </row>
    <row r="908" spans="8:26" x14ac:dyDescent="0.25">
      <c r="H908" s="9"/>
      <c r="I908" s="9"/>
      <c r="J908" s="9"/>
      <c r="K908" s="9"/>
      <c r="L908" s="9"/>
      <c r="M908" s="97"/>
      <c r="N908" s="97"/>
      <c r="O908" s="97"/>
      <c r="P908" s="9"/>
      <c r="Q908" s="9"/>
      <c r="R908" s="105"/>
      <c r="S908" s="105"/>
      <c r="T908" s="97"/>
      <c r="U908" s="9"/>
      <c r="V908" s="9"/>
      <c r="W908" s="9"/>
      <c r="X908" s="9"/>
      <c r="Y908" s="9"/>
      <c r="Z908" s="9"/>
    </row>
    <row r="909" spans="8:26" x14ac:dyDescent="0.25">
      <c r="H909" s="9"/>
      <c r="I909" s="9"/>
      <c r="J909" s="9"/>
      <c r="K909" s="9"/>
      <c r="L909" s="9"/>
      <c r="M909" s="97"/>
      <c r="N909" s="97"/>
      <c r="O909" s="97"/>
      <c r="P909" s="9"/>
      <c r="Q909" s="9"/>
      <c r="R909" s="105"/>
      <c r="S909" s="105"/>
      <c r="T909" s="97"/>
      <c r="U909" s="9"/>
      <c r="V909" s="9"/>
      <c r="W909" s="9"/>
      <c r="X909" s="9"/>
      <c r="Y909" s="9"/>
      <c r="Z909" s="9"/>
    </row>
    <row r="910" spans="8:26" x14ac:dyDescent="0.25">
      <c r="H910" s="9"/>
      <c r="I910" s="9"/>
      <c r="J910" s="9"/>
      <c r="K910" s="9"/>
      <c r="L910" s="9"/>
      <c r="M910" s="97"/>
      <c r="N910" s="97"/>
      <c r="O910" s="97"/>
      <c r="P910" s="9"/>
      <c r="Q910" s="9"/>
      <c r="R910" s="105"/>
      <c r="S910" s="105"/>
      <c r="T910" s="97"/>
      <c r="U910" s="9"/>
      <c r="V910" s="9"/>
      <c r="W910" s="9"/>
      <c r="X910" s="9"/>
      <c r="Y910" s="9"/>
      <c r="Z910" s="9"/>
    </row>
    <row r="911" spans="8:26" x14ac:dyDescent="0.25">
      <c r="H911" s="9"/>
      <c r="I911" s="9"/>
      <c r="J911" s="9"/>
      <c r="K911" s="9"/>
      <c r="L911" s="9"/>
      <c r="M911" s="97"/>
      <c r="N911" s="97"/>
      <c r="O911" s="97"/>
      <c r="P911" s="9"/>
      <c r="Q911" s="9"/>
      <c r="R911" s="105"/>
      <c r="S911" s="105"/>
      <c r="T911" s="97"/>
      <c r="U911" s="9"/>
      <c r="V911" s="9"/>
      <c r="W911" s="9"/>
      <c r="X911" s="9"/>
      <c r="Y911" s="9"/>
      <c r="Z911" s="9"/>
    </row>
    <row r="912" spans="8:26" x14ac:dyDescent="0.25">
      <c r="H912" s="9"/>
      <c r="I912" s="9"/>
      <c r="J912" s="9"/>
      <c r="K912" s="9"/>
      <c r="L912" s="9"/>
      <c r="M912" s="97"/>
      <c r="N912" s="97"/>
      <c r="O912" s="97"/>
      <c r="P912" s="9"/>
      <c r="Q912" s="9"/>
      <c r="R912" s="105"/>
      <c r="S912" s="105"/>
      <c r="T912" s="97"/>
      <c r="U912" s="9"/>
      <c r="V912" s="9"/>
      <c r="W912" s="9"/>
      <c r="X912" s="9"/>
      <c r="Y912" s="9"/>
      <c r="Z912" s="9"/>
    </row>
    <row r="913" spans="8:26" x14ac:dyDescent="0.25">
      <c r="H913" s="9"/>
      <c r="I913" s="9"/>
      <c r="J913" s="9"/>
      <c r="K913" s="9"/>
      <c r="L913" s="9"/>
      <c r="M913" s="97"/>
      <c r="N913" s="97"/>
      <c r="O913" s="97"/>
      <c r="P913" s="9"/>
      <c r="Q913" s="9"/>
      <c r="R913" s="105"/>
      <c r="S913" s="105"/>
      <c r="T913" s="97"/>
      <c r="U913" s="9"/>
      <c r="V913" s="9"/>
      <c r="W913" s="9"/>
      <c r="X913" s="9"/>
      <c r="Y913" s="9"/>
      <c r="Z913" s="9"/>
    </row>
    <row r="914" spans="8:26" x14ac:dyDescent="0.25">
      <c r="H914" s="9"/>
      <c r="I914" s="9"/>
      <c r="J914" s="9"/>
      <c r="K914" s="9"/>
      <c r="L914" s="9"/>
      <c r="M914" s="97"/>
      <c r="N914" s="97"/>
      <c r="O914" s="97"/>
      <c r="P914" s="9"/>
      <c r="Q914" s="9"/>
      <c r="R914" s="105"/>
      <c r="S914" s="105"/>
      <c r="T914" s="97"/>
      <c r="U914" s="9"/>
      <c r="V914" s="9"/>
      <c r="W914" s="9"/>
      <c r="X914" s="9"/>
      <c r="Y914" s="9"/>
      <c r="Z914" s="9"/>
    </row>
    <row r="915" spans="8:26" x14ac:dyDescent="0.25">
      <c r="H915" s="9"/>
      <c r="I915" s="9"/>
      <c r="J915" s="9"/>
      <c r="K915" s="9"/>
      <c r="L915" s="9"/>
      <c r="M915" s="97"/>
      <c r="N915" s="97"/>
      <c r="O915" s="97"/>
      <c r="P915" s="9"/>
      <c r="Q915" s="9"/>
      <c r="R915" s="105"/>
      <c r="S915" s="105"/>
      <c r="T915" s="97"/>
      <c r="U915" s="9"/>
      <c r="V915" s="9"/>
      <c r="W915" s="9"/>
      <c r="X915" s="9"/>
      <c r="Y915" s="9"/>
      <c r="Z915" s="9"/>
    </row>
    <row r="916" spans="8:26" x14ac:dyDescent="0.25">
      <c r="H916" s="9"/>
      <c r="I916" s="9"/>
      <c r="J916" s="9"/>
      <c r="K916" s="9"/>
      <c r="L916" s="9"/>
      <c r="M916" s="97"/>
      <c r="N916" s="97"/>
      <c r="O916" s="97"/>
      <c r="P916" s="9"/>
      <c r="Q916" s="9"/>
      <c r="R916" s="105"/>
      <c r="S916" s="105"/>
      <c r="T916" s="97"/>
      <c r="U916" s="9"/>
      <c r="V916" s="9"/>
      <c r="W916" s="9"/>
      <c r="X916" s="9"/>
      <c r="Y916" s="9"/>
      <c r="Z916" s="9"/>
    </row>
    <row r="917" spans="8:26" x14ac:dyDescent="0.25">
      <c r="H917" s="9"/>
      <c r="I917" s="9"/>
      <c r="J917" s="9"/>
      <c r="K917" s="9"/>
      <c r="L917" s="9"/>
      <c r="M917" s="97"/>
      <c r="N917" s="97"/>
      <c r="O917" s="97"/>
      <c r="P917" s="9"/>
      <c r="Q917" s="9"/>
      <c r="R917" s="105"/>
      <c r="S917" s="105"/>
      <c r="T917" s="97"/>
      <c r="U917" s="9"/>
      <c r="V917" s="9"/>
      <c r="W917" s="9"/>
      <c r="X917" s="9"/>
      <c r="Y917" s="9"/>
      <c r="Z917" s="9"/>
    </row>
    <row r="918" spans="8:26" x14ac:dyDescent="0.25">
      <c r="H918" s="9"/>
      <c r="I918" s="9"/>
      <c r="J918" s="9"/>
      <c r="K918" s="9"/>
      <c r="L918" s="9"/>
      <c r="M918" s="97"/>
      <c r="N918" s="97"/>
      <c r="O918" s="97"/>
      <c r="P918" s="9"/>
      <c r="Q918" s="9"/>
      <c r="R918" s="105"/>
      <c r="S918" s="105"/>
      <c r="T918" s="97"/>
      <c r="U918" s="9"/>
      <c r="V918" s="9"/>
      <c r="W918" s="9"/>
      <c r="X918" s="9"/>
      <c r="Y918" s="9"/>
      <c r="Z918" s="9"/>
    </row>
    <row r="919" spans="8:26" x14ac:dyDescent="0.25">
      <c r="H919" s="9"/>
      <c r="I919" s="9"/>
      <c r="J919" s="9"/>
      <c r="K919" s="9"/>
      <c r="L919" s="9"/>
      <c r="M919" s="97"/>
      <c r="N919" s="97"/>
      <c r="O919" s="97"/>
      <c r="P919" s="9"/>
      <c r="Q919" s="9"/>
      <c r="R919" s="105"/>
      <c r="S919" s="105"/>
      <c r="T919" s="97"/>
      <c r="U919" s="9"/>
      <c r="V919" s="9"/>
      <c r="W919" s="9"/>
      <c r="X919" s="9"/>
      <c r="Y919" s="9"/>
      <c r="Z919" s="9"/>
    </row>
    <row r="920" spans="8:26" x14ac:dyDescent="0.25">
      <c r="H920" s="9"/>
      <c r="I920" s="9"/>
      <c r="J920" s="9"/>
      <c r="K920" s="9"/>
      <c r="L920" s="9"/>
      <c r="M920" s="97"/>
      <c r="N920" s="97"/>
      <c r="O920" s="97"/>
      <c r="P920" s="9"/>
      <c r="Q920" s="9"/>
      <c r="R920" s="105"/>
      <c r="S920" s="105"/>
      <c r="T920" s="97"/>
      <c r="U920" s="9"/>
      <c r="V920" s="9"/>
      <c r="W920" s="9"/>
      <c r="X920" s="9"/>
      <c r="Y920" s="9"/>
      <c r="Z920" s="9"/>
    </row>
    <row r="921" spans="8:26" x14ac:dyDescent="0.25">
      <c r="H921" s="9"/>
      <c r="I921" s="9"/>
      <c r="J921" s="9"/>
      <c r="K921" s="9"/>
      <c r="L921" s="9"/>
      <c r="M921" s="97"/>
      <c r="N921" s="97"/>
      <c r="O921" s="97"/>
      <c r="P921" s="9"/>
      <c r="Q921" s="9"/>
      <c r="R921" s="105"/>
      <c r="S921" s="105"/>
      <c r="T921" s="97"/>
      <c r="U921" s="9"/>
      <c r="V921" s="9"/>
      <c r="W921" s="9"/>
      <c r="X921" s="9"/>
      <c r="Y921" s="9"/>
      <c r="Z921" s="9"/>
    </row>
    <row r="922" spans="8:26" x14ac:dyDescent="0.25">
      <c r="H922" s="9"/>
      <c r="I922" s="9"/>
      <c r="J922" s="9"/>
      <c r="K922" s="9"/>
      <c r="L922" s="9"/>
      <c r="M922" s="97"/>
      <c r="N922" s="97"/>
      <c r="O922" s="97"/>
      <c r="P922" s="9"/>
      <c r="Q922" s="9"/>
      <c r="R922" s="105"/>
      <c r="S922" s="105"/>
      <c r="T922" s="97"/>
      <c r="U922" s="9"/>
      <c r="V922" s="9"/>
      <c r="W922" s="9"/>
      <c r="X922" s="9"/>
      <c r="Y922" s="9"/>
      <c r="Z922" s="9"/>
    </row>
    <row r="923" spans="8:26" x14ac:dyDescent="0.25">
      <c r="H923" s="9"/>
      <c r="I923" s="9"/>
      <c r="J923" s="9"/>
      <c r="K923" s="9"/>
      <c r="L923" s="9"/>
      <c r="M923" s="97"/>
      <c r="N923" s="97"/>
      <c r="O923" s="97"/>
      <c r="P923" s="9"/>
      <c r="Q923" s="9"/>
      <c r="R923" s="105"/>
      <c r="S923" s="105"/>
      <c r="T923" s="97"/>
      <c r="U923" s="9"/>
      <c r="V923" s="9"/>
      <c r="W923" s="9"/>
      <c r="X923" s="9"/>
      <c r="Y923" s="9"/>
      <c r="Z923" s="9"/>
    </row>
    <row r="924" spans="8:26" x14ac:dyDescent="0.25">
      <c r="H924" s="9"/>
      <c r="I924" s="9"/>
      <c r="J924" s="9"/>
      <c r="K924" s="9"/>
      <c r="L924" s="9"/>
      <c r="M924" s="97"/>
      <c r="N924" s="97"/>
      <c r="O924" s="97"/>
      <c r="P924" s="9"/>
      <c r="Q924" s="9"/>
      <c r="R924" s="105"/>
      <c r="S924" s="105"/>
      <c r="T924" s="97"/>
      <c r="U924" s="9"/>
      <c r="V924" s="9"/>
      <c r="W924" s="9"/>
      <c r="X924" s="9"/>
      <c r="Y924" s="9"/>
      <c r="Z924" s="9"/>
    </row>
    <row r="925" spans="8:26" x14ac:dyDescent="0.25">
      <c r="H925" s="9"/>
      <c r="I925" s="9"/>
      <c r="J925" s="9"/>
      <c r="K925" s="9"/>
      <c r="L925" s="9"/>
      <c r="M925" s="97"/>
      <c r="N925" s="97"/>
      <c r="O925" s="97"/>
      <c r="P925" s="9"/>
      <c r="Q925" s="9"/>
      <c r="R925" s="105"/>
      <c r="S925" s="105"/>
      <c r="T925" s="97"/>
      <c r="U925" s="9"/>
      <c r="V925" s="9"/>
      <c r="W925" s="9"/>
      <c r="X925" s="9"/>
      <c r="Y925" s="9"/>
      <c r="Z925" s="9"/>
    </row>
    <row r="926" spans="8:26" x14ac:dyDescent="0.25">
      <c r="H926" s="9"/>
      <c r="I926" s="9"/>
      <c r="J926" s="9"/>
      <c r="K926" s="9"/>
      <c r="L926" s="9"/>
      <c r="M926" s="97"/>
      <c r="N926" s="97"/>
      <c r="O926" s="97"/>
      <c r="P926" s="9"/>
      <c r="Q926" s="9"/>
      <c r="R926" s="105"/>
      <c r="S926" s="105"/>
      <c r="T926" s="97"/>
      <c r="U926" s="9"/>
      <c r="V926" s="9"/>
      <c r="W926" s="9"/>
      <c r="X926" s="9"/>
      <c r="Y926" s="9"/>
      <c r="Z926" s="9"/>
    </row>
    <row r="927" spans="8:26" x14ac:dyDescent="0.25">
      <c r="H927" s="9"/>
      <c r="I927" s="9"/>
      <c r="J927" s="9"/>
      <c r="K927" s="9"/>
      <c r="L927" s="9"/>
      <c r="M927" s="97"/>
      <c r="N927" s="97"/>
      <c r="O927" s="97"/>
      <c r="P927" s="9"/>
      <c r="Q927" s="9"/>
      <c r="R927" s="105"/>
      <c r="S927" s="105"/>
      <c r="T927" s="97"/>
      <c r="U927" s="9"/>
      <c r="V927" s="9"/>
      <c r="W927" s="9"/>
      <c r="X927" s="9"/>
      <c r="Y927" s="9"/>
      <c r="Z927" s="9"/>
    </row>
    <row r="928" spans="8:26" x14ac:dyDescent="0.25">
      <c r="H928" s="9"/>
      <c r="I928" s="9"/>
      <c r="J928" s="9"/>
      <c r="K928" s="9"/>
      <c r="L928" s="9"/>
      <c r="M928" s="97"/>
      <c r="N928" s="97"/>
      <c r="O928" s="97"/>
      <c r="P928" s="9"/>
      <c r="Q928" s="9"/>
      <c r="R928" s="105"/>
      <c r="S928" s="105"/>
      <c r="T928" s="97"/>
      <c r="U928" s="9"/>
      <c r="V928" s="9"/>
      <c r="W928" s="9"/>
      <c r="X928" s="9"/>
      <c r="Y928" s="9"/>
      <c r="Z928" s="9"/>
    </row>
    <row r="929" spans="8:26" x14ac:dyDescent="0.25">
      <c r="H929" s="9"/>
      <c r="I929" s="9"/>
      <c r="J929" s="9"/>
      <c r="K929" s="9"/>
      <c r="L929" s="9"/>
      <c r="M929" s="97"/>
      <c r="N929" s="97"/>
      <c r="O929" s="97"/>
      <c r="P929" s="9"/>
      <c r="Q929" s="9"/>
      <c r="R929" s="105"/>
      <c r="S929" s="105"/>
      <c r="T929" s="97"/>
      <c r="U929" s="9"/>
      <c r="V929" s="9"/>
      <c r="W929" s="9"/>
      <c r="X929" s="9"/>
      <c r="Y929" s="9"/>
      <c r="Z929" s="9"/>
    </row>
    <row r="930" spans="8:26" x14ac:dyDescent="0.25">
      <c r="H930" s="9"/>
      <c r="I930" s="9"/>
      <c r="J930" s="9"/>
      <c r="K930" s="9"/>
      <c r="L930" s="9"/>
      <c r="M930" s="97"/>
      <c r="N930" s="97"/>
      <c r="O930" s="97"/>
      <c r="P930" s="9"/>
      <c r="Q930" s="9"/>
      <c r="R930" s="105"/>
      <c r="S930" s="105"/>
      <c r="T930" s="97"/>
      <c r="U930" s="9"/>
      <c r="V930" s="9"/>
      <c r="W930" s="9"/>
      <c r="X930" s="9"/>
      <c r="Y930" s="9"/>
      <c r="Z930" s="9"/>
    </row>
    <row r="931" spans="8:26" x14ac:dyDescent="0.25">
      <c r="H931" s="9"/>
      <c r="I931" s="9"/>
      <c r="J931" s="9"/>
      <c r="K931" s="9"/>
      <c r="L931" s="9"/>
      <c r="M931" s="97"/>
      <c r="N931" s="97"/>
      <c r="O931" s="97"/>
      <c r="P931" s="9"/>
      <c r="Q931" s="9"/>
      <c r="R931" s="105"/>
      <c r="S931" s="105"/>
      <c r="T931" s="97"/>
      <c r="U931" s="9"/>
      <c r="V931" s="9"/>
      <c r="W931" s="9"/>
      <c r="X931" s="9"/>
      <c r="Y931" s="9"/>
      <c r="Z931" s="9"/>
    </row>
    <row r="932" spans="8:26" x14ac:dyDescent="0.25">
      <c r="H932" s="9"/>
      <c r="I932" s="9"/>
      <c r="J932" s="9"/>
      <c r="K932" s="9"/>
      <c r="L932" s="9"/>
      <c r="M932" s="97"/>
      <c r="N932" s="97"/>
      <c r="O932" s="97"/>
      <c r="P932" s="9"/>
      <c r="Q932" s="9"/>
      <c r="R932" s="105"/>
      <c r="S932" s="105"/>
      <c r="T932" s="97"/>
      <c r="U932" s="9"/>
      <c r="V932" s="9"/>
      <c r="W932" s="9"/>
      <c r="X932" s="9"/>
      <c r="Y932" s="9"/>
      <c r="Z932" s="9"/>
    </row>
    <row r="933" spans="8:26" x14ac:dyDescent="0.25">
      <c r="H933" s="9"/>
      <c r="I933" s="9"/>
      <c r="J933" s="9"/>
      <c r="K933" s="9"/>
      <c r="L933" s="9"/>
      <c r="M933" s="97"/>
      <c r="N933" s="97"/>
      <c r="O933" s="97"/>
      <c r="P933" s="9"/>
      <c r="Q933" s="9"/>
      <c r="R933" s="105"/>
      <c r="S933" s="105"/>
      <c r="T933" s="97"/>
      <c r="U933" s="9"/>
      <c r="V933" s="9"/>
      <c r="W933" s="9"/>
      <c r="X933" s="9"/>
      <c r="Y933" s="9"/>
      <c r="Z933" s="9"/>
    </row>
    <row r="934" spans="8:26" x14ac:dyDescent="0.25">
      <c r="H934" s="9"/>
      <c r="I934" s="9"/>
      <c r="J934" s="9"/>
      <c r="K934" s="9"/>
      <c r="L934" s="9"/>
      <c r="M934" s="97"/>
      <c r="N934" s="97"/>
      <c r="O934" s="97"/>
      <c r="P934" s="9"/>
      <c r="Q934" s="9"/>
      <c r="R934" s="105"/>
      <c r="S934" s="105"/>
      <c r="T934" s="97"/>
      <c r="U934" s="9"/>
      <c r="V934" s="9"/>
      <c r="W934" s="9"/>
      <c r="X934" s="9"/>
      <c r="Y934" s="9"/>
      <c r="Z934" s="9"/>
    </row>
    <row r="935" spans="8:26" x14ac:dyDescent="0.25">
      <c r="H935" s="9"/>
      <c r="I935" s="9"/>
      <c r="J935" s="9"/>
      <c r="K935" s="9"/>
      <c r="L935" s="9"/>
      <c r="M935" s="97"/>
      <c r="N935" s="97"/>
      <c r="O935" s="97"/>
      <c r="P935" s="9"/>
      <c r="Q935" s="9"/>
      <c r="R935" s="105"/>
      <c r="S935" s="105"/>
      <c r="T935" s="97"/>
      <c r="U935" s="9"/>
      <c r="V935" s="9"/>
      <c r="W935" s="9"/>
      <c r="X935" s="9"/>
      <c r="Y935" s="9"/>
      <c r="Z935" s="9"/>
    </row>
    <row r="936" spans="8:26" x14ac:dyDescent="0.25">
      <c r="H936" s="9"/>
      <c r="I936" s="9"/>
      <c r="J936" s="9"/>
      <c r="K936" s="9"/>
      <c r="L936" s="9"/>
      <c r="M936" s="97"/>
      <c r="N936" s="97"/>
      <c r="O936" s="97"/>
      <c r="P936" s="9"/>
      <c r="Q936" s="9"/>
      <c r="R936" s="105"/>
      <c r="S936" s="105"/>
      <c r="T936" s="97"/>
      <c r="U936" s="9"/>
      <c r="V936" s="9"/>
      <c r="W936" s="9"/>
      <c r="X936" s="9"/>
      <c r="Y936" s="9"/>
      <c r="Z936" s="9"/>
    </row>
    <row r="937" spans="8:26" x14ac:dyDescent="0.25">
      <c r="H937" s="9"/>
      <c r="I937" s="9"/>
      <c r="J937" s="9"/>
      <c r="K937" s="9"/>
      <c r="L937" s="9"/>
      <c r="M937" s="97"/>
      <c r="N937" s="97"/>
      <c r="O937" s="97"/>
      <c r="P937" s="9"/>
      <c r="Q937" s="9"/>
      <c r="R937" s="105"/>
      <c r="S937" s="105"/>
      <c r="T937" s="97"/>
      <c r="U937" s="9"/>
      <c r="V937" s="9"/>
      <c r="W937" s="9"/>
      <c r="X937" s="9"/>
      <c r="Y937" s="9"/>
      <c r="Z937" s="9"/>
    </row>
    <row r="938" spans="8:26" x14ac:dyDescent="0.25">
      <c r="H938" s="9"/>
      <c r="I938" s="9"/>
      <c r="J938" s="9"/>
      <c r="K938" s="9"/>
      <c r="L938" s="9"/>
      <c r="M938" s="97"/>
      <c r="N938" s="97"/>
      <c r="O938" s="97"/>
      <c r="P938" s="9"/>
      <c r="Q938" s="9"/>
      <c r="R938" s="105"/>
      <c r="S938" s="105"/>
      <c r="T938" s="97"/>
      <c r="U938" s="9"/>
      <c r="V938" s="9"/>
      <c r="W938" s="9"/>
      <c r="X938" s="9"/>
      <c r="Y938" s="9"/>
      <c r="Z938" s="9"/>
    </row>
    <row r="939" spans="8:26" x14ac:dyDescent="0.25">
      <c r="H939" s="9"/>
      <c r="I939" s="9"/>
      <c r="J939" s="9"/>
      <c r="K939" s="9"/>
      <c r="L939" s="9"/>
      <c r="M939" s="97"/>
      <c r="N939" s="97"/>
      <c r="O939" s="97"/>
      <c r="P939" s="9"/>
      <c r="Q939" s="9"/>
      <c r="R939" s="105"/>
      <c r="S939" s="105"/>
      <c r="T939" s="97"/>
      <c r="U939" s="9"/>
      <c r="V939" s="9"/>
      <c r="W939" s="9"/>
      <c r="X939" s="9"/>
      <c r="Y939" s="9"/>
      <c r="Z939" s="9"/>
    </row>
    <row r="940" spans="8:26" x14ac:dyDescent="0.25">
      <c r="H940" s="9"/>
      <c r="I940" s="9"/>
      <c r="J940" s="9"/>
      <c r="K940" s="9"/>
      <c r="L940" s="9"/>
      <c r="M940" s="97"/>
      <c r="N940" s="97"/>
      <c r="O940" s="97"/>
      <c r="P940" s="9"/>
      <c r="Q940" s="9"/>
      <c r="R940" s="105"/>
      <c r="S940" s="105"/>
      <c r="T940" s="97"/>
      <c r="U940" s="9"/>
      <c r="V940" s="9"/>
      <c r="W940" s="9"/>
      <c r="X940" s="9"/>
      <c r="Y940" s="9"/>
      <c r="Z940" s="9"/>
    </row>
    <row r="941" spans="8:26" x14ac:dyDescent="0.25">
      <c r="H941" s="9"/>
      <c r="I941" s="9"/>
      <c r="J941" s="9"/>
      <c r="K941" s="9"/>
      <c r="L941" s="9"/>
      <c r="M941" s="97"/>
      <c r="N941" s="97"/>
      <c r="O941" s="97"/>
      <c r="P941" s="9"/>
      <c r="Q941" s="9"/>
      <c r="R941" s="105"/>
      <c r="S941" s="105"/>
      <c r="T941" s="97"/>
      <c r="U941" s="9"/>
      <c r="V941" s="9"/>
      <c r="W941" s="9"/>
      <c r="X941" s="9"/>
      <c r="Y941" s="9"/>
      <c r="Z941" s="9"/>
    </row>
    <row r="942" spans="8:26" x14ac:dyDescent="0.25">
      <c r="H942" s="9"/>
      <c r="I942" s="9"/>
      <c r="J942" s="9"/>
      <c r="K942" s="9"/>
      <c r="L942" s="9"/>
      <c r="M942" s="97"/>
      <c r="N942" s="97"/>
      <c r="O942" s="97"/>
      <c r="P942" s="9"/>
      <c r="Q942" s="9"/>
      <c r="R942" s="105"/>
      <c r="S942" s="105"/>
      <c r="T942" s="97"/>
      <c r="U942" s="9"/>
      <c r="V942" s="9"/>
      <c r="W942" s="9"/>
      <c r="X942" s="9"/>
      <c r="Y942" s="9"/>
      <c r="Z942" s="9"/>
    </row>
    <row r="943" spans="8:26" x14ac:dyDescent="0.25">
      <c r="H943" s="9"/>
      <c r="I943" s="9"/>
      <c r="J943" s="9"/>
      <c r="K943" s="9"/>
      <c r="L943" s="9"/>
      <c r="M943" s="97"/>
      <c r="N943" s="97"/>
      <c r="O943" s="97"/>
      <c r="P943" s="9"/>
      <c r="Q943" s="9"/>
      <c r="R943" s="105"/>
      <c r="S943" s="105"/>
      <c r="T943" s="97"/>
      <c r="U943" s="9"/>
      <c r="V943" s="9"/>
      <c r="W943" s="9"/>
      <c r="X943" s="9"/>
      <c r="Y943" s="9"/>
      <c r="Z943" s="9"/>
    </row>
    <row r="944" spans="8:26" x14ac:dyDescent="0.25">
      <c r="H944" s="9"/>
      <c r="I944" s="9"/>
      <c r="J944" s="9"/>
      <c r="K944" s="9"/>
      <c r="L944" s="9"/>
      <c r="M944" s="97"/>
      <c r="N944" s="97"/>
      <c r="O944" s="97"/>
      <c r="P944" s="9"/>
      <c r="Q944" s="9"/>
      <c r="R944" s="105"/>
      <c r="S944" s="105"/>
      <c r="T944" s="97"/>
      <c r="U944" s="9"/>
      <c r="V944" s="9"/>
      <c r="W944" s="9"/>
      <c r="X944" s="9"/>
      <c r="Y944" s="9"/>
      <c r="Z944" s="9"/>
    </row>
    <row r="945" spans="8:26" x14ac:dyDescent="0.25">
      <c r="H945" s="9"/>
      <c r="I945" s="9"/>
      <c r="J945" s="9"/>
      <c r="K945" s="9"/>
      <c r="L945" s="9"/>
      <c r="M945" s="97"/>
      <c r="N945" s="97"/>
      <c r="O945" s="97"/>
      <c r="P945" s="9"/>
      <c r="Q945" s="9"/>
      <c r="R945" s="105"/>
      <c r="S945" s="105"/>
      <c r="T945" s="97"/>
      <c r="U945" s="9"/>
      <c r="V945" s="9"/>
      <c r="W945" s="9"/>
      <c r="X945" s="9"/>
      <c r="Y945" s="9"/>
      <c r="Z945" s="9"/>
    </row>
    <row r="946" spans="8:26" x14ac:dyDescent="0.25">
      <c r="H946" s="9"/>
      <c r="I946" s="9"/>
      <c r="J946" s="9"/>
      <c r="K946" s="9"/>
      <c r="L946" s="9"/>
      <c r="M946" s="97"/>
      <c r="N946" s="97"/>
      <c r="O946" s="97"/>
      <c r="P946" s="9"/>
      <c r="Q946" s="9"/>
      <c r="R946" s="105"/>
      <c r="S946" s="105"/>
      <c r="T946" s="97"/>
      <c r="U946" s="9"/>
      <c r="V946" s="9"/>
      <c r="W946" s="9"/>
      <c r="X946" s="9"/>
      <c r="Y946" s="9"/>
      <c r="Z946" s="9"/>
    </row>
    <row r="947" spans="8:26" x14ac:dyDescent="0.25">
      <c r="H947" s="9"/>
      <c r="I947" s="9"/>
      <c r="J947" s="9"/>
      <c r="K947" s="9"/>
      <c r="L947" s="9"/>
      <c r="M947" s="97"/>
      <c r="N947" s="97"/>
      <c r="O947" s="97"/>
      <c r="P947" s="9"/>
      <c r="Q947" s="9"/>
      <c r="R947" s="105"/>
      <c r="S947" s="105"/>
      <c r="T947" s="97"/>
      <c r="U947" s="9"/>
      <c r="V947" s="9"/>
      <c r="W947" s="9"/>
      <c r="X947" s="9"/>
      <c r="Y947" s="9"/>
      <c r="Z947" s="9"/>
    </row>
    <row r="948" spans="8:26" x14ac:dyDescent="0.25">
      <c r="H948" s="9"/>
      <c r="I948" s="9"/>
      <c r="J948" s="9"/>
      <c r="K948" s="9"/>
      <c r="L948" s="9"/>
      <c r="M948" s="97"/>
      <c r="N948" s="97"/>
      <c r="O948" s="97"/>
      <c r="P948" s="9"/>
      <c r="Q948" s="9"/>
      <c r="R948" s="105"/>
      <c r="S948" s="105"/>
      <c r="T948" s="97"/>
      <c r="U948" s="9"/>
      <c r="V948" s="9"/>
      <c r="W948" s="9"/>
      <c r="X948" s="9"/>
      <c r="Y948" s="9"/>
      <c r="Z948" s="9"/>
    </row>
    <row r="949" spans="8:26" x14ac:dyDescent="0.25">
      <c r="H949" s="9"/>
      <c r="I949" s="9"/>
      <c r="J949" s="9"/>
      <c r="K949" s="9"/>
      <c r="L949" s="9"/>
      <c r="M949" s="97"/>
      <c r="N949" s="97"/>
      <c r="O949" s="97"/>
      <c r="P949" s="9"/>
      <c r="Q949" s="9"/>
      <c r="R949" s="105"/>
      <c r="S949" s="105"/>
      <c r="T949" s="97"/>
      <c r="U949" s="9"/>
      <c r="V949" s="9"/>
      <c r="W949" s="9"/>
      <c r="X949" s="9"/>
      <c r="Y949" s="9"/>
      <c r="Z949" s="9"/>
    </row>
    <row r="950" spans="8:26" x14ac:dyDescent="0.25">
      <c r="H950" s="9"/>
      <c r="I950" s="9"/>
      <c r="J950" s="9"/>
      <c r="K950" s="9"/>
      <c r="L950" s="9"/>
      <c r="M950" s="97"/>
      <c r="N950" s="97"/>
      <c r="O950" s="97"/>
      <c r="P950" s="9"/>
      <c r="Q950" s="9"/>
      <c r="R950" s="105"/>
      <c r="S950" s="105"/>
      <c r="T950" s="97"/>
      <c r="U950" s="9"/>
      <c r="V950" s="9"/>
      <c r="W950" s="9"/>
      <c r="X950" s="9"/>
      <c r="Y950" s="9"/>
      <c r="Z950" s="9"/>
    </row>
    <row r="951" spans="8:26" x14ac:dyDescent="0.25">
      <c r="H951" s="9"/>
      <c r="I951" s="9"/>
      <c r="J951" s="9"/>
      <c r="K951" s="9"/>
      <c r="L951" s="9"/>
      <c r="M951" s="97"/>
      <c r="N951" s="97"/>
      <c r="O951" s="97"/>
      <c r="P951" s="9"/>
      <c r="Q951" s="9"/>
      <c r="R951" s="105"/>
      <c r="S951" s="105"/>
      <c r="T951" s="97"/>
      <c r="U951" s="9"/>
      <c r="V951" s="9"/>
      <c r="W951" s="9"/>
      <c r="X951" s="9"/>
      <c r="Y951" s="9"/>
      <c r="Z951" s="9"/>
    </row>
    <row r="952" spans="8:26" x14ac:dyDescent="0.25">
      <c r="H952" s="9"/>
      <c r="I952" s="9"/>
      <c r="J952" s="9"/>
      <c r="K952" s="9"/>
      <c r="L952" s="9"/>
      <c r="M952" s="97"/>
      <c r="N952" s="97"/>
      <c r="O952" s="97"/>
      <c r="P952" s="9"/>
      <c r="Q952" s="9"/>
      <c r="R952" s="105"/>
      <c r="S952" s="105"/>
      <c r="T952" s="97"/>
      <c r="U952" s="9"/>
      <c r="V952" s="9"/>
      <c r="W952" s="9"/>
      <c r="X952" s="9"/>
      <c r="Y952" s="9"/>
      <c r="Z952" s="9"/>
    </row>
    <row r="953" spans="8:26" x14ac:dyDescent="0.25">
      <c r="H953" s="9"/>
      <c r="I953" s="9"/>
      <c r="J953" s="9"/>
      <c r="K953" s="9"/>
      <c r="L953" s="9"/>
      <c r="M953" s="97"/>
      <c r="N953" s="97"/>
      <c r="O953" s="97"/>
      <c r="P953" s="9"/>
      <c r="Q953" s="9"/>
      <c r="R953" s="105"/>
      <c r="S953" s="105"/>
      <c r="T953" s="97"/>
      <c r="U953" s="9"/>
      <c r="V953" s="9"/>
      <c r="W953" s="9"/>
      <c r="X953" s="9"/>
      <c r="Y953" s="9"/>
      <c r="Z953" s="9"/>
    </row>
    <row r="954" spans="8:26" x14ac:dyDescent="0.25">
      <c r="H954" s="9"/>
      <c r="I954" s="9"/>
      <c r="J954" s="9"/>
      <c r="K954" s="9"/>
      <c r="L954" s="9"/>
      <c r="M954" s="97"/>
      <c r="N954" s="97"/>
      <c r="O954" s="97"/>
      <c r="P954" s="9"/>
      <c r="Q954" s="9"/>
      <c r="R954" s="105"/>
      <c r="S954" s="105"/>
      <c r="T954" s="97"/>
      <c r="U954" s="9"/>
      <c r="V954" s="9"/>
      <c r="W954" s="9"/>
      <c r="X954" s="9"/>
      <c r="Y954" s="9"/>
      <c r="Z954" s="9"/>
    </row>
    <row r="955" spans="8:26" x14ac:dyDescent="0.25">
      <c r="H955" s="9"/>
      <c r="I955" s="9"/>
      <c r="J955" s="9"/>
      <c r="K955" s="9"/>
      <c r="L955" s="9"/>
      <c r="M955" s="97"/>
      <c r="N955" s="97"/>
      <c r="O955" s="97"/>
      <c r="P955" s="9"/>
      <c r="Q955" s="9"/>
      <c r="R955" s="105"/>
      <c r="S955" s="105"/>
      <c r="T955" s="97"/>
      <c r="U955" s="9"/>
      <c r="V955" s="9"/>
      <c r="W955" s="9"/>
      <c r="X955" s="9"/>
      <c r="Y955" s="9"/>
      <c r="Z955" s="9"/>
    </row>
    <row r="956" spans="8:26" x14ac:dyDescent="0.25">
      <c r="H956" s="9"/>
      <c r="I956" s="9"/>
      <c r="J956" s="9"/>
      <c r="K956" s="9"/>
      <c r="L956" s="9"/>
      <c r="M956" s="97"/>
      <c r="N956" s="97"/>
      <c r="O956" s="97"/>
      <c r="P956" s="9"/>
      <c r="Q956" s="9"/>
      <c r="R956" s="105"/>
      <c r="S956" s="105"/>
      <c r="T956" s="97"/>
      <c r="U956" s="9"/>
      <c r="V956" s="9"/>
      <c r="W956" s="9"/>
      <c r="X956" s="9"/>
      <c r="Y956" s="9"/>
      <c r="Z956" s="9"/>
    </row>
    <row r="957" spans="8:26" x14ac:dyDescent="0.25">
      <c r="H957" s="9"/>
      <c r="I957" s="9"/>
      <c r="J957" s="9"/>
      <c r="K957" s="9"/>
      <c r="L957" s="9"/>
      <c r="M957" s="97"/>
      <c r="N957" s="97"/>
      <c r="O957" s="97"/>
      <c r="P957" s="9"/>
      <c r="Q957" s="9"/>
      <c r="R957" s="105"/>
      <c r="S957" s="105"/>
      <c r="T957" s="97"/>
      <c r="U957" s="9"/>
      <c r="V957" s="9"/>
      <c r="W957" s="9"/>
      <c r="X957" s="9"/>
      <c r="Y957" s="9"/>
      <c r="Z957" s="9"/>
    </row>
    <row r="958" spans="8:26" x14ac:dyDescent="0.25">
      <c r="H958" s="9"/>
      <c r="I958" s="9"/>
      <c r="J958" s="9"/>
      <c r="K958" s="9"/>
      <c r="L958" s="9"/>
      <c r="M958" s="97"/>
      <c r="N958" s="97"/>
      <c r="O958" s="97"/>
      <c r="P958" s="9"/>
      <c r="Q958" s="9"/>
      <c r="R958" s="105"/>
      <c r="S958" s="105"/>
      <c r="T958" s="97"/>
      <c r="U958" s="9"/>
      <c r="V958" s="9"/>
      <c r="W958" s="9"/>
      <c r="X958" s="9"/>
      <c r="Y958" s="9"/>
      <c r="Z958" s="9"/>
    </row>
    <row r="959" spans="8:26" x14ac:dyDescent="0.25">
      <c r="H959" s="9"/>
      <c r="I959" s="9"/>
      <c r="J959" s="9"/>
      <c r="K959" s="9"/>
      <c r="L959" s="9"/>
      <c r="M959" s="97"/>
      <c r="N959" s="97"/>
      <c r="O959" s="97"/>
      <c r="P959" s="9"/>
      <c r="Q959" s="9"/>
      <c r="R959" s="105"/>
      <c r="S959" s="105"/>
      <c r="T959" s="97"/>
      <c r="U959" s="9"/>
      <c r="V959" s="9"/>
      <c r="W959" s="9"/>
      <c r="X959" s="9"/>
      <c r="Y959" s="9"/>
      <c r="Z959" s="9"/>
    </row>
    <row r="960" spans="8:26" x14ac:dyDescent="0.25">
      <c r="H960" s="9"/>
      <c r="I960" s="9"/>
      <c r="J960" s="9"/>
      <c r="K960" s="9"/>
      <c r="L960" s="9"/>
      <c r="M960" s="97"/>
      <c r="N960" s="97"/>
      <c r="O960" s="97"/>
      <c r="P960" s="9"/>
      <c r="Q960" s="9"/>
      <c r="R960" s="105"/>
      <c r="S960" s="105"/>
      <c r="T960" s="97"/>
      <c r="U960" s="9"/>
      <c r="V960" s="9"/>
      <c r="W960" s="9"/>
      <c r="X960" s="9"/>
      <c r="Y960" s="9"/>
      <c r="Z960" s="9"/>
    </row>
    <row r="961" spans="8:26" x14ac:dyDescent="0.25">
      <c r="H961" s="9"/>
      <c r="I961" s="9"/>
      <c r="J961" s="9"/>
      <c r="K961" s="9"/>
      <c r="L961" s="9"/>
      <c r="M961" s="97"/>
      <c r="N961" s="97"/>
      <c r="O961" s="97"/>
      <c r="P961" s="9"/>
      <c r="Q961" s="9"/>
      <c r="R961" s="105"/>
      <c r="S961" s="105"/>
      <c r="T961" s="97"/>
      <c r="U961" s="9"/>
      <c r="V961" s="9"/>
      <c r="W961" s="9"/>
      <c r="X961" s="9"/>
      <c r="Y961" s="9"/>
      <c r="Z961" s="9"/>
    </row>
    <row r="962" spans="8:26" x14ac:dyDescent="0.25">
      <c r="H962" s="9"/>
      <c r="I962" s="9"/>
      <c r="J962" s="9"/>
      <c r="K962" s="9"/>
      <c r="L962" s="9"/>
      <c r="M962" s="97"/>
      <c r="N962" s="97"/>
      <c r="O962" s="97"/>
      <c r="P962" s="9"/>
      <c r="Q962" s="9"/>
      <c r="R962" s="105"/>
      <c r="S962" s="105"/>
      <c r="T962" s="97"/>
      <c r="U962" s="9"/>
      <c r="V962" s="9"/>
      <c r="W962" s="9"/>
      <c r="X962" s="9"/>
      <c r="Y962" s="9"/>
      <c r="Z962" s="9"/>
    </row>
    <row r="963" spans="8:26" x14ac:dyDescent="0.25">
      <c r="H963" s="9"/>
      <c r="I963" s="9"/>
      <c r="J963" s="9"/>
      <c r="K963" s="9"/>
      <c r="L963" s="9"/>
      <c r="M963" s="97"/>
      <c r="N963" s="97"/>
      <c r="O963" s="97"/>
      <c r="P963" s="9"/>
      <c r="Q963" s="9"/>
      <c r="R963" s="105"/>
      <c r="S963" s="105"/>
      <c r="T963" s="97"/>
      <c r="U963" s="9"/>
      <c r="V963" s="9"/>
      <c r="W963" s="9"/>
      <c r="X963" s="9"/>
      <c r="Y963" s="9"/>
      <c r="Z963" s="9"/>
    </row>
    <row r="964" spans="8:26" x14ac:dyDescent="0.25">
      <c r="H964" s="9"/>
      <c r="I964" s="9"/>
      <c r="J964" s="9"/>
      <c r="K964" s="9"/>
      <c r="L964" s="9"/>
      <c r="M964" s="97"/>
      <c r="N964" s="97"/>
      <c r="O964" s="97"/>
      <c r="P964" s="9"/>
      <c r="Q964" s="9"/>
      <c r="R964" s="105"/>
      <c r="S964" s="105"/>
      <c r="T964" s="97"/>
      <c r="U964" s="9"/>
      <c r="V964" s="9"/>
      <c r="W964" s="9"/>
      <c r="X964" s="9"/>
      <c r="Y964" s="9"/>
      <c r="Z964" s="9"/>
    </row>
    <row r="965" spans="8:26" x14ac:dyDescent="0.25">
      <c r="H965" s="9"/>
      <c r="I965" s="9"/>
      <c r="J965" s="9"/>
      <c r="K965" s="9"/>
      <c r="L965" s="9"/>
      <c r="M965" s="97"/>
      <c r="N965" s="97"/>
      <c r="O965" s="97"/>
      <c r="P965" s="9"/>
      <c r="Q965" s="9"/>
      <c r="R965" s="105"/>
      <c r="S965" s="105"/>
      <c r="T965" s="97"/>
      <c r="U965" s="9"/>
      <c r="V965" s="9"/>
      <c r="W965" s="9"/>
      <c r="X965" s="9"/>
      <c r="Y965" s="9"/>
      <c r="Z965" s="9"/>
    </row>
    <row r="966" spans="8:26" x14ac:dyDescent="0.25">
      <c r="H966" s="9"/>
      <c r="I966" s="9"/>
      <c r="J966" s="9"/>
      <c r="K966" s="9"/>
      <c r="L966" s="9"/>
      <c r="M966" s="97"/>
      <c r="N966" s="97"/>
      <c r="O966" s="97"/>
      <c r="P966" s="9"/>
      <c r="Q966" s="9"/>
      <c r="R966" s="105"/>
      <c r="S966" s="105"/>
      <c r="T966" s="97"/>
      <c r="U966" s="9"/>
      <c r="V966" s="9"/>
      <c r="W966" s="9"/>
      <c r="X966" s="9"/>
      <c r="Y966" s="9"/>
      <c r="Z966" s="9"/>
    </row>
    <row r="967" spans="8:26" x14ac:dyDescent="0.25">
      <c r="H967" s="9"/>
      <c r="I967" s="9"/>
      <c r="J967" s="9"/>
      <c r="K967" s="9"/>
      <c r="L967" s="9"/>
      <c r="M967" s="97"/>
      <c r="N967" s="97"/>
      <c r="O967" s="97"/>
      <c r="P967" s="9"/>
      <c r="Q967" s="9"/>
      <c r="R967" s="105"/>
      <c r="S967" s="105"/>
      <c r="T967" s="97"/>
      <c r="U967" s="9"/>
      <c r="V967" s="9"/>
      <c r="W967" s="9"/>
      <c r="X967" s="9"/>
      <c r="Y967" s="9"/>
      <c r="Z967" s="9"/>
    </row>
    <row r="968" spans="8:26" x14ac:dyDescent="0.25">
      <c r="H968" s="9"/>
      <c r="I968" s="9"/>
      <c r="J968" s="9"/>
      <c r="K968" s="9"/>
      <c r="L968" s="9"/>
      <c r="M968" s="97"/>
      <c r="N968" s="97"/>
      <c r="O968" s="97"/>
      <c r="P968" s="9"/>
      <c r="Q968" s="9"/>
      <c r="R968" s="105"/>
      <c r="S968" s="105"/>
      <c r="T968" s="97"/>
      <c r="U968" s="9"/>
      <c r="V968" s="9"/>
      <c r="W968" s="9"/>
      <c r="X968" s="9"/>
      <c r="Y968" s="9"/>
      <c r="Z968" s="9"/>
    </row>
    <row r="969" spans="8:26" x14ac:dyDescent="0.25">
      <c r="H969" s="9"/>
      <c r="I969" s="9"/>
      <c r="J969" s="9"/>
      <c r="K969" s="9"/>
      <c r="L969" s="9"/>
      <c r="M969" s="97"/>
      <c r="N969" s="97"/>
      <c r="O969" s="97"/>
      <c r="P969" s="9"/>
      <c r="Q969" s="9"/>
      <c r="R969" s="105"/>
      <c r="S969" s="105"/>
      <c r="T969" s="97"/>
      <c r="U969" s="9"/>
      <c r="V969" s="9"/>
      <c r="W969" s="9"/>
      <c r="X969" s="9"/>
      <c r="Y969" s="9"/>
      <c r="Z969" s="9"/>
    </row>
    <row r="970" spans="8:26" x14ac:dyDescent="0.25">
      <c r="H970" s="9"/>
      <c r="I970" s="9"/>
      <c r="J970" s="9"/>
      <c r="K970" s="9"/>
      <c r="L970" s="9"/>
      <c r="M970" s="97"/>
      <c r="N970" s="97"/>
      <c r="O970" s="97"/>
      <c r="P970" s="9"/>
      <c r="Q970" s="9"/>
      <c r="R970" s="105"/>
      <c r="S970" s="105"/>
      <c r="T970" s="97"/>
      <c r="U970" s="9"/>
      <c r="V970" s="9"/>
      <c r="W970" s="9"/>
      <c r="X970" s="9"/>
      <c r="Y970" s="9"/>
      <c r="Z970" s="9"/>
    </row>
    <row r="971" spans="8:26" x14ac:dyDescent="0.25">
      <c r="H971" s="9"/>
      <c r="I971" s="9"/>
      <c r="J971" s="9"/>
      <c r="K971" s="9"/>
      <c r="L971" s="9"/>
      <c r="M971" s="97"/>
      <c r="N971" s="97"/>
      <c r="O971" s="97"/>
      <c r="P971" s="9"/>
      <c r="Q971" s="9"/>
      <c r="R971" s="105"/>
      <c r="S971" s="105"/>
      <c r="T971" s="97"/>
      <c r="U971" s="9"/>
      <c r="V971" s="9"/>
      <c r="W971" s="9"/>
      <c r="X971" s="9"/>
      <c r="Y971" s="9"/>
      <c r="Z971" s="9"/>
    </row>
    <row r="972" spans="8:26" x14ac:dyDescent="0.25">
      <c r="H972" s="9"/>
      <c r="I972" s="9"/>
      <c r="J972" s="9"/>
      <c r="K972" s="9"/>
      <c r="L972" s="9"/>
      <c r="M972" s="97"/>
      <c r="N972" s="97"/>
      <c r="O972" s="97"/>
      <c r="P972" s="9"/>
      <c r="Q972" s="9"/>
      <c r="R972" s="105"/>
      <c r="S972" s="105"/>
      <c r="T972" s="97"/>
      <c r="U972" s="9"/>
      <c r="V972" s="9"/>
      <c r="W972" s="9"/>
      <c r="X972" s="9"/>
      <c r="Y972" s="9"/>
      <c r="Z972" s="9"/>
    </row>
    <row r="973" spans="8:26" x14ac:dyDescent="0.25">
      <c r="H973" s="9"/>
      <c r="I973" s="9"/>
      <c r="J973" s="9"/>
      <c r="K973" s="9"/>
      <c r="L973" s="9"/>
      <c r="M973" s="97"/>
      <c r="N973" s="97"/>
      <c r="O973" s="97"/>
      <c r="P973" s="9"/>
      <c r="Q973" s="9"/>
      <c r="R973" s="105"/>
      <c r="S973" s="105"/>
      <c r="T973" s="97"/>
      <c r="U973" s="9"/>
      <c r="V973" s="9"/>
      <c r="W973" s="9"/>
      <c r="X973" s="9"/>
      <c r="Y973" s="9"/>
      <c r="Z973" s="9"/>
    </row>
    <row r="974" spans="8:26" x14ac:dyDescent="0.25">
      <c r="H974" s="9"/>
      <c r="I974" s="9"/>
      <c r="J974" s="9"/>
      <c r="K974" s="9"/>
      <c r="L974" s="9"/>
      <c r="M974" s="97"/>
      <c r="N974" s="97"/>
      <c r="O974" s="97"/>
      <c r="P974" s="9"/>
      <c r="Q974" s="9"/>
      <c r="R974" s="105"/>
      <c r="S974" s="105"/>
      <c r="T974" s="97"/>
      <c r="U974" s="9"/>
      <c r="V974" s="9"/>
      <c r="W974" s="9"/>
      <c r="X974" s="9"/>
      <c r="Y974" s="9"/>
      <c r="Z974" s="9"/>
    </row>
    <row r="975" spans="8:26" x14ac:dyDescent="0.25">
      <c r="H975" s="9"/>
      <c r="I975" s="9"/>
      <c r="J975" s="9"/>
      <c r="K975" s="9"/>
      <c r="L975" s="9"/>
      <c r="M975" s="97"/>
      <c r="N975" s="97"/>
      <c r="O975" s="97"/>
      <c r="P975" s="9"/>
      <c r="Q975" s="9"/>
      <c r="R975" s="105"/>
      <c r="S975" s="105"/>
      <c r="T975" s="97"/>
      <c r="U975" s="9"/>
      <c r="V975" s="9"/>
      <c r="W975" s="9"/>
      <c r="X975" s="9"/>
      <c r="Y975" s="9"/>
      <c r="Z975" s="9"/>
    </row>
    <row r="976" spans="8:26" x14ac:dyDescent="0.25">
      <c r="H976" s="9"/>
      <c r="I976" s="9"/>
      <c r="J976" s="9"/>
      <c r="K976" s="9"/>
      <c r="L976" s="9"/>
      <c r="M976" s="97"/>
      <c r="N976" s="97"/>
      <c r="O976" s="97"/>
      <c r="P976" s="9"/>
      <c r="Q976" s="9"/>
      <c r="R976" s="105"/>
      <c r="S976" s="105"/>
      <c r="T976" s="97"/>
      <c r="U976" s="9"/>
      <c r="V976" s="9"/>
      <c r="W976" s="9"/>
      <c r="X976" s="9"/>
      <c r="Y976" s="9"/>
      <c r="Z976" s="9"/>
    </row>
    <row r="977" spans="8:26" x14ac:dyDescent="0.25">
      <c r="H977" s="9"/>
      <c r="I977" s="9"/>
      <c r="J977" s="9"/>
      <c r="K977" s="9"/>
      <c r="L977" s="9"/>
      <c r="M977" s="97"/>
      <c r="N977" s="97"/>
      <c r="O977" s="97"/>
      <c r="P977" s="9"/>
      <c r="Q977" s="9"/>
      <c r="R977" s="105"/>
      <c r="S977" s="105"/>
      <c r="T977" s="97"/>
      <c r="U977" s="9"/>
      <c r="V977" s="9"/>
      <c r="W977" s="9"/>
      <c r="X977" s="9"/>
      <c r="Y977" s="9"/>
      <c r="Z977" s="9"/>
    </row>
    <row r="978" spans="8:26" x14ac:dyDescent="0.25">
      <c r="H978" s="9"/>
      <c r="I978" s="9"/>
      <c r="J978" s="9"/>
      <c r="K978" s="9"/>
      <c r="L978" s="9"/>
      <c r="M978" s="97"/>
      <c r="N978" s="97"/>
      <c r="O978" s="97"/>
      <c r="P978" s="9"/>
      <c r="Q978" s="9"/>
      <c r="R978" s="105"/>
      <c r="S978" s="105"/>
      <c r="T978" s="97"/>
      <c r="U978" s="9"/>
      <c r="V978" s="9"/>
      <c r="W978" s="9"/>
      <c r="X978" s="9"/>
      <c r="Y978" s="9"/>
      <c r="Z978" s="9"/>
    </row>
    <row r="979" spans="8:26" x14ac:dyDescent="0.25">
      <c r="H979" s="9"/>
      <c r="I979" s="9"/>
      <c r="J979" s="9"/>
      <c r="K979" s="9"/>
      <c r="L979" s="9"/>
      <c r="M979" s="97"/>
      <c r="N979" s="97"/>
      <c r="O979" s="97"/>
      <c r="P979" s="9"/>
      <c r="Q979" s="9"/>
      <c r="R979" s="105"/>
      <c r="S979" s="105"/>
      <c r="T979" s="97"/>
      <c r="U979" s="9"/>
      <c r="V979" s="9"/>
      <c r="W979" s="9"/>
      <c r="X979" s="9"/>
      <c r="Y979" s="9"/>
      <c r="Z979" s="9"/>
    </row>
    <row r="980" spans="8:26" x14ac:dyDescent="0.25">
      <c r="H980" s="9"/>
      <c r="I980" s="9"/>
      <c r="J980" s="9"/>
      <c r="K980" s="9"/>
      <c r="L980" s="9"/>
      <c r="M980" s="97"/>
      <c r="N980" s="97"/>
      <c r="O980" s="97"/>
      <c r="P980" s="9"/>
      <c r="Q980" s="9"/>
      <c r="R980" s="105"/>
      <c r="S980" s="105"/>
      <c r="T980" s="97"/>
      <c r="U980" s="9"/>
      <c r="V980" s="9"/>
      <c r="W980" s="9"/>
      <c r="X980" s="9"/>
      <c r="Y980" s="9"/>
      <c r="Z980" s="9"/>
    </row>
    <row r="981" spans="8:26" x14ac:dyDescent="0.25">
      <c r="H981" s="9"/>
      <c r="I981" s="9"/>
      <c r="J981" s="9"/>
      <c r="K981" s="9"/>
      <c r="L981" s="9"/>
      <c r="M981" s="97"/>
      <c r="N981" s="97"/>
      <c r="O981" s="97"/>
      <c r="P981" s="9"/>
      <c r="Q981" s="9"/>
      <c r="R981" s="105"/>
      <c r="S981" s="105"/>
      <c r="T981" s="97"/>
      <c r="U981" s="9"/>
      <c r="V981" s="9"/>
      <c r="W981" s="9"/>
      <c r="X981" s="9"/>
      <c r="Y981" s="9"/>
      <c r="Z981" s="9"/>
    </row>
    <row r="982" spans="8:26" x14ac:dyDescent="0.25">
      <c r="H982" s="9"/>
      <c r="I982" s="9"/>
      <c r="J982" s="9"/>
      <c r="K982" s="9"/>
      <c r="L982" s="9"/>
      <c r="M982" s="97"/>
      <c r="N982" s="97"/>
      <c r="O982" s="97"/>
      <c r="P982" s="9"/>
      <c r="Q982" s="9"/>
      <c r="R982" s="105"/>
      <c r="S982" s="105"/>
      <c r="T982" s="97"/>
      <c r="U982" s="9"/>
      <c r="V982" s="9"/>
      <c r="W982" s="9"/>
      <c r="X982" s="9"/>
      <c r="Y982" s="9"/>
      <c r="Z982" s="9"/>
    </row>
    <row r="983" spans="8:26" x14ac:dyDescent="0.25">
      <c r="H983" s="9"/>
      <c r="I983" s="9"/>
      <c r="J983" s="9"/>
      <c r="K983" s="9"/>
      <c r="L983" s="9"/>
      <c r="M983" s="97"/>
      <c r="N983" s="97"/>
      <c r="O983" s="97"/>
      <c r="P983" s="9"/>
      <c r="Q983" s="9"/>
      <c r="R983" s="105"/>
      <c r="S983" s="105"/>
      <c r="T983" s="97"/>
      <c r="U983" s="9"/>
      <c r="V983" s="9"/>
      <c r="W983" s="9"/>
      <c r="X983" s="9"/>
      <c r="Y983" s="9"/>
      <c r="Z983" s="9"/>
    </row>
    <row r="984" spans="8:26" x14ac:dyDescent="0.25">
      <c r="H984" s="9"/>
      <c r="I984" s="9"/>
      <c r="J984" s="9"/>
      <c r="K984" s="9"/>
      <c r="L984" s="9"/>
      <c r="M984" s="97"/>
      <c r="N984" s="97"/>
      <c r="O984" s="97"/>
      <c r="P984" s="9"/>
      <c r="Q984" s="9"/>
      <c r="R984" s="105"/>
      <c r="S984" s="105"/>
      <c r="T984" s="97"/>
      <c r="U984" s="9"/>
      <c r="V984" s="9"/>
      <c r="W984" s="9"/>
      <c r="X984" s="9"/>
      <c r="Y984" s="9"/>
      <c r="Z984" s="9"/>
    </row>
    <row r="985" spans="8:26" x14ac:dyDescent="0.25">
      <c r="H985" s="9"/>
      <c r="I985" s="9"/>
      <c r="J985" s="9"/>
      <c r="K985" s="9"/>
      <c r="L985" s="9"/>
      <c r="M985" s="97"/>
      <c r="N985" s="97"/>
      <c r="O985" s="97"/>
      <c r="P985" s="9"/>
      <c r="Q985" s="9"/>
      <c r="R985" s="105"/>
      <c r="S985" s="105"/>
      <c r="T985" s="97"/>
      <c r="U985" s="9"/>
      <c r="V985" s="9"/>
      <c r="W985" s="9"/>
      <c r="X985" s="9"/>
      <c r="Y985" s="9"/>
      <c r="Z985" s="9"/>
    </row>
    <row r="986" spans="8:26" x14ac:dyDescent="0.25">
      <c r="H986" s="9"/>
      <c r="I986" s="9"/>
      <c r="J986" s="9"/>
      <c r="K986" s="9"/>
      <c r="L986" s="9"/>
      <c r="M986" s="97"/>
      <c r="N986" s="97"/>
      <c r="O986" s="97"/>
      <c r="P986" s="9"/>
      <c r="Q986" s="9"/>
      <c r="R986" s="105"/>
      <c r="S986" s="105"/>
      <c r="T986" s="97"/>
      <c r="U986" s="9"/>
      <c r="V986" s="9"/>
      <c r="W986" s="9"/>
      <c r="X986" s="9"/>
      <c r="Y986" s="9"/>
      <c r="Z986" s="9"/>
    </row>
    <row r="987" spans="8:26" x14ac:dyDescent="0.25">
      <c r="H987" s="9"/>
      <c r="I987" s="9"/>
      <c r="J987" s="9"/>
      <c r="K987" s="9"/>
      <c r="L987" s="9"/>
      <c r="M987" s="97"/>
      <c r="N987" s="97"/>
      <c r="O987" s="97"/>
      <c r="P987" s="9"/>
      <c r="Q987" s="9"/>
      <c r="R987" s="105"/>
      <c r="S987" s="105"/>
      <c r="T987" s="97"/>
      <c r="U987" s="9"/>
      <c r="V987" s="9"/>
      <c r="W987" s="9"/>
      <c r="X987" s="9"/>
      <c r="Y987" s="9"/>
      <c r="Z987" s="9"/>
    </row>
    <row r="988" spans="8:26" x14ac:dyDescent="0.25">
      <c r="H988" s="9"/>
      <c r="I988" s="9"/>
      <c r="J988" s="9"/>
      <c r="K988" s="9"/>
      <c r="L988" s="9"/>
      <c r="M988" s="97"/>
      <c r="N988" s="97"/>
      <c r="O988" s="97"/>
      <c r="P988" s="9"/>
      <c r="Q988" s="9"/>
      <c r="R988" s="105"/>
      <c r="S988" s="105"/>
      <c r="T988" s="97"/>
      <c r="U988" s="9"/>
      <c r="V988" s="9"/>
      <c r="W988" s="9"/>
      <c r="X988" s="9"/>
      <c r="Y988" s="9"/>
      <c r="Z988" s="9"/>
    </row>
    <row r="989" spans="8:26" x14ac:dyDescent="0.25">
      <c r="H989" s="9"/>
      <c r="I989" s="9"/>
      <c r="J989" s="9"/>
      <c r="K989" s="9"/>
      <c r="L989" s="9"/>
      <c r="M989" s="97"/>
      <c r="N989" s="97"/>
      <c r="O989" s="97"/>
      <c r="P989" s="9"/>
      <c r="Q989" s="9"/>
      <c r="R989" s="105"/>
      <c r="S989" s="105"/>
      <c r="T989" s="97"/>
      <c r="U989" s="9"/>
      <c r="V989" s="9"/>
      <c r="W989" s="9"/>
      <c r="X989" s="9"/>
      <c r="Y989" s="9"/>
      <c r="Z989" s="9"/>
    </row>
    <row r="990" spans="8:26" x14ac:dyDescent="0.25">
      <c r="H990" s="9"/>
      <c r="I990" s="9"/>
      <c r="J990" s="9"/>
      <c r="K990" s="9"/>
      <c r="L990" s="9"/>
      <c r="M990" s="97"/>
      <c r="N990" s="97"/>
      <c r="O990" s="97"/>
      <c r="P990" s="9"/>
      <c r="Q990" s="9"/>
      <c r="R990" s="105"/>
      <c r="S990" s="105"/>
      <c r="T990" s="97"/>
      <c r="U990" s="9"/>
      <c r="V990" s="9"/>
      <c r="W990" s="9"/>
      <c r="X990" s="9"/>
      <c r="Y990" s="9"/>
      <c r="Z990" s="9"/>
    </row>
    <row r="991" spans="8:26" x14ac:dyDescent="0.25">
      <c r="H991" s="9"/>
      <c r="I991" s="9"/>
      <c r="J991" s="9"/>
      <c r="K991" s="9"/>
      <c r="L991" s="9"/>
      <c r="M991" s="97"/>
      <c r="N991" s="97"/>
      <c r="O991" s="97"/>
      <c r="P991" s="9"/>
      <c r="Q991" s="9"/>
      <c r="R991" s="105"/>
      <c r="S991" s="105"/>
      <c r="T991" s="97"/>
      <c r="U991" s="9"/>
      <c r="V991" s="9"/>
      <c r="W991" s="9"/>
      <c r="X991" s="9"/>
      <c r="Y991" s="9"/>
      <c r="Z991" s="9"/>
    </row>
    <row r="992" spans="8:26" x14ac:dyDescent="0.25">
      <c r="H992" s="9"/>
      <c r="I992" s="9"/>
      <c r="J992" s="9"/>
      <c r="K992" s="9"/>
      <c r="L992" s="9"/>
      <c r="M992" s="97"/>
      <c r="N992" s="97"/>
      <c r="O992" s="97"/>
      <c r="P992" s="9"/>
      <c r="Q992" s="9"/>
      <c r="R992" s="105"/>
      <c r="S992" s="105"/>
      <c r="T992" s="97"/>
      <c r="U992" s="9"/>
      <c r="V992" s="9"/>
      <c r="W992" s="9"/>
      <c r="X992" s="9"/>
      <c r="Y992" s="9"/>
      <c r="Z992" s="9"/>
    </row>
    <row r="993" spans="8:26" x14ac:dyDescent="0.25">
      <c r="H993" s="9"/>
      <c r="I993" s="9"/>
      <c r="J993" s="9"/>
      <c r="K993" s="9"/>
      <c r="L993" s="9"/>
      <c r="M993" s="97"/>
      <c r="N993" s="97"/>
      <c r="O993" s="97"/>
      <c r="P993" s="9"/>
      <c r="Q993" s="9"/>
      <c r="R993" s="105"/>
      <c r="S993" s="105"/>
      <c r="T993" s="97"/>
      <c r="U993" s="9"/>
      <c r="V993" s="9"/>
      <c r="W993" s="9"/>
      <c r="X993" s="9"/>
      <c r="Y993" s="9"/>
      <c r="Z993" s="9"/>
    </row>
    <row r="994" spans="8:26" x14ac:dyDescent="0.25">
      <c r="H994" s="9"/>
      <c r="I994" s="9"/>
      <c r="J994" s="9"/>
      <c r="K994" s="9"/>
      <c r="L994" s="9"/>
      <c r="M994" s="97"/>
      <c r="N994" s="97"/>
      <c r="O994" s="97"/>
      <c r="P994" s="9"/>
      <c r="Q994" s="9"/>
      <c r="R994" s="105"/>
      <c r="S994" s="105"/>
      <c r="T994" s="97"/>
      <c r="U994" s="9"/>
      <c r="V994" s="9"/>
      <c r="W994" s="9"/>
      <c r="X994" s="9"/>
      <c r="Y994" s="9"/>
      <c r="Z994" s="9"/>
    </row>
    <row r="995" spans="8:26" x14ac:dyDescent="0.25">
      <c r="H995" s="9"/>
      <c r="I995" s="9"/>
      <c r="J995" s="9"/>
      <c r="K995" s="9"/>
      <c r="L995" s="9"/>
      <c r="M995" s="97"/>
      <c r="N995" s="97"/>
      <c r="O995" s="97"/>
      <c r="P995" s="9"/>
      <c r="Q995" s="9"/>
      <c r="R995" s="105"/>
      <c r="S995" s="105"/>
      <c r="T995" s="97"/>
      <c r="U995" s="9"/>
      <c r="V995" s="9"/>
      <c r="W995" s="9"/>
      <c r="X995" s="9"/>
      <c r="Y995" s="9"/>
      <c r="Z995" s="9"/>
    </row>
    <row r="996" spans="8:26" x14ac:dyDescent="0.25">
      <c r="H996" s="9"/>
      <c r="I996" s="9"/>
      <c r="J996" s="9"/>
      <c r="K996" s="9"/>
      <c r="L996" s="9"/>
      <c r="M996" s="97"/>
      <c r="N996" s="97"/>
      <c r="O996" s="97"/>
      <c r="P996" s="9"/>
      <c r="Q996" s="9"/>
      <c r="R996" s="105"/>
      <c r="S996" s="105"/>
      <c r="T996" s="97"/>
      <c r="U996" s="9"/>
      <c r="V996" s="9"/>
      <c r="W996" s="9"/>
      <c r="X996" s="9"/>
      <c r="Y996" s="9"/>
      <c r="Z996" s="9"/>
    </row>
    <row r="997" spans="8:26" x14ac:dyDescent="0.25">
      <c r="H997" s="9"/>
      <c r="I997" s="9"/>
      <c r="J997" s="9"/>
      <c r="K997" s="9"/>
      <c r="L997" s="9"/>
      <c r="M997" s="97"/>
      <c r="N997" s="97"/>
      <c r="O997" s="97"/>
      <c r="P997" s="9"/>
      <c r="Q997" s="9"/>
      <c r="R997" s="105"/>
      <c r="S997" s="105"/>
      <c r="T997" s="97"/>
      <c r="U997" s="9"/>
      <c r="V997" s="9"/>
      <c r="W997" s="9"/>
      <c r="X997" s="9"/>
      <c r="Y997" s="9"/>
      <c r="Z997" s="9"/>
    </row>
    <row r="998" spans="8:26" x14ac:dyDescent="0.25">
      <c r="H998" s="9"/>
      <c r="I998" s="9"/>
      <c r="J998" s="9"/>
      <c r="K998" s="9"/>
      <c r="L998" s="9"/>
      <c r="M998" s="97"/>
      <c r="N998" s="97"/>
      <c r="O998" s="97"/>
      <c r="P998" s="9"/>
      <c r="Q998" s="9"/>
      <c r="R998" s="105"/>
      <c r="S998" s="105"/>
      <c r="T998" s="97"/>
      <c r="U998" s="9"/>
      <c r="V998" s="9"/>
      <c r="W998" s="9"/>
      <c r="X998" s="9"/>
      <c r="Y998" s="9"/>
      <c r="Z998" s="9"/>
    </row>
    <row r="999" spans="8:26" x14ac:dyDescent="0.25">
      <c r="H999" s="9"/>
      <c r="I999" s="9"/>
      <c r="J999" s="9"/>
      <c r="K999" s="9"/>
      <c r="L999" s="9"/>
      <c r="M999" s="97"/>
      <c r="N999" s="97"/>
      <c r="O999" s="97"/>
      <c r="P999" s="9"/>
      <c r="Q999" s="9"/>
      <c r="R999" s="105"/>
      <c r="S999" s="105"/>
      <c r="T999" s="97"/>
      <c r="U999" s="9"/>
      <c r="V999" s="9"/>
      <c r="W999" s="9"/>
      <c r="X999" s="9"/>
      <c r="Y999" s="9"/>
      <c r="Z999" s="9"/>
    </row>
    <row r="1000" spans="8:26" x14ac:dyDescent="0.25">
      <c r="H1000" s="9"/>
      <c r="I1000" s="9"/>
      <c r="J1000" s="9"/>
      <c r="K1000" s="9"/>
      <c r="L1000" s="9"/>
      <c r="M1000" s="97"/>
      <c r="N1000" s="97"/>
      <c r="O1000" s="97"/>
      <c r="P1000" s="9"/>
      <c r="Q1000" s="9"/>
      <c r="R1000" s="105"/>
      <c r="S1000" s="105"/>
      <c r="T1000" s="97"/>
      <c r="U1000" s="9"/>
      <c r="V1000" s="9"/>
      <c r="W1000" s="9"/>
      <c r="X1000" s="9"/>
      <c r="Y1000" s="9"/>
      <c r="Z1000" s="9"/>
    </row>
    <row r="1001" spans="8:26" x14ac:dyDescent="0.25">
      <c r="H1001" s="9"/>
      <c r="I1001" s="9"/>
      <c r="J1001" s="9"/>
      <c r="K1001" s="9"/>
      <c r="L1001" s="9"/>
      <c r="M1001" s="97"/>
      <c r="N1001" s="97"/>
      <c r="O1001" s="97"/>
      <c r="P1001" s="9"/>
      <c r="Q1001" s="9"/>
      <c r="R1001" s="105"/>
      <c r="S1001" s="105"/>
      <c r="T1001" s="97"/>
      <c r="U1001" s="9"/>
      <c r="V1001" s="9"/>
      <c r="W1001" s="9"/>
      <c r="X1001" s="9"/>
      <c r="Y1001" s="9"/>
      <c r="Z1001" s="9"/>
    </row>
    <row r="1002" spans="8:26" x14ac:dyDescent="0.25">
      <c r="H1002" s="9"/>
      <c r="I1002" s="9"/>
      <c r="J1002" s="9"/>
      <c r="K1002" s="9"/>
      <c r="L1002" s="9"/>
      <c r="M1002" s="97"/>
      <c r="N1002" s="97"/>
      <c r="O1002" s="97"/>
      <c r="P1002" s="9"/>
      <c r="Q1002" s="9"/>
      <c r="R1002" s="105"/>
      <c r="S1002" s="105"/>
      <c r="T1002" s="97"/>
      <c r="U1002" s="9"/>
      <c r="V1002" s="9"/>
      <c r="W1002" s="9"/>
      <c r="X1002" s="9"/>
      <c r="Y1002" s="9"/>
      <c r="Z1002" s="9"/>
    </row>
    <row r="1003" spans="8:26" x14ac:dyDescent="0.25">
      <c r="H1003" s="9"/>
      <c r="I1003" s="9"/>
      <c r="J1003" s="9"/>
      <c r="K1003" s="9"/>
      <c r="L1003" s="9"/>
      <c r="M1003" s="97"/>
      <c r="N1003" s="97"/>
      <c r="O1003" s="97"/>
      <c r="P1003" s="9"/>
      <c r="Q1003" s="9"/>
      <c r="R1003" s="105"/>
      <c r="S1003" s="105"/>
      <c r="T1003" s="97"/>
      <c r="U1003" s="9"/>
      <c r="V1003" s="9"/>
      <c r="W1003" s="9"/>
      <c r="X1003" s="9"/>
      <c r="Y1003" s="9"/>
      <c r="Z1003" s="9"/>
    </row>
    <row r="1004" spans="8:26" x14ac:dyDescent="0.25">
      <c r="H1004" s="9"/>
      <c r="I1004" s="9"/>
      <c r="J1004" s="9"/>
      <c r="K1004" s="9"/>
      <c r="L1004" s="9"/>
      <c r="M1004" s="97"/>
      <c r="N1004" s="97"/>
      <c r="O1004" s="97"/>
      <c r="P1004" s="9"/>
      <c r="Q1004" s="9"/>
      <c r="R1004" s="105"/>
      <c r="S1004" s="105"/>
      <c r="T1004" s="97"/>
      <c r="U1004" s="9"/>
      <c r="V1004" s="9"/>
      <c r="W1004" s="9"/>
      <c r="X1004" s="9"/>
      <c r="Y1004" s="9"/>
      <c r="Z1004" s="9"/>
    </row>
    <row r="1005" spans="8:26" x14ac:dyDescent="0.25">
      <c r="H1005" s="9"/>
      <c r="I1005" s="9"/>
      <c r="J1005" s="9"/>
      <c r="K1005" s="9"/>
      <c r="L1005" s="9"/>
      <c r="M1005" s="97"/>
      <c r="N1005" s="97"/>
      <c r="O1005" s="97"/>
      <c r="P1005" s="9"/>
      <c r="Q1005" s="9"/>
      <c r="R1005" s="105"/>
      <c r="S1005" s="105"/>
      <c r="T1005" s="97"/>
      <c r="U1005" s="9"/>
      <c r="V1005" s="9"/>
      <c r="W1005" s="9"/>
      <c r="X1005" s="9"/>
      <c r="Y1005" s="9"/>
      <c r="Z1005" s="9"/>
    </row>
    <row r="1006" spans="8:26" x14ac:dyDescent="0.25">
      <c r="H1006" s="9"/>
      <c r="I1006" s="9"/>
      <c r="J1006" s="9"/>
      <c r="K1006" s="9"/>
      <c r="L1006" s="9"/>
      <c r="M1006" s="97"/>
      <c r="N1006" s="97"/>
      <c r="O1006" s="97"/>
      <c r="P1006" s="9"/>
      <c r="Q1006" s="9"/>
      <c r="R1006" s="105"/>
      <c r="S1006" s="105"/>
      <c r="T1006" s="97"/>
      <c r="U1006" s="9"/>
      <c r="V1006" s="9"/>
      <c r="W1006" s="9"/>
      <c r="X1006" s="9"/>
      <c r="Y1006" s="9"/>
      <c r="Z1006" s="9"/>
    </row>
    <row r="1007" spans="8:26" x14ac:dyDescent="0.25">
      <c r="H1007" s="9"/>
      <c r="I1007" s="9"/>
      <c r="J1007" s="9"/>
      <c r="K1007" s="9"/>
      <c r="L1007" s="9"/>
      <c r="M1007" s="97"/>
      <c r="N1007" s="97"/>
      <c r="O1007" s="97"/>
      <c r="P1007" s="9"/>
      <c r="Q1007" s="9"/>
      <c r="R1007" s="105"/>
      <c r="S1007" s="105"/>
      <c r="T1007" s="97"/>
      <c r="U1007" s="9"/>
      <c r="V1007" s="9"/>
      <c r="W1007" s="9"/>
      <c r="X1007" s="9"/>
      <c r="Y1007" s="9"/>
      <c r="Z1007" s="9"/>
    </row>
    <row r="1008" spans="8:26" x14ac:dyDescent="0.25">
      <c r="H1008" s="9"/>
      <c r="I1008" s="9"/>
      <c r="J1008" s="9"/>
      <c r="K1008" s="9"/>
      <c r="L1008" s="9"/>
      <c r="M1008" s="97"/>
      <c r="N1008" s="97"/>
      <c r="O1008" s="97"/>
      <c r="P1008" s="9"/>
      <c r="Q1008" s="9"/>
      <c r="R1008" s="105"/>
      <c r="S1008" s="105"/>
      <c r="T1008" s="97"/>
      <c r="U1008" s="9"/>
      <c r="V1008" s="9"/>
      <c r="W1008" s="9"/>
      <c r="X1008" s="9"/>
      <c r="Y1008" s="9"/>
      <c r="Z1008" s="9"/>
    </row>
    <row r="1009" spans="8:26" x14ac:dyDescent="0.25">
      <c r="H1009" s="9"/>
      <c r="I1009" s="9"/>
      <c r="J1009" s="9"/>
      <c r="K1009" s="9"/>
      <c r="L1009" s="9"/>
      <c r="M1009" s="97"/>
      <c r="N1009" s="97"/>
      <c r="O1009" s="97"/>
      <c r="P1009" s="9"/>
      <c r="Q1009" s="9"/>
      <c r="R1009" s="105"/>
      <c r="S1009" s="105"/>
      <c r="T1009" s="97"/>
      <c r="U1009" s="9"/>
      <c r="V1009" s="9"/>
      <c r="W1009" s="9"/>
      <c r="X1009" s="9"/>
      <c r="Y1009" s="9"/>
      <c r="Z1009" s="9"/>
    </row>
    <row r="1010" spans="8:26" x14ac:dyDescent="0.25">
      <c r="H1010" s="9"/>
      <c r="I1010" s="9"/>
      <c r="J1010" s="9"/>
      <c r="K1010" s="9"/>
      <c r="L1010" s="9"/>
      <c r="M1010" s="97"/>
      <c r="N1010" s="97"/>
      <c r="O1010" s="97"/>
      <c r="P1010" s="9"/>
      <c r="Q1010" s="9"/>
      <c r="R1010" s="105"/>
      <c r="S1010" s="105"/>
      <c r="T1010" s="97"/>
      <c r="U1010" s="9"/>
      <c r="V1010" s="9"/>
      <c r="W1010" s="9"/>
      <c r="X1010" s="9"/>
      <c r="Y1010" s="9"/>
      <c r="Z1010" s="9"/>
    </row>
    <row r="1011" spans="8:26" x14ac:dyDescent="0.25">
      <c r="H1011" s="9"/>
      <c r="I1011" s="9"/>
      <c r="J1011" s="9"/>
      <c r="K1011" s="9"/>
      <c r="L1011" s="9"/>
      <c r="M1011" s="97"/>
      <c r="N1011" s="97"/>
      <c r="O1011" s="97"/>
      <c r="P1011" s="9"/>
      <c r="Q1011" s="9"/>
      <c r="R1011" s="105"/>
      <c r="S1011" s="105"/>
      <c r="T1011" s="97"/>
      <c r="U1011" s="9"/>
      <c r="V1011" s="9"/>
      <c r="W1011" s="9"/>
      <c r="X1011" s="9"/>
      <c r="Y1011" s="9"/>
      <c r="Z1011" s="9"/>
    </row>
    <row r="1012" spans="8:26" x14ac:dyDescent="0.25">
      <c r="H1012" s="9"/>
      <c r="I1012" s="9"/>
      <c r="J1012" s="9"/>
      <c r="K1012" s="9"/>
      <c r="L1012" s="9"/>
      <c r="M1012" s="97"/>
      <c r="N1012" s="97"/>
      <c r="O1012" s="97"/>
      <c r="P1012" s="9"/>
      <c r="Q1012" s="9"/>
      <c r="R1012" s="105"/>
      <c r="S1012" s="105"/>
      <c r="T1012" s="97"/>
      <c r="U1012" s="9"/>
      <c r="V1012" s="9"/>
      <c r="W1012" s="9"/>
      <c r="X1012" s="9"/>
      <c r="Y1012" s="9"/>
      <c r="Z1012" s="9"/>
    </row>
    <row r="1013" spans="8:26" x14ac:dyDescent="0.25">
      <c r="H1013" s="9"/>
      <c r="I1013" s="9"/>
      <c r="J1013" s="9"/>
      <c r="K1013" s="9"/>
      <c r="L1013" s="9"/>
      <c r="M1013" s="97"/>
      <c r="N1013" s="97"/>
      <c r="O1013" s="97"/>
      <c r="P1013" s="9"/>
      <c r="Q1013" s="9"/>
      <c r="R1013" s="105"/>
      <c r="S1013" s="105"/>
      <c r="T1013" s="97"/>
      <c r="U1013" s="9"/>
      <c r="V1013" s="9"/>
      <c r="W1013" s="9"/>
      <c r="X1013" s="9"/>
      <c r="Y1013" s="9"/>
      <c r="Z1013" s="9"/>
    </row>
    <row r="1014" spans="8:26" x14ac:dyDescent="0.25">
      <c r="H1014" s="9"/>
      <c r="I1014" s="9"/>
      <c r="J1014" s="9"/>
      <c r="K1014" s="9"/>
      <c r="L1014" s="9"/>
      <c r="M1014" s="97"/>
      <c r="N1014" s="97"/>
      <c r="O1014" s="97"/>
      <c r="P1014" s="9"/>
      <c r="Q1014" s="9"/>
      <c r="R1014" s="105"/>
      <c r="S1014" s="105"/>
      <c r="T1014" s="97"/>
      <c r="U1014" s="9"/>
      <c r="V1014" s="9"/>
      <c r="W1014" s="9"/>
      <c r="X1014" s="9"/>
      <c r="Y1014" s="9"/>
      <c r="Z1014" s="9"/>
    </row>
    <row r="1015" spans="8:26" x14ac:dyDescent="0.25">
      <c r="H1015" s="9"/>
      <c r="I1015" s="9"/>
      <c r="J1015" s="9"/>
      <c r="K1015" s="9"/>
      <c r="L1015" s="9"/>
      <c r="M1015" s="97"/>
      <c r="N1015" s="97"/>
      <c r="O1015" s="97"/>
      <c r="P1015" s="9"/>
      <c r="Q1015" s="9"/>
      <c r="R1015" s="105"/>
      <c r="S1015" s="105"/>
      <c r="T1015" s="97"/>
      <c r="U1015" s="9"/>
      <c r="V1015" s="9"/>
      <c r="W1015" s="9"/>
      <c r="X1015" s="9"/>
      <c r="Y1015" s="9"/>
      <c r="Z1015" s="9"/>
    </row>
    <row r="1016" spans="8:26" x14ac:dyDescent="0.25">
      <c r="H1016" s="9"/>
      <c r="I1016" s="9"/>
      <c r="J1016" s="9"/>
      <c r="K1016" s="9"/>
      <c r="L1016" s="9"/>
      <c r="M1016" s="97"/>
      <c r="N1016" s="97"/>
      <c r="O1016" s="97"/>
      <c r="P1016" s="9"/>
      <c r="Q1016" s="9"/>
      <c r="R1016" s="105"/>
      <c r="S1016" s="105"/>
      <c r="T1016" s="97"/>
      <c r="U1016" s="9"/>
      <c r="V1016" s="9"/>
      <c r="W1016" s="9"/>
      <c r="X1016" s="9"/>
      <c r="Y1016" s="9"/>
      <c r="Z1016" s="9"/>
    </row>
    <row r="1017" spans="8:26" x14ac:dyDescent="0.25">
      <c r="H1017" s="9"/>
      <c r="I1017" s="9"/>
      <c r="J1017" s="9"/>
      <c r="K1017" s="9"/>
      <c r="L1017" s="9"/>
      <c r="M1017" s="97"/>
      <c r="N1017" s="97"/>
      <c r="O1017" s="97"/>
      <c r="P1017" s="9"/>
      <c r="Q1017" s="9"/>
      <c r="R1017" s="105"/>
      <c r="S1017" s="105"/>
      <c r="T1017" s="97"/>
      <c r="U1017" s="9"/>
      <c r="V1017" s="9"/>
      <c r="W1017" s="9"/>
      <c r="X1017" s="9"/>
      <c r="Y1017" s="9"/>
      <c r="Z1017" s="9"/>
    </row>
    <row r="1018" spans="8:26" x14ac:dyDescent="0.25">
      <c r="H1018" s="9"/>
      <c r="I1018" s="9"/>
      <c r="J1018" s="9"/>
      <c r="K1018" s="9"/>
      <c r="L1018" s="9"/>
      <c r="M1018" s="97"/>
      <c r="N1018" s="97"/>
      <c r="O1018" s="97"/>
      <c r="P1018" s="9"/>
      <c r="Q1018" s="9"/>
      <c r="R1018" s="105"/>
      <c r="S1018" s="105"/>
      <c r="T1018" s="97"/>
      <c r="U1018" s="9"/>
      <c r="V1018" s="9"/>
      <c r="W1018" s="9"/>
      <c r="X1018" s="9"/>
      <c r="Y1018" s="9"/>
      <c r="Z1018" s="9"/>
    </row>
    <row r="1019" spans="8:26" x14ac:dyDescent="0.25">
      <c r="H1019" s="9"/>
      <c r="I1019" s="9"/>
      <c r="J1019" s="9"/>
      <c r="K1019" s="9"/>
      <c r="L1019" s="9"/>
      <c r="M1019" s="97"/>
      <c r="N1019" s="97"/>
      <c r="O1019" s="97"/>
      <c r="P1019" s="9"/>
      <c r="Q1019" s="9"/>
      <c r="R1019" s="105"/>
      <c r="S1019" s="105"/>
      <c r="T1019" s="97"/>
      <c r="U1019" s="9"/>
      <c r="V1019" s="9"/>
      <c r="W1019" s="9"/>
      <c r="X1019" s="9"/>
      <c r="Y1019" s="9"/>
      <c r="Z1019" s="9"/>
    </row>
    <row r="1020" spans="8:26" x14ac:dyDescent="0.25">
      <c r="H1020" s="9"/>
      <c r="I1020" s="9"/>
      <c r="J1020" s="9"/>
      <c r="K1020" s="9"/>
      <c r="L1020" s="9"/>
      <c r="M1020" s="97"/>
      <c r="N1020" s="97"/>
      <c r="O1020" s="97"/>
      <c r="P1020" s="9"/>
      <c r="Q1020" s="9"/>
      <c r="R1020" s="105"/>
      <c r="S1020" s="105"/>
      <c r="T1020" s="97"/>
      <c r="U1020" s="9"/>
      <c r="V1020" s="9"/>
      <c r="W1020" s="9"/>
      <c r="X1020" s="9"/>
      <c r="Y1020" s="9"/>
      <c r="Z1020" s="9"/>
    </row>
    <row r="1021" spans="8:26" x14ac:dyDescent="0.25">
      <c r="H1021" s="9"/>
      <c r="I1021" s="9"/>
      <c r="J1021" s="9"/>
      <c r="K1021" s="9"/>
      <c r="L1021" s="9"/>
      <c r="M1021" s="97"/>
      <c r="N1021" s="97"/>
      <c r="O1021" s="97"/>
      <c r="P1021" s="9"/>
      <c r="Q1021" s="9"/>
      <c r="R1021" s="105"/>
      <c r="S1021" s="105"/>
      <c r="T1021" s="97"/>
      <c r="U1021" s="9"/>
      <c r="V1021" s="9"/>
      <c r="W1021" s="9"/>
      <c r="X1021" s="9"/>
      <c r="Y1021" s="9"/>
      <c r="Z1021" s="9"/>
    </row>
    <row r="1022" spans="8:26" x14ac:dyDescent="0.25">
      <c r="H1022" s="9"/>
      <c r="I1022" s="9"/>
      <c r="J1022" s="9"/>
      <c r="K1022" s="9"/>
      <c r="L1022" s="9"/>
      <c r="M1022" s="97"/>
      <c r="N1022" s="97"/>
      <c r="O1022" s="97"/>
      <c r="P1022" s="9"/>
      <c r="Q1022" s="9"/>
      <c r="R1022" s="105"/>
      <c r="S1022" s="105"/>
      <c r="T1022" s="97"/>
      <c r="U1022" s="9"/>
      <c r="V1022" s="9"/>
      <c r="W1022" s="9"/>
      <c r="X1022" s="9"/>
      <c r="Y1022" s="9"/>
      <c r="Z1022" s="9"/>
    </row>
    <row r="1023" spans="8:26" x14ac:dyDescent="0.25">
      <c r="H1023" s="9"/>
      <c r="I1023" s="9"/>
      <c r="J1023" s="9"/>
      <c r="K1023" s="9"/>
      <c r="L1023" s="9"/>
      <c r="M1023" s="97"/>
      <c r="N1023" s="97"/>
      <c r="O1023" s="97"/>
      <c r="P1023" s="9"/>
      <c r="Q1023" s="9"/>
      <c r="R1023" s="105"/>
      <c r="S1023" s="105"/>
      <c r="T1023" s="97"/>
      <c r="U1023" s="9"/>
      <c r="V1023" s="9"/>
      <c r="W1023" s="9"/>
      <c r="X1023" s="9"/>
      <c r="Y1023" s="9"/>
      <c r="Z1023" s="9"/>
    </row>
    <row r="1024" spans="8:26" x14ac:dyDescent="0.25">
      <c r="H1024" s="9"/>
      <c r="I1024" s="9"/>
      <c r="J1024" s="9"/>
      <c r="K1024" s="9"/>
      <c r="L1024" s="9"/>
      <c r="M1024" s="97"/>
      <c r="N1024" s="97"/>
      <c r="O1024" s="97"/>
      <c r="P1024" s="9"/>
      <c r="Q1024" s="9"/>
      <c r="R1024" s="105"/>
      <c r="S1024" s="105"/>
      <c r="T1024" s="97"/>
      <c r="U1024" s="9"/>
      <c r="V1024" s="9"/>
      <c r="W1024" s="9"/>
      <c r="X1024" s="9"/>
      <c r="Y1024" s="9"/>
      <c r="Z1024" s="9"/>
    </row>
    <row r="1025" spans="8:26" x14ac:dyDescent="0.25">
      <c r="H1025" s="9"/>
      <c r="I1025" s="9"/>
      <c r="J1025" s="9"/>
      <c r="K1025" s="9"/>
      <c r="L1025" s="9"/>
      <c r="M1025" s="97"/>
      <c r="N1025" s="97"/>
      <c r="O1025" s="97"/>
      <c r="P1025" s="9"/>
      <c r="Q1025" s="9"/>
      <c r="R1025" s="105"/>
      <c r="S1025" s="105"/>
      <c r="T1025" s="97"/>
      <c r="U1025" s="9"/>
      <c r="V1025" s="9"/>
      <c r="W1025" s="9"/>
      <c r="X1025" s="9"/>
      <c r="Y1025" s="9"/>
      <c r="Z1025" s="9"/>
    </row>
    <row r="1026" spans="8:26" x14ac:dyDescent="0.25">
      <c r="H1026" s="9"/>
      <c r="I1026" s="9"/>
      <c r="J1026" s="9"/>
      <c r="K1026" s="9"/>
      <c r="L1026" s="9"/>
      <c r="M1026" s="97"/>
      <c r="N1026" s="97"/>
      <c r="O1026" s="97"/>
      <c r="P1026" s="9"/>
      <c r="Q1026" s="9"/>
      <c r="R1026" s="105"/>
      <c r="S1026" s="105"/>
      <c r="T1026" s="97"/>
      <c r="U1026" s="9"/>
      <c r="V1026" s="9"/>
      <c r="W1026" s="9"/>
      <c r="X1026" s="9"/>
      <c r="Y1026" s="9"/>
      <c r="Z1026" s="9"/>
    </row>
    <row r="1027" spans="8:26" x14ac:dyDescent="0.25">
      <c r="H1027" s="9"/>
      <c r="I1027" s="9"/>
      <c r="J1027" s="9"/>
      <c r="K1027" s="9"/>
      <c r="L1027" s="9"/>
      <c r="M1027" s="97"/>
      <c r="N1027" s="97"/>
      <c r="O1027" s="97"/>
      <c r="P1027" s="9"/>
      <c r="Q1027" s="9"/>
      <c r="R1027" s="105"/>
      <c r="S1027" s="105"/>
      <c r="T1027" s="97"/>
      <c r="U1027" s="9"/>
      <c r="V1027" s="9"/>
      <c r="W1027" s="9"/>
      <c r="X1027" s="9"/>
      <c r="Y1027" s="9"/>
      <c r="Z1027" s="9"/>
    </row>
    <row r="1028" spans="8:26" x14ac:dyDescent="0.25">
      <c r="H1028" s="9"/>
      <c r="I1028" s="9"/>
      <c r="J1028" s="9"/>
      <c r="K1028" s="9"/>
      <c r="L1028" s="9"/>
      <c r="M1028" s="97"/>
      <c r="N1028" s="97"/>
      <c r="O1028" s="97"/>
      <c r="P1028" s="9"/>
      <c r="Q1028" s="9"/>
      <c r="R1028" s="105"/>
      <c r="S1028" s="105"/>
      <c r="T1028" s="97"/>
      <c r="U1028" s="9"/>
      <c r="V1028" s="9"/>
      <c r="W1028" s="9"/>
      <c r="X1028" s="9"/>
      <c r="Y1028" s="9"/>
      <c r="Z1028" s="9"/>
    </row>
    <row r="1029" spans="8:26" x14ac:dyDescent="0.25">
      <c r="H1029" s="9"/>
      <c r="I1029" s="9"/>
      <c r="J1029" s="9"/>
      <c r="K1029" s="9"/>
      <c r="L1029" s="9"/>
      <c r="M1029" s="97"/>
      <c r="N1029" s="97"/>
      <c r="O1029" s="97"/>
      <c r="P1029" s="9"/>
      <c r="Q1029" s="9"/>
      <c r="R1029" s="105"/>
      <c r="S1029" s="105"/>
      <c r="T1029" s="97"/>
      <c r="U1029" s="9"/>
      <c r="V1029" s="9"/>
      <c r="W1029" s="9"/>
      <c r="X1029" s="9"/>
      <c r="Y1029" s="9"/>
      <c r="Z1029" s="9"/>
    </row>
    <row r="1030" spans="8:26" x14ac:dyDescent="0.25">
      <c r="H1030" s="9"/>
      <c r="I1030" s="9"/>
      <c r="J1030" s="9"/>
      <c r="K1030" s="9"/>
      <c r="L1030" s="9"/>
      <c r="M1030" s="97"/>
      <c r="N1030" s="97"/>
      <c r="O1030" s="97"/>
      <c r="P1030" s="9"/>
      <c r="Q1030" s="9"/>
      <c r="R1030" s="105"/>
      <c r="S1030" s="105"/>
      <c r="T1030" s="97"/>
      <c r="U1030" s="9"/>
      <c r="V1030" s="9"/>
      <c r="W1030" s="9"/>
      <c r="X1030" s="9"/>
      <c r="Y1030" s="9"/>
      <c r="Z1030" s="9"/>
    </row>
    <row r="1031" spans="8:26" x14ac:dyDescent="0.25">
      <c r="H1031" s="9"/>
      <c r="I1031" s="9"/>
      <c r="J1031" s="9"/>
      <c r="K1031" s="9"/>
      <c r="L1031" s="9"/>
      <c r="M1031" s="97"/>
      <c r="N1031" s="97"/>
      <c r="O1031" s="97"/>
      <c r="P1031" s="9"/>
      <c r="Q1031" s="9"/>
      <c r="R1031" s="105"/>
      <c r="S1031" s="105"/>
      <c r="T1031" s="97"/>
      <c r="U1031" s="9"/>
      <c r="V1031" s="9"/>
      <c r="W1031" s="9"/>
      <c r="X1031" s="9"/>
      <c r="Y1031" s="9"/>
      <c r="Z1031" s="9"/>
    </row>
    <row r="1032" spans="8:26" x14ac:dyDescent="0.25">
      <c r="H1032" s="9"/>
      <c r="I1032" s="9"/>
      <c r="J1032" s="9"/>
      <c r="K1032" s="9"/>
      <c r="L1032" s="9"/>
      <c r="M1032" s="97"/>
      <c r="N1032" s="97"/>
      <c r="O1032" s="97"/>
      <c r="P1032" s="9"/>
      <c r="Q1032" s="9"/>
      <c r="R1032" s="105"/>
      <c r="S1032" s="105"/>
      <c r="T1032" s="97"/>
      <c r="U1032" s="9"/>
      <c r="V1032" s="9"/>
      <c r="W1032" s="9"/>
      <c r="X1032" s="9"/>
      <c r="Y1032" s="9"/>
      <c r="Z1032" s="9"/>
    </row>
    <row r="1033" spans="8:26" x14ac:dyDescent="0.25">
      <c r="H1033" s="9"/>
      <c r="I1033" s="9"/>
      <c r="J1033" s="9"/>
      <c r="K1033" s="9"/>
      <c r="L1033" s="9"/>
      <c r="M1033" s="97"/>
      <c r="N1033" s="97"/>
      <c r="O1033" s="97"/>
      <c r="P1033" s="9"/>
      <c r="Q1033" s="9"/>
      <c r="R1033" s="105"/>
      <c r="S1033" s="105"/>
      <c r="T1033" s="97"/>
      <c r="U1033" s="9"/>
      <c r="V1033" s="9"/>
      <c r="W1033" s="9"/>
      <c r="X1033" s="9"/>
      <c r="Y1033" s="9"/>
      <c r="Z1033" s="9"/>
    </row>
    <row r="1034" spans="8:26" x14ac:dyDescent="0.25">
      <c r="H1034" s="9"/>
      <c r="I1034" s="9"/>
      <c r="J1034" s="9"/>
      <c r="K1034" s="9"/>
      <c r="L1034" s="9"/>
      <c r="M1034" s="97"/>
      <c r="N1034" s="97"/>
      <c r="O1034" s="97"/>
      <c r="P1034" s="9"/>
      <c r="Q1034" s="9"/>
      <c r="R1034" s="105"/>
      <c r="S1034" s="105"/>
      <c r="T1034" s="97"/>
      <c r="U1034" s="9"/>
      <c r="V1034" s="9"/>
      <c r="W1034" s="9"/>
      <c r="X1034" s="9"/>
      <c r="Y1034" s="9"/>
      <c r="Z1034" s="9"/>
    </row>
    <row r="1035" spans="8:26" x14ac:dyDescent="0.25">
      <c r="H1035" s="9"/>
      <c r="I1035" s="9"/>
      <c r="J1035" s="9"/>
      <c r="K1035" s="9"/>
      <c r="L1035" s="9"/>
      <c r="M1035" s="97"/>
      <c r="N1035" s="97"/>
      <c r="O1035" s="97"/>
      <c r="P1035" s="9"/>
      <c r="Q1035" s="9"/>
      <c r="R1035" s="105"/>
      <c r="S1035" s="105"/>
      <c r="T1035" s="97"/>
      <c r="U1035" s="9"/>
      <c r="V1035" s="9"/>
      <c r="W1035" s="9"/>
      <c r="X1035" s="9"/>
      <c r="Y1035" s="9"/>
      <c r="Z1035" s="9"/>
    </row>
    <row r="1036" spans="8:26" x14ac:dyDescent="0.25">
      <c r="H1036" s="9"/>
      <c r="I1036" s="9"/>
      <c r="J1036" s="9"/>
      <c r="K1036" s="9"/>
      <c r="L1036" s="9"/>
      <c r="M1036" s="97"/>
      <c r="N1036" s="97"/>
      <c r="O1036" s="97"/>
      <c r="P1036" s="9"/>
      <c r="Q1036" s="9"/>
      <c r="R1036" s="105"/>
      <c r="S1036" s="105"/>
      <c r="T1036" s="97"/>
      <c r="U1036" s="9"/>
      <c r="V1036" s="9"/>
      <c r="W1036" s="9"/>
      <c r="X1036" s="9"/>
      <c r="Y1036" s="9"/>
      <c r="Z1036" s="9"/>
    </row>
    <row r="1037" spans="8:26" x14ac:dyDescent="0.25">
      <c r="H1037" s="9"/>
      <c r="I1037" s="9"/>
      <c r="J1037" s="9"/>
      <c r="K1037" s="9"/>
      <c r="L1037" s="9"/>
      <c r="M1037" s="97"/>
      <c r="N1037" s="97"/>
      <c r="O1037" s="97"/>
      <c r="P1037" s="9"/>
      <c r="Q1037" s="9"/>
      <c r="R1037" s="105"/>
      <c r="S1037" s="105"/>
      <c r="T1037" s="97"/>
      <c r="U1037" s="9"/>
      <c r="V1037" s="9"/>
      <c r="W1037" s="9"/>
      <c r="X1037" s="9"/>
      <c r="Y1037" s="9"/>
      <c r="Z1037" s="9"/>
    </row>
    <row r="1038" spans="8:26" x14ac:dyDescent="0.25">
      <c r="H1038" s="9"/>
      <c r="I1038" s="9"/>
      <c r="J1038" s="9"/>
      <c r="K1038" s="9"/>
      <c r="L1038" s="9"/>
      <c r="M1038" s="97"/>
      <c r="N1038" s="97"/>
      <c r="O1038" s="97"/>
      <c r="P1038" s="9"/>
      <c r="Q1038" s="9"/>
      <c r="R1038" s="105"/>
      <c r="S1038" s="105"/>
      <c r="T1038" s="97"/>
      <c r="U1038" s="9"/>
      <c r="V1038" s="9"/>
      <c r="W1038" s="9"/>
      <c r="X1038" s="9"/>
      <c r="Y1038" s="9"/>
      <c r="Z1038" s="9"/>
    </row>
    <row r="1039" spans="8:26" x14ac:dyDescent="0.25">
      <c r="H1039" s="9"/>
      <c r="I1039" s="9"/>
      <c r="J1039" s="9"/>
      <c r="K1039" s="9"/>
      <c r="L1039" s="9"/>
      <c r="M1039" s="97"/>
      <c r="N1039" s="97"/>
      <c r="O1039" s="97"/>
      <c r="P1039" s="9"/>
      <c r="Q1039" s="9"/>
      <c r="R1039" s="105"/>
      <c r="S1039" s="105"/>
      <c r="T1039" s="97"/>
      <c r="U1039" s="9"/>
      <c r="V1039" s="9"/>
      <c r="W1039" s="9"/>
      <c r="X1039" s="9"/>
      <c r="Y1039" s="9"/>
      <c r="Z1039" s="9"/>
    </row>
    <row r="1040" spans="8:26" x14ac:dyDescent="0.25">
      <c r="H1040" s="9"/>
      <c r="I1040" s="9"/>
      <c r="J1040" s="9"/>
      <c r="K1040" s="9"/>
      <c r="L1040" s="9"/>
      <c r="M1040" s="97"/>
      <c r="N1040" s="97"/>
      <c r="O1040" s="97"/>
      <c r="P1040" s="9"/>
      <c r="Q1040" s="9"/>
      <c r="R1040" s="105"/>
      <c r="S1040" s="105"/>
      <c r="T1040" s="97"/>
      <c r="U1040" s="9"/>
      <c r="V1040" s="9"/>
      <c r="W1040" s="9"/>
      <c r="X1040" s="9"/>
      <c r="Y1040" s="9"/>
      <c r="Z1040" s="9"/>
    </row>
    <row r="1041" spans="8:26" x14ac:dyDescent="0.25">
      <c r="H1041" s="9"/>
      <c r="I1041" s="9"/>
      <c r="J1041" s="9"/>
      <c r="K1041" s="9"/>
      <c r="L1041" s="9"/>
      <c r="M1041" s="97"/>
      <c r="N1041" s="97"/>
      <c r="O1041" s="97"/>
      <c r="P1041" s="9"/>
      <c r="Q1041" s="9"/>
      <c r="R1041" s="105"/>
      <c r="S1041" s="105"/>
      <c r="T1041" s="97"/>
      <c r="U1041" s="9"/>
      <c r="V1041" s="9"/>
      <c r="W1041" s="9"/>
      <c r="X1041" s="9"/>
      <c r="Y1041" s="9"/>
      <c r="Z1041" s="9"/>
    </row>
    <row r="1042" spans="8:26" x14ac:dyDescent="0.25">
      <c r="H1042" s="9"/>
      <c r="I1042" s="9"/>
      <c r="J1042" s="9"/>
      <c r="K1042" s="9"/>
      <c r="L1042" s="9"/>
      <c r="M1042" s="97"/>
      <c r="N1042" s="97"/>
      <c r="O1042" s="97"/>
      <c r="P1042" s="9"/>
      <c r="Q1042" s="9"/>
      <c r="R1042" s="105"/>
      <c r="S1042" s="105"/>
      <c r="T1042" s="97"/>
      <c r="U1042" s="9"/>
      <c r="V1042" s="9"/>
      <c r="W1042" s="9"/>
      <c r="X1042" s="9"/>
      <c r="Y1042" s="9"/>
      <c r="Z1042" s="9"/>
    </row>
    <row r="1043" spans="8:26" x14ac:dyDescent="0.25">
      <c r="H1043" s="9"/>
      <c r="I1043" s="9"/>
      <c r="J1043" s="9"/>
      <c r="K1043" s="9"/>
      <c r="L1043" s="9"/>
      <c r="M1043" s="97"/>
      <c r="N1043" s="97"/>
      <c r="O1043" s="97"/>
      <c r="P1043" s="9"/>
      <c r="Q1043" s="9"/>
      <c r="R1043" s="105"/>
      <c r="S1043" s="105"/>
      <c r="T1043" s="97"/>
      <c r="U1043" s="9"/>
      <c r="V1043" s="9"/>
      <c r="W1043" s="9"/>
      <c r="X1043" s="9"/>
      <c r="Y1043" s="9"/>
      <c r="Z1043" s="9"/>
    </row>
    <row r="1044" spans="8:26" x14ac:dyDescent="0.25">
      <c r="H1044" s="9"/>
      <c r="I1044" s="9"/>
      <c r="J1044" s="9"/>
      <c r="K1044" s="9"/>
      <c r="L1044" s="9"/>
      <c r="M1044" s="97"/>
      <c r="N1044" s="97"/>
      <c r="O1044" s="97"/>
      <c r="P1044" s="9"/>
      <c r="Q1044" s="9"/>
      <c r="R1044" s="105"/>
      <c r="S1044" s="105"/>
      <c r="T1044" s="97"/>
      <c r="U1044" s="9"/>
      <c r="V1044" s="9"/>
      <c r="W1044" s="9"/>
      <c r="X1044" s="9"/>
      <c r="Y1044" s="9"/>
      <c r="Z1044" s="9"/>
    </row>
    <row r="1045" spans="8:26" x14ac:dyDescent="0.25">
      <c r="H1045" s="9"/>
      <c r="I1045" s="9"/>
      <c r="J1045" s="9"/>
      <c r="K1045" s="9"/>
      <c r="L1045" s="9"/>
      <c r="M1045" s="97"/>
      <c r="N1045" s="97"/>
      <c r="O1045" s="97"/>
      <c r="P1045" s="9"/>
      <c r="Q1045" s="9"/>
      <c r="R1045" s="105"/>
      <c r="S1045" s="105"/>
      <c r="T1045" s="97"/>
      <c r="U1045" s="9"/>
      <c r="V1045" s="9"/>
      <c r="W1045" s="9"/>
      <c r="X1045" s="9"/>
      <c r="Y1045" s="9"/>
      <c r="Z1045" s="9"/>
    </row>
    <row r="1046" spans="8:26" x14ac:dyDescent="0.25">
      <c r="H1046" s="9"/>
      <c r="I1046" s="9"/>
      <c r="J1046" s="9"/>
      <c r="K1046" s="9"/>
      <c r="L1046" s="9"/>
      <c r="M1046" s="97"/>
      <c r="N1046" s="97"/>
      <c r="O1046" s="97"/>
      <c r="P1046" s="9"/>
      <c r="Q1046" s="9"/>
      <c r="R1046" s="105"/>
      <c r="S1046" s="105"/>
      <c r="T1046" s="97"/>
      <c r="U1046" s="9"/>
      <c r="V1046" s="9"/>
      <c r="W1046" s="9"/>
      <c r="X1046" s="9"/>
      <c r="Y1046" s="9"/>
      <c r="Z1046" s="9"/>
    </row>
    <row r="1047" spans="8:26" x14ac:dyDescent="0.25">
      <c r="H1047" s="9"/>
      <c r="I1047" s="9"/>
      <c r="J1047" s="9"/>
      <c r="K1047" s="9"/>
      <c r="L1047" s="9"/>
      <c r="M1047" s="97"/>
      <c r="N1047" s="97"/>
      <c r="O1047" s="97"/>
      <c r="P1047" s="9"/>
      <c r="Q1047" s="9"/>
      <c r="R1047" s="105"/>
      <c r="S1047" s="105"/>
      <c r="T1047" s="97"/>
      <c r="U1047" s="9"/>
      <c r="V1047" s="9"/>
      <c r="W1047" s="9"/>
      <c r="X1047" s="9"/>
      <c r="Y1047" s="9"/>
      <c r="Z1047" s="9"/>
    </row>
    <row r="1048" spans="8:26" x14ac:dyDescent="0.25">
      <c r="H1048" s="9"/>
      <c r="I1048" s="9"/>
      <c r="J1048" s="9"/>
      <c r="K1048" s="9"/>
      <c r="L1048" s="9"/>
      <c r="M1048" s="97"/>
      <c r="N1048" s="97"/>
      <c r="O1048" s="97"/>
      <c r="P1048" s="9"/>
      <c r="Q1048" s="9"/>
      <c r="R1048" s="105"/>
      <c r="S1048" s="105"/>
      <c r="T1048" s="97"/>
      <c r="U1048" s="9"/>
      <c r="V1048" s="9"/>
      <c r="W1048" s="9"/>
      <c r="X1048" s="9"/>
      <c r="Y1048" s="9"/>
      <c r="Z1048" s="9"/>
    </row>
    <row r="1049" spans="8:26" x14ac:dyDescent="0.25">
      <c r="H1049" s="9"/>
      <c r="I1049" s="9"/>
      <c r="J1049" s="9"/>
      <c r="K1049" s="9"/>
      <c r="L1049" s="9"/>
      <c r="M1049" s="97"/>
      <c r="N1049" s="97"/>
      <c r="O1049" s="97"/>
      <c r="P1049" s="9"/>
      <c r="Q1049" s="9"/>
      <c r="R1049" s="105"/>
      <c r="S1049" s="105"/>
      <c r="T1049" s="97"/>
      <c r="U1049" s="9"/>
      <c r="V1049" s="9"/>
      <c r="W1049" s="9"/>
      <c r="X1049" s="9"/>
      <c r="Y1049" s="9"/>
      <c r="Z1049" s="9"/>
    </row>
    <row r="1050" spans="8:26" x14ac:dyDescent="0.25">
      <c r="H1050" s="9"/>
      <c r="I1050" s="9"/>
      <c r="J1050" s="9"/>
      <c r="K1050" s="9"/>
      <c r="L1050" s="9"/>
      <c r="M1050" s="97"/>
      <c r="N1050" s="97"/>
      <c r="O1050" s="97"/>
      <c r="P1050" s="9"/>
      <c r="Q1050" s="9"/>
      <c r="R1050" s="105"/>
      <c r="S1050" s="105"/>
      <c r="T1050" s="97"/>
      <c r="U1050" s="9"/>
      <c r="V1050" s="9"/>
      <c r="W1050" s="9"/>
      <c r="X1050" s="9"/>
      <c r="Y1050" s="9"/>
      <c r="Z1050" s="9"/>
    </row>
    <row r="1051" spans="8:26" x14ac:dyDescent="0.25">
      <c r="H1051" s="9"/>
      <c r="I1051" s="9"/>
      <c r="J1051" s="9"/>
      <c r="K1051" s="9"/>
      <c r="L1051" s="9"/>
      <c r="M1051" s="97"/>
      <c r="N1051" s="97"/>
      <c r="O1051" s="97"/>
      <c r="P1051" s="9"/>
      <c r="Q1051" s="9"/>
      <c r="R1051" s="105"/>
      <c r="S1051" s="105"/>
      <c r="T1051" s="97"/>
      <c r="U1051" s="9"/>
      <c r="V1051" s="9"/>
      <c r="W1051" s="9"/>
      <c r="X1051" s="9"/>
      <c r="Y1051" s="9"/>
      <c r="Z1051" s="9"/>
    </row>
    <row r="1052" spans="8:26" x14ac:dyDescent="0.25">
      <c r="H1052" s="9"/>
      <c r="I1052" s="9"/>
      <c r="J1052" s="9"/>
      <c r="K1052" s="9"/>
      <c r="L1052" s="9"/>
      <c r="M1052" s="97"/>
      <c r="N1052" s="97"/>
      <c r="O1052" s="97"/>
      <c r="P1052" s="9"/>
      <c r="Q1052" s="9"/>
      <c r="R1052" s="105"/>
      <c r="S1052" s="105"/>
      <c r="T1052" s="97"/>
      <c r="U1052" s="9"/>
      <c r="V1052" s="9"/>
      <c r="W1052" s="9"/>
      <c r="X1052" s="9"/>
      <c r="Y1052" s="9"/>
      <c r="Z1052" s="9"/>
    </row>
    <row r="1053" spans="8:26" x14ac:dyDescent="0.25">
      <c r="H1053" s="9"/>
      <c r="I1053" s="9"/>
      <c r="J1053" s="9"/>
      <c r="K1053" s="9"/>
      <c r="L1053" s="9"/>
      <c r="M1053" s="97"/>
      <c r="N1053" s="97"/>
      <c r="O1053" s="97"/>
      <c r="P1053" s="9"/>
      <c r="Q1053" s="9"/>
      <c r="R1053" s="105"/>
      <c r="S1053" s="105"/>
      <c r="T1053" s="97"/>
      <c r="U1053" s="9"/>
      <c r="V1053" s="9"/>
      <c r="W1053" s="9"/>
      <c r="X1053" s="9"/>
      <c r="Y1053" s="9"/>
      <c r="Z1053" s="9"/>
    </row>
    <row r="1054" spans="8:26" x14ac:dyDescent="0.25">
      <c r="H1054" s="9"/>
      <c r="I1054" s="9"/>
      <c r="J1054" s="9"/>
      <c r="K1054" s="9"/>
      <c r="L1054" s="9"/>
      <c r="M1054" s="97"/>
      <c r="N1054" s="97"/>
      <c r="O1054" s="97"/>
      <c r="P1054" s="9"/>
      <c r="Q1054" s="9"/>
      <c r="R1054" s="105"/>
      <c r="S1054" s="105"/>
      <c r="T1054" s="97"/>
      <c r="U1054" s="9"/>
      <c r="V1054" s="9"/>
      <c r="W1054" s="9"/>
      <c r="X1054" s="9"/>
      <c r="Y1054" s="9"/>
      <c r="Z1054" s="9"/>
    </row>
    <row r="1055" spans="8:26" x14ac:dyDescent="0.25">
      <c r="H1055" s="9"/>
      <c r="I1055" s="9"/>
      <c r="J1055" s="9"/>
      <c r="K1055" s="9"/>
      <c r="L1055" s="9"/>
      <c r="M1055" s="97"/>
      <c r="N1055" s="97"/>
      <c r="O1055" s="97"/>
      <c r="P1055" s="9"/>
      <c r="Q1055" s="9"/>
      <c r="R1055" s="105"/>
      <c r="S1055" s="105"/>
      <c r="T1055" s="97"/>
      <c r="U1055" s="9"/>
      <c r="V1055" s="9"/>
      <c r="W1055" s="9"/>
      <c r="X1055" s="9"/>
      <c r="Y1055" s="9"/>
      <c r="Z1055" s="9"/>
    </row>
    <row r="1056" spans="8:26" x14ac:dyDescent="0.25">
      <c r="H1056" s="9"/>
      <c r="I1056" s="9"/>
      <c r="J1056" s="9"/>
      <c r="K1056" s="9"/>
      <c r="L1056" s="9"/>
      <c r="M1056" s="97"/>
      <c r="N1056" s="97"/>
      <c r="O1056" s="97"/>
      <c r="P1056" s="9"/>
      <c r="Q1056" s="9"/>
      <c r="R1056" s="105"/>
      <c r="S1056" s="105"/>
      <c r="T1056" s="97"/>
      <c r="U1056" s="9"/>
      <c r="V1056" s="9"/>
      <c r="W1056" s="9"/>
      <c r="X1056" s="9"/>
      <c r="Y1056" s="9"/>
      <c r="Z1056" s="9"/>
    </row>
    <row r="1057" spans="8:26" x14ac:dyDescent="0.25">
      <c r="H1057" s="9"/>
      <c r="I1057" s="9"/>
      <c r="J1057" s="9"/>
      <c r="K1057" s="9"/>
      <c r="L1057" s="9"/>
      <c r="M1057" s="97"/>
      <c r="N1057" s="97"/>
      <c r="O1057" s="97"/>
      <c r="P1057" s="9"/>
      <c r="Q1057" s="9"/>
      <c r="R1057" s="105"/>
      <c r="S1057" s="105"/>
      <c r="T1057" s="97"/>
      <c r="U1057" s="9"/>
      <c r="V1057" s="9"/>
      <c r="W1057" s="9"/>
      <c r="X1057" s="9"/>
      <c r="Y1057" s="9"/>
      <c r="Z1057" s="9"/>
    </row>
    <row r="1058" spans="8:26" x14ac:dyDescent="0.25">
      <c r="H1058" s="9"/>
      <c r="I1058" s="9"/>
      <c r="J1058" s="9"/>
      <c r="K1058" s="9"/>
      <c r="L1058" s="9"/>
      <c r="M1058" s="97"/>
      <c r="N1058" s="97"/>
      <c r="O1058" s="97"/>
      <c r="P1058" s="9"/>
      <c r="Q1058" s="9"/>
      <c r="R1058" s="105"/>
      <c r="S1058" s="105"/>
      <c r="T1058" s="97"/>
      <c r="U1058" s="9"/>
      <c r="V1058" s="9"/>
      <c r="W1058" s="9"/>
      <c r="X1058" s="9"/>
      <c r="Y1058" s="9"/>
      <c r="Z1058" s="9"/>
    </row>
    <row r="1059" spans="8:26" x14ac:dyDescent="0.25">
      <c r="H1059" s="9"/>
      <c r="I1059" s="9"/>
      <c r="J1059" s="9"/>
      <c r="K1059" s="9"/>
      <c r="L1059" s="9"/>
      <c r="M1059" s="97"/>
      <c r="N1059" s="97"/>
      <c r="O1059" s="97"/>
      <c r="P1059" s="9"/>
      <c r="Q1059" s="9"/>
      <c r="R1059" s="105"/>
      <c r="S1059" s="105"/>
      <c r="T1059" s="97"/>
      <c r="U1059" s="9"/>
      <c r="V1059" s="9"/>
      <c r="W1059" s="9"/>
      <c r="X1059" s="9"/>
      <c r="Y1059" s="9"/>
      <c r="Z1059" s="9"/>
    </row>
    <row r="1060" spans="8:26" x14ac:dyDescent="0.25">
      <c r="H1060" s="9"/>
      <c r="I1060" s="9"/>
      <c r="J1060" s="9"/>
      <c r="K1060" s="9"/>
      <c r="L1060" s="9"/>
      <c r="M1060" s="97"/>
      <c r="N1060" s="97"/>
      <c r="O1060" s="97"/>
      <c r="P1060" s="9"/>
      <c r="Q1060" s="9"/>
      <c r="R1060" s="105"/>
      <c r="S1060" s="105"/>
      <c r="T1060" s="97"/>
      <c r="U1060" s="9"/>
      <c r="V1060" s="9"/>
      <c r="W1060" s="9"/>
      <c r="X1060" s="9"/>
      <c r="Y1060" s="9"/>
      <c r="Z1060" s="9"/>
    </row>
    <row r="1061" spans="8:26" x14ac:dyDescent="0.25">
      <c r="H1061" s="9"/>
      <c r="I1061" s="9"/>
      <c r="J1061" s="9"/>
      <c r="K1061" s="9"/>
      <c r="L1061" s="9"/>
      <c r="M1061" s="97"/>
      <c r="N1061" s="97"/>
      <c r="O1061" s="97"/>
      <c r="P1061" s="9"/>
      <c r="Q1061" s="9"/>
      <c r="R1061" s="105"/>
      <c r="S1061" s="105"/>
      <c r="T1061" s="97"/>
      <c r="U1061" s="9"/>
      <c r="V1061" s="9"/>
      <c r="W1061" s="9"/>
      <c r="X1061" s="9"/>
      <c r="Y1061" s="9"/>
      <c r="Z1061" s="9"/>
    </row>
    <row r="1062" spans="8:26" x14ac:dyDescent="0.25">
      <c r="H1062" s="9"/>
      <c r="I1062" s="9"/>
      <c r="J1062" s="9"/>
      <c r="K1062" s="9"/>
      <c r="L1062" s="9"/>
      <c r="M1062" s="97"/>
      <c r="N1062" s="97"/>
      <c r="O1062" s="97"/>
      <c r="P1062" s="9"/>
      <c r="Q1062" s="9"/>
      <c r="R1062" s="105"/>
      <c r="S1062" s="105"/>
      <c r="T1062" s="97"/>
      <c r="U1062" s="9"/>
      <c r="V1062" s="9"/>
      <c r="W1062" s="9"/>
      <c r="X1062" s="9"/>
      <c r="Y1062" s="9"/>
      <c r="Z1062" s="9"/>
    </row>
    <row r="1063" spans="8:26" x14ac:dyDescent="0.25">
      <c r="H1063" s="9"/>
      <c r="I1063" s="9"/>
      <c r="J1063" s="9"/>
      <c r="K1063" s="9"/>
      <c r="L1063" s="9"/>
      <c r="M1063" s="97"/>
      <c r="N1063" s="97"/>
      <c r="O1063" s="97"/>
      <c r="P1063" s="9"/>
      <c r="Q1063" s="9"/>
      <c r="R1063" s="105"/>
      <c r="S1063" s="105"/>
      <c r="T1063" s="97"/>
      <c r="U1063" s="9"/>
      <c r="V1063" s="9"/>
      <c r="W1063" s="9"/>
      <c r="X1063" s="9"/>
      <c r="Y1063" s="9"/>
      <c r="Z1063" s="9"/>
    </row>
    <row r="1064" spans="8:26" x14ac:dyDescent="0.25">
      <c r="H1064" s="9"/>
      <c r="I1064" s="9"/>
      <c r="J1064" s="9"/>
      <c r="K1064" s="9"/>
      <c r="L1064" s="9"/>
      <c r="M1064" s="97"/>
      <c r="N1064" s="97"/>
      <c r="O1064" s="97"/>
      <c r="P1064" s="9"/>
      <c r="Q1064" s="9"/>
      <c r="R1064" s="105"/>
      <c r="S1064" s="105"/>
      <c r="T1064" s="97"/>
      <c r="U1064" s="9"/>
      <c r="V1064" s="9"/>
      <c r="W1064" s="9"/>
      <c r="X1064" s="9"/>
      <c r="Y1064" s="9"/>
      <c r="Z1064" s="9"/>
    </row>
    <row r="1065" spans="8:26" x14ac:dyDescent="0.25">
      <c r="H1065" s="9"/>
      <c r="I1065" s="9"/>
      <c r="J1065" s="9"/>
      <c r="K1065" s="9"/>
      <c r="L1065" s="9"/>
      <c r="M1065" s="97"/>
      <c r="N1065" s="97"/>
      <c r="O1065" s="97"/>
      <c r="P1065" s="9"/>
      <c r="Q1065" s="9"/>
      <c r="R1065" s="105"/>
      <c r="S1065" s="105"/>
      <c r="T1065" s="97"/>
      <c r="U1065" s="9"/>
      <c r="V1065" s="9"/>
      <c r="W1065" s="9"/>
      <c r="X1065" s="9"/>
      <c r="Y1065" s="9"/>
      <c r="Z1065" s="9"/>
    </row>
    <row r="1066" spans="8:26" x14ac:dyDescent="0.25">
      <c r="H1066" s="9"/>
      <c r="I1066" s="9"/>
      <c r="J1066" s="9"/>
      <c r="K1066" s="9"/>
      <c r="L1066" s="9"/>
      <c r="M1066" s="97"/>
      <c r="N1066" s="97"/>
      <c r="O1066" s="97"/>
      <c r="P1066" s="9"/>
      <c r="Q1066" s="9"/>
      <c r="R1066" s="105"/>
      <c r="S1066" s="105"/>
      <c r="T1066" s="97"/>
      <c r="U1066" s="9"/>
      <c r="V1066" s="9"/>
      <c r="W1066" s="9"/>
      <c r="X1066" s="9"/>
      <c r="Y1066" s="9"/>
      <c r="Z1066" s="9"/>
    </row>
    <row r="1067" spans="8:26" x14ac:dyDescent="0.25">
      <c r="H1067" s="9"/>
      <c r="I1067" s="9"/>
      <c r="J1067" s="9"/>
      <c r="K1067" s="9"/>
      <c r="L1067" s="9"/>
      <c r="M1067" s="97"/>
      <c r="N1067" s="97"/>
      <c r="O1067" s="97"/>
      <c r="P1067" s="9"/>
      <c r="Q1067" s="9"/>
      <c r="R1067" s="105"/>
      <c r="S1067" s="105"/>
      <c r="T1067" s="97"/>
      <c r="U1067" s="9"/>
      <c r="V1067" s="9"/>
      <c r="W1067" s="9"/>
      <c r="X1067" s="9"/>
      <c r="Y1067" s="9"/>
      <c r="Z1067" s="9"/>
    </row>
    <row r="1068" spans="8:26" x14ac:dyDescent="0.25">
      <c r="H1068" s="9"/>
      <c r="I1068" s="9"/>
      <c r="J1068" s="9"/>
      <c r="K1068" s="9"/>
      <c r="L1068" s="9"/>
      <c r="M1068" s="97"/>
      <c r="N1068" s="97"/>
      <c r="O1068" s="97"/>
      <c r="P1068" s="9"/>
      <c r="Q1068" s="9"/>
      <c r="R1068" s="105"/>
      <c r="S1068" s="105"/>
      <c r="T1068" s="97"/>
      <c r="U1068" s="9"/>
      <c r="V1068" s="9"/>
      <c r="W1068" s="9"/>
      <c r="X1068" s="9"/>
      <c r="Y1068" s="9"/>
      <c r="Z1068" s="9"/>
    </row>
    <row r="1069" spans="8:26" x14ac:dyDescent="0.25">
      <c r="H1069" s="9"/>
      <c r="I1069" s="9"/>
      <c r="J1069" s="9"/>
      <c r="K1069" s="9"/>
      <c r="L1069" s="9"/>
      <c r="M1069" s="97"/>
      <c r="N1069" s="97"/>
      <c r="O1069" s="97"/>
      <c r="P1069" s="9"/>
      <c r="Q1069" s="9"/>
      <c r="R1069" s="105"/>
      <c r="S1069" s="105"/>
      <c r="T1069" s="97"/>
      <c r="U1069" s="9"/>
      <c r="V1069" s="9"/>
      <c r="W1069" s="9"/>
      <c r="X1069" s="9"/>
      <c r="Y1069" s="9"/>
      <c r="Z1069" s="9"/>
    </row>
    <row r="1070" spans="8:26" x14ac:dyDescent="0.25">
      <c r="H1070" s="9"/>
      <c r="I1070" s="9"/>
      <c r="J1070" s="9"/>
      <c r="K1070" s="9"/>
      <c r="L1070" s="9"/>
      <c r="M1070" s="97"/>
      <c r="N1070" s="97"/>
      <c r="O1070" s="97"/>
      <c r="P1070" s="9"/>
      <c r="Q1070" s="9"/>
      <c r="R1070" s="105"/>
      <c r="S1070" s="105"/>
      <c r="T1070" s="97"/>
      <c r="U1070" s="9"/>
      <c r="V1070" s="9"/>
      <c r="W1070" s="9"/>
      <c r="X1070" s="9"/>
      <c r="Y1070" s="9"/>
      <c r="Z1070" s="9"/>
    </row>
    <row r="1071" spans="8:26" x14ac:dyDescent="0.25">
      <c r="H1071" s="9"/>
      <c r="I1071" s="9"/>
      <c r="J1071" s="9"/>
      <c r="K1071" s="9"/>
      <c r="L1071" s="9"/>
      <c r="M1071" s="97"/>
      <c r="N1071" s="97"/>
      <c r="O1071" s="97"/>
      <c r="P1071" s="9"/>
      <c r="Q1071" s="9"/>
      <c r="R1071" s="105"/>
      <c r="S1071" s="105"/>
      <c r="T1071" s="97"/>
      <c r="U1071" s="9"/>
      <c r="V1071" s="9"/>
      <c r="W1071" s="9"/>
      <c r="X1071" s="9"/>
      <c r="Y1071" s="9"/>
      <c r="Z1071" s="9"/>
    </row>
    <row r="1072" spans="8:26" x14ac:dyDescent="0.25">
      <c r="H1072" s="9"/>
      <c r="I1072" s="9"/>
      <c r="J1072" s="9"/>
      <c r="K1072" s="9"/>
      <c r="L1072" s="9"/>
      <c r="M1072" s="97"/>
      <c r="N1072" s="97"/>
      <c r="O1072" s="97"/>
      <c r="P1072" s="9"/>
      <c r="Q1072" s="9"/>
      <c r="R1072" s="105"/>
      <c r="S1072" s="105"/>
      <c r="T1072" s="97"/>
      <c r="U1072" s="9"/>
      <c r="V1072" s="9"/>
      <c r="W1072" s="9"/>
      <c r="X1072" s="9"/>
      <c r="Y1072" s="9"/>
      <c r="Z1072" s="9"/>
    </row>
    <row r="1073" spans="8:26" x14ac:dyDescent="0.25">
      <c r="H1073" s="9"/>
      <c r="I1073" s="9"/>
      <c r="J1073" s="9"/>
      <c r="K1073" s="9"/>
      <c r="L1073" s="9"/>
      <c r="M1073" s="97"/>
      <c r="N1073" s="97"/>
      <c r="O1073" s="97"/>
      <c r="P1073" s="9"/>
      <c r="Q1073" s="9"/>
      <c r="R1073" s="105"/>
      <c r="S1073" s="105"/>
      <c r="T1073" s="97"/>
      <c r="U1073" s="9"/>
      <c r="V1073" s="9"/>
      <c r="W1073" s="9"/>
      <c r="X1073" s="9"/>
      <c r="Y1073" s="9"/>
      <c r="Z1073" s="9"/>
    </row>
    <row r="1074" spans="8:26" x14ac:dyDescent="0.25">
      <c r="H1074" s="9"/>
      <c r="I1074" s="9"/>
      <c r="J1074" s="9"/>
      <c r="K1074" s="9"/>
      <c r="L1074" s="9"/>
      <c r="M1074" s="97"/>
      <c r="N1074" s="97"/>
      <c r="O1074" s="97"/>
      <c r="P1074" s="9"/>
      <c r="Q1074" s="9"/>
      <c r="R1074" s="105"/>
      <c r="S1074" s="105"/>
      <c r="T1074" s="97"/>
      <c r="U1074" s="9"/>
      <c r="V1074" s="9"/>
      <c r="W1074" s="9"/>
      <c r="X1074" s="9"/>
      <c r="Y1074" s="9"/>
      <c r="Z1074" s="9"/>
    </row>
    <row r="1075" spans="8:26" x14ac:dyDescent="0.25">
      <c r="H1075" s="9"/>
      <c r="I1075" s="9"/>
      <c r="J1075" s="9"/>
      <c r="K1075" s="9"/>
      <c r="L1075" s="9"/>
      <c r="M1075" s="97"/>
      <c r="N1075" s="97"/>
      <c r="O1075" s="97"/>
      <c r="P1075" s="9"/>
      <c r="Q1075" s="9"/>
      <c r="R1075" s="105"/>
      <c r="S1075" s="105"/>
      <c r="T1075" s="97"/>
      <c r="U1075" s="9"/>
      <c r="V1075" s="9"/>
      <c r="W1075" s="9"/>
      <c r="X1075" s="9"/>
      <c r="Y1075" s="9"/>
      <c r="Z1075" s="9"/>
    </row>
    <row r="1076" spans="8:26" x14ac:dyDescent="0.25">
      <c r="H1076" s="9"/>
      <c r="I1076" s="9"/>
      <c r="J1076" s="9"/>
      <c r="K1076" s="9"/>
      <c r="L1076" s="9"/>
      <c r="M1076" s="97"/>
      <c r="N1076" s="97"/>
      <c r="O1076" s="97"/>
      <c r="P1076" s="9"/>
      <c r="Q1076" s="9"/>
      <c r="R1076" s="105"/>
      <c r="S1076" s="105"/>
      <c r="T1076" s="97"/>
      <c r="U1076" s="9"/>
      <c r="V1076" s="9"/>
      <c r="W1076" s="9"/>
      <c r="X1076" s="9"/>
      <c r="Y1076" s="9"/>
      <c r="Z1076" s="9"/>
    </row>
    <row r="1077" spans="8:26" x14ac:dyDescent="0.25">
      <c r="H1077" s="9"/>
      <c r="I1077" s="9"/>
      <c r="J1077" s="9"/>
      <c r="K1077" s="9"/>
      <c r="L1077" s="9"/>
      <c r="M1077" s="97"/>
      <c r="N1077" s="97"/>
      <c r="O1077" s="97"/>
      <c r="P1077" s="9"/>
      <c r="Q1077" s="9"/>
      <c r="R1077" s="105"/>
      <c r="S1077" s="105"/>
      <c r="T1077" s="97"/>
      <c r="U1077" s="9"/>
      <c r="V1077" s="9"/>
      <c r="W1077" s="9"/>
      <c r="X1077" s="9"/>
      <c r="Y1077" s="9"/>
      <c r="Z1077" s="9"/>
    </row>
    <row r="1078" spans="8:26" x14ac:dyDescent="0.25">
      <c r="H1078" s="9"/>
      <c r="I1078" s="9"/>
      <c r="J1078" s="9"/>
      <c r="K1078" s="9"/>
      <c r="L1078" s="9"/>
      <c r="M1078" s="97"/>
      <c r="N1078" s="97"/>
      <c r="O1078" s="97"/>
      <c r="P1078" s="9"/>
      <c r="Q1078" s="9"/>
      <c r="R1078" s="105"/>
      <c r="S1078" s="105"/>
      <c r="T1078" s="97"/>
      <c r="U1078" s="9"/>
      <c r="V1078" s="9"/>
      <c r="W1078" s="9"/>
      <c r="X1078" s="9"/>
      <c r="Y1078" s="9"/>
      <c r="Z1078" s="9"/>
    </row>
    <row r="1079" spans="8:26" x14ac:dyDescent="0.25">
      <c r="H1079" s="9"/>
      <c r="I1079" s="9"/>
      <c r="J1079" s="9"/>
      <c r="K1079" s="9"/>
      <c r="L1079" s="9"/>
      <c r="M1079" s="97"/>
      <c r="N1079" s="97"/>
      <c r="O1079" s="97"/>
      <c r="P1079" s="9"/>
      <c r="Q1079" s="9"/>
      <c r="R1079" s="105"/>
      <c r="S1079" s="105"/>
      <c r="T1079" s="97"/>
      <c r="U1079" s="9"/>
      <c r="V1079" s="9"/>
      <c r="W1079" s="9"/>
      <c r="X1079" s="9"/>
      <c r="Y1079" s="9"/>
      <c r="Z1079" s="9"/>
    </row>
    <row r="1080" spans="8:26" x14ac:dyDescent="0.25">
      <c r="H1080" s="9"/>
      <c r="I1080" s="9"/>
      <c r="J1080" s="9"/>
      <c r="K1080" s="9"/>
      <c r="L1080" s="9"/>
      <c r="M1080" s="97"/>
      <c r="N1080" s="97"/>
      <c r="O1080" s="97"/>
      <c r="P1080" s="9"/>
      <c r="Q1080" s="9"/>
      <c r="R1080" s="105"/>
      <c r="S1080" s="105"/>
      <c r="T1080" s="97"/>
      <c r="U1080" s="9"/>
      <c r="V1080" s="9"/>
      <c r="W1080" s="9"/>
      <c r="X1080" s="9"/>
      <c r="Y1080" s="9"/>
      <c r="Z1080" s="9"/>
    </row>
    <row r="1081" spans="8:26" x14ac:dyDescent="0.25">
      <c r="H1081" s="9"/>
      <c r="I1081" s="9"/>
      <c r="J1081" s="9"/>
      <c r="K1081" s="9"/>
      <c r="L1081" s="9"/>
      <c r="M1081" s="97"/>
      <c r="N1081" s="97"/>
      <c r="O1081" s="97"/>
      <c r="P1081" s="9"/>
      <c r="Q1081" s="9"/>
      <c r="R1081" s="105"/>
      <c r="S1081" s="105"/>
      <c r="T1081" s="97"/>
      <c r="U1081" s="9"/>
      <c r="V1081" s="9"/>
      <c r="W1081" s="9"/>
      <c r="X1081" s="9"/>
      <c r="Y1081" s="9"/>
      <c r="Z1081" s="9"/>
    </row>
    <row r="1082" spans="8:26" x14ac:dyDescent="0.25">
      <c r="H1082" s="9"/>
      <c r="I1082" s="9"/>
      <c r="J1082" s="9"/>
      <c r="K1082" s="9"/>
      <c r="L1082" s="9"/>
      <c r="M1082" s="97"/>
      <c r="N1082" s="97"/>
      <c r="O1082" s="97"/>
      <c r="P1082" s="9"/>
      <c r="Q1082" s="9"/>
      <c r="R1082" s="105"/>
      <c r="S1082" s="105"/>
      <c r="T1082" s="97"/>
      <c r="U1082" s="9"/>
      <c r="V1082" s="9"/>
      <c r="W1082" s="9"/>
      <c r="X1082" s="9"/>
      <c r="Y1082" s="9"/>
      <c r="Z1082" s="9"/>
    </row>
    <row r="1083" spans="8:26" x14ac:dyDescent="0.25">
      <c r="H1083" s="9"/>
      <c r="I1083" s="9"/>
      <c r="J1083" s="9"/>
      <c r="K1083" s="9"/>
      <c r="L1083" s="9"/>
      <c r="M1083" s="97"/>
      <c r="N1083" s="97"/>
      <c r="O1083" s="97"/>
      <c r="P1083" s="9"/>
      <c r="Q1083" s="9"/>
      <c r="R1083" s="105"/>
      <c r="S1083" s="105"/>
      <c r="T1083" s="97"/>
      <c r="U1083" s="9"/>
      <c r="V1083" s="9"/>
      <c r="W1083" s="9"/>
      <c r="X1083" s="9"/>
      <c r="Y1083" s="9"/>
      <c r="Z1083" s="9"/>
    </row>
    <row r="1084" spans="8:26" x14ac:dyDescent="0.25">
      <c r="H1084" s="9"/>
      <c r="I1084" s="9"/>
      <c r="J1084" s="9"/>
      <c r="K1084" s="9"/>
      <c r="L1084" s="9"/>
      <c r="M1084" s="97"/>
      <c r="N1084" s="97"/>
      <c r="O1084" s="97"/>
      <c r="P1084" s="9"/>
      <c r="Q1084" s="9"/>
      <c r="R1084" s="105"/>
      <c r="S1084" s="105"/>
      <c r="T1084" s="97"/>
      <c r="U1084" s="9"/>
      <c r="V1084" s="9"/>
      <c r="W1084" s="9"/>
      <c r="X1084" s="9"/>
      <c r="Y1084" s="9"/>
      <c r="Z1084" s="9"/>
    </row>
    <row r="1085" spans="8:26" x14ac:dyDescent="0.25">
      <c r="H1085" s="9"/>
      <c r="I1085" s="9"/>
      <c r="J1085" s="9"/>
      <c r="K1085" s="9"/>
      <c r="L1085" s="9"/>
      <c r="M1085" s="97"/>
      <c r="N1085" s="97"/>
      <c r="O1085" s="97"/>
      <c r="P1085" s="9"/>
      <c r="Q1085" s="9"/>
      <c r="R1085" s="105"/>
      <c r="S1085" s="105"/>
      <c r="T1085" s="97"/>
      <c r="U1085" s="9"/>
      <c r="V1085" s="9"/>
      <c r="W1085" s="9"/>
      <c r="X1085" s="9"/>
      <c r="Y1085" s="9"/>
      <c r="Z1085" s="9"/>
    </row>
    <row r="1086" spans="8:26" x14ac:dyDescent="0.25">
      <c r="H1086" s="9"/>
      <c r="I1086" s="9"/>
      <c r="J1086" s="9"/>
      <c r="K1086" s="9"/>
      <c r="L1086" s="9"/>
      <c r="M1086" s="97"/>
      <c r="N1086" s="97"/>
      <c r="O1086" s="97"/>
      <c r="P1086" s="9"/>
      <c r="Q1086" s="9"/>
      <c r="R1086" s="105"/>
      <c r="S1086" s="105"/>
      <c r="T1086" s="97"/>
      <c r="U1086" s="9"/>
      <c r="V1086" s="9"/>
      <c r="W1086" s="9"/>
      <c r="X1086" s="9"/>
      <c r="Y1086" s="9"/>
      <c r="Z1086" s="9"/>
    </row>
    <row r="1087" spans="8:26" x14ac:dyDescent="0.25">
      <c r="H1087" s="9"/>
      <c r="I1087" s="9"/>
      <c r="J1087" s="9"/>
      <c r="K1087" s="9"/>
      <c r="L1087" s="9"/>
      <c r="M1087" s="97"/>
      <c r="N1087" s="97"/>
      <c r="O1087" s="97"/>
      <c r="P1087" s="9"/>
      <c r="Q1087" s="9"/>
      <c r="R1087" s="105"/>
      <c r="S1087" s="105"/>
      <c r="T1087" s="97"/>
      <c r="U1087" s="9"/>
      <c r="V1087" s="9"/>
      <c r="W1087" s="9"/>
      <c r="X1087" s="9"/>
      <c r="Y1087" s="9"/>
      <c r="Z1087" s="9"/>
    </row>
    <row r="1088" spans="8:26" x14ac:dyDescent="0.25">
      <c r="H1088" s="9"/>
      <c r="I1088" s="9"/>
      <c r="J1088" s="9"/>
      <c r="K1088" s="9"/>
      <c r="L1088" s="9"/>
      <c r="M1088" s="97"/>
      <c r="N1088" s="97"/>
      <c r="O1088" s="97"/>
      <c r="P1088" s="9"/>
      <c r="Q1088" s="9"/>
      <c r="R1088" s="105"/>
      <c r="S1088" s="105"/>
      <c r="T1088" s="97"/>
      <c r="U1088" s="9"/>
      <c r="V1088" s="9"/>
      <c r="W1088" s="9"/>
      <c r="X1088" s="9"/>
      <c r="Y1088" s="9"/>
      <c r="Z1088" s="9"/>
    </row>
    <row r="1089" spans="8:26" x14ac:dyDescent="0.25">
      <c r="H1089" s="9"/>
      <c r="I1089" s="9"/>
      <c r="J1089" s="9"/>
      <c r="K1089" s="9"/>
      <c r="L1089" s="9"/>
      <c r="M1089" s="97"/>
      <c r="N1089" s="97"/>
      <c r="O1089" s="97"/>
      <c r="P1089" s="9"/>
      <c r="Q1089" s="9"/>
      <c r="R1089" s="105"/>
      <c r="S1089" s="105"/>
      <c r="T1089" s="97"/>
      <c r="U1089" s="9"/>
      <c r="V1089" s="9"/>
      <c r="W1089" s="9"/>
      <c r="X1089" s="9"/>
      <c r="Y1089" s="9"/>
      <c r="Z1089" s="9"/>
    </row>
    <row r="1090" spans="8:26" x14ac:dyDescent="0.25">
      <c r="H1090" s="9"/>
      <c r="I1090" s="9"/>
      <c r="J1090" s="9"/>
      <c r="K1090" s="9"/>
      <c r="L1090" s="9"/>
      <c r="M1090" s="97"/>
      <c r="N1090" s="97"/>
      <c r="O1090" s="97"/>
      <c r="P1090" s="9"/>
      <c r="Q1090" s="9"/>
      <c r="R1090" s="105"/>
      <c r="S1090" s="105"/>
      <c r="T1090" s="97"/>
      <c r="U1090" s="9"/>
      <c r="V1090" s="9"/>
      <c r="W1090" s="9"/>
      <c r="X1090" s="9"/>
      <c r="Y1090" s="9"/>
      <c r="Z1090" s="9"/>
    </row>
    <row r="1091" spans="8:26" x14ac:dyDescent="0.25">
      <c r="H1091" s="9"/>
      <c r="I1091" s="9"/>
      <c r="J1091" s="9"/>
      <c r="K1091" s="9"/>
      <c r="L1091" s="9"/>
      <c r="M1091" s="97"/>
      <c r="N1091" s="97"/>
      <c r="O1091" s="97"/>
      <c r="P1091" s="9"/>
      <c r="Q1091" s="9"/>
      <c r="R1091" s="105"/>
      <c r="S1091" s="105"/>
      <c r="T1091" s="97"/>
      <c r="U1091" s="9"/>
      <c r="V1091" s="9"/>
      <c r="W1091" s="9"/>
      <c r="X1091" s="9"/>
      <c r="Y1091" s="9"/>
      <c r="Z1091" s="9"/>
    </row>
    <row r="1092" spans="8:26" x14ac:dyDescent="0.25">
      <c r="H1092" s="9"/>
      <c r="I1092" s="9"/>
      <c r="J1092" s="9"/>
      <c r="K1092" s="9"/>
      <c r="L1092" s="9"/>
      <c r="M1092" s="97"/>
      <c r="N1092" s="97"/>
      <c r="O1092" s="97"/>
      <c r="P1092" s="9"/>
      <c r="Q1092" s="9"/>
      <c r="R1092" s="105"/>
      <c r="S1092" s="105"/>
      <c r="T1092" s="97"/>
      <c r="U1092" s="9"/>
      <c r="V1092" s="9"/>
      <c r="W1092" s="9"/>
      <c r="X1092" s="9"/>
      <c r="Y1092" s="9"/>
      <c r="Z1092" s="9"/>
    </row>
    <row r="1093" spans="8:26" x14ac:dyDescent="0.25">
      <c r="H1093" s="9"/>
      <c r="I1093" s="9"/>
      <c r="J1093" s="9"/>
      <c r="K1093" s="9"/>
      <c r="L1093" s="9"/>
      <c r="M1093" s="97"/>
      <c r="N1093" s="97"/>
      <c r="O1093" s="97"/>
      <c r="P1093" s="9"/>
      <c r="Q1093" s="9"/>
      <c r="R1093" s="105"/>
      <c r="S1093" s="105"/>
      <c r="T1093" s="97"/>
      <c r="U1093" s="9"/>
      <c r="V1093" s="9"/>
      <c r="W1093" s="9"/>
      <c r="X1093" s="9"/>
      <c r="Y1093" s="9"/>
      <c r="Z1093" s="9"/>
    </row>
    <row r="1094" spans="8:26" x14ac:dyDescent="0.25">
      <c r="H1094" s="9"/>
      <c r="I1094" s="9"/>
      <c r="J1094" s="9"/>
      <c r="K1094" s="9"/>
      <c r="L1094" s="9"/>
      <c r="M1094" s="97"/>
      <c r="N1094" s="97"/>
      <c r="O1094" s="97"/>
      <c r="P1094" s="9"/>
      <c r="Q1094" s="9"/>
      <c r="R1094" s="105"/>
      <c r="S1094" s="105"/>
      <c r="T1094" s="97"/>
      <c r="U1094" s="9"/>
      <c r="V1094" s="9"/>
      <c r="W1094" s="9"/>
      <c r="X1094" s="9"/>
      <c r="Y1094" s="9"/>
      <c r="Z1094" s="9"/>
    </row>
    <row r="1095" spans="8:26" x14ac:dyDescent="0.25">
      <c r="H1095" s="9"/>
      <c r="I1095" s="9"/>
      <c r="J1095" s="9"/>
      <c r="K1095" s="9"/>
      <c r="L1095" s="9"/>
      <c r="M1095" s="97"/>
      <c r="N1095" s="97"/>
      <c r="O1095" s="97"/>
      <c r="P1095" s="9"/>
      <c r="Q1095" s="9"/>
      <c r="R1095" s="105"/>
      <c r="S1095" s="105"/>
      <c r="T1095" s="97"/>
      <c r="U1095" s="9"/>
      <c r="V1095" s="9"/>
      <c r="W1095" s="9"/>
      <c r="X1095" s="9"/>
      <c r="Y1095" s="9"/>
      <c r="Z1095" s="9"/>
    </row>
    <row r="1096" spans="8:26" x14ac:dyDescent="0.25">
      <c r="H1096" s="9"/>
      <c r="I1096" s="9"/>
      <c r="J1096" s="9"/>
      <c r="K1096" s="9"/>
      <c r="L1096" s="9"/>
      <c r="M1096" s="97"/>
      <c r="N1096" s="97"/>
      <c r="O1096" s="97"/>
      <c r="P1096" s="9"/>
      <c r="Q1096" s="9"/>
      <c r="R1096" s="105"/>
      <c r="S1096" s="105"/>
      <c r="T1096" s="97"/>
      <c r="U1096" s="9"/>
      <c r="V1096" s="9"/>
      <c r="W1096" s="9"/>
      <c r="X1096" s="9"/>
      <c r="Y1096" s="9"/>
      <c r="Z1096" s="9"/>
    </row>
    <row r="1097" spans="8:26" x14ac:dyDescent="0.25">
      <c r="H1097" s="9"/>
      <c r="I1097" s="9"/>
      <c r="J1097" s="9"/>
      <c r="K1097" s="9"/>
      <c r="L1097" s="9"/>
      <c r="M1097" s="97"/>
      <c r="N1097" s="97"/>
      <c r="O1097" s="97"/>
      <c r="P1097" s="9"/>
      <c r="Q1097" s="9"/>
      <c r="R1097" s="105"/>
      <c r="S1097" s="105"/>
      <c r="T1097" s="97"/>
      <c r="U1097" s="9"/>
      <c r="V1097" s="9"/>
      <c r="W1097" s="9"/>
      <c r="X1097" s="9"/>
      <c r="Y1097" s="9"/>
      <c r="Z1097" s="9"/>
    </row>
    <row r="1098" spans="8:26" x14ac:dyDescent="0.25">
      <c r="H1098" s="9"/>
      <c r="I1098" s="9"/>
      <c r="J1098" s="9"/>
      <c r="K1098" s="9"/>
      <c r="L1098" s="9"/>
      <c r="M1098" s="97"/>
      <c r="N1098" s="97"/>
      <c r="O1098" s="97"/>
      <c r="P1098" s="9"/>
      <c r="Q1098" s="9"/>
      <c r="R1098" s="105"/>
      <c r="S1098" s="105"/>
      <c r="T1098" s="97"/>
      <c r="U1098" s="9"/>
      <c r="V1098" s="9"/>
      <c r="W1098" s="9"/>
      <c r="X1098" s="9"/>
      <c r="Y1098" s="9"/>
      <c r="Z1098" s="9"/>
    </row>
    <row r="1099" spans="8:26" x14ac:dyDescent="0.25">
      <c r="H1099" s="9"/>
      <c r="I1099" s="9"/>
      <c r="J1099" s="9"/>
      <c r="K1099" s="9"/>
      <c r="L1099" s="9"/>
      <c r="M1099" s="97"/>
      <c r="N1099" s="97"/>
      <c r="O1099" s="97"/>
      <c r="P1099" s="9"/>
      <c r="Q1099" s="9"/>
      <c r="R1099" s="105"/>
      <c r="S1099" s="105"/>
      <c r="T1099" s="97"/>
      <c r="U1099" s="9"/>
      <c r="V1099" s="9"/>
      <c r="W1099" s="9"/>
      <c r="X1099" s="9"/>
      <c r="Y1099" s="9"/>
      <c r="Z1099" s="9"/>
    </row>
    <row r="1100" spans="8:26" x14ac:dyDescent="0.25">
      <c r="H1100" s="9"/>
      <c r="I1100" s="9"/>
      <c r="J1100" s="9"/>
      <c r="K1100" s="9"/>
      <c r="L1100" s="9"/>
      <c r="M1100" s="97"/>
      <c r="N1100" s="97"/>
      <c r="O1100" s="97"/>
      <c r="P1100" s="9"/>
      <c r="Q1100" s="9"/>
      <c r="R1100" s="105"/>
      <c r="S1100" s="105"/>
      <c r="T1100" s="97"/>
      <c r="U1100" s="9"/>
      <c r="V1100" s="9"/>
      <c r="W1100" s="9"/>
      <c r="X1100" s="9"/>
      <c r="Y1100" s="9"/>
      <c r="Z1100" s="9"/>
    </row>
    <row r="1101" spans="8:26" x14ac:dyDescent="0.25">
      <c r="H1101" s="9"/>
      <c r="I1101" s="9"/>
      <c r="J1101" s="9"/>
      <c r="K1101" s="9"/>
      <c r="L1101" s="9"/>
      <c r="M1101" s="97"/>
      <c r="N1101" s="97"/>
      <c r="O1101" s="97"/>
      <c r="P1101" s="9"/>
      <c r="Q1101" s="9"/>
      <c r="R1101" s="105"/>
      <c r="S1101" s="105"/>
      <c r="T1101" s="97"/>
      <c r="U1101" s="9"/>
      <c r="V1101" s="9"/>
      <c r="W1101" s="9"/>
      <c r="X1101" s="9"/>
      <c r="Y1101" s="9"/>
      <c r="Z1101" s="9"/>
    </row>
    <row r="1102" spans="8:26" x14ac:dyDescent="0.25">
      <c r="H1102" s="9"/>
      <c r="I1102" s="9"/>
      <c r="J1102" s="9"/>
      <c r="K1102" s="9"/>
      <c r="L1102" s="9"/>
      <c r="M1102" s="97"/>
      <c r="N1102" s="97"/>
      <c r="O1102" s="97"/>
      <c r="P1102" s="9"/>
      <c r="Q1102" s="9"/>
      <c r="R1102" s="105"/>
      <c r="S1102" s="105"/>
      <c r="T1102" s="97"/>
      <c r="U1102" s="9"/>
      <c r="V1102" s="9"/>
      <c r="W1102" s="9"/>
      <c r="X1102" s="9"/>
      <c r="Y1102" s="9"/>
      <c r="Z1102" s="9"/>
    </row>
    <row r="1103" spans="8:26" x14ac:dyDescent="0.25">
      <c r="H1103" s="9"/>
      <c r="I1103" s="9"/>
      <c r="J1103" s="9"/>
      <c r="K1103" s="9"/>
      <c r="L1103" s="9"/>
      <c r="M1103" s="97"/>
      <c r="N1103" s="97"/>
      <c r="O1103" s="97"/>
      <c r="P1103" s="9"/>
      <c r="Q1103" s="9"/>
      <c r="R1103" s="105"/>
      <c r="S1103" s="105"/>
      <c r="T1103" s="97"/>
      <c r="U1103" s="9"/>
      <c r="V1103" s="9"/>
      <c r="W1103" s="9"/>
      <c r="X1103" s="9"/>
      <c r="Y1103" s="9"/>
      <c r="Z1103" s="9"/>
    </row>
    <row r="1104" spans="8:26" x14ac:dyDescent="0.25">
      <c r="H1104" s="9"/>
      <c r="I1104" s="9"/>
      <c r="J1104" s="9"/>
      <c r="K1104" s="9"/>
      <c r="L1104" s="9"/>
      <c r="M1104" s="97"/>
      <c r="N1104" s="97"/>
      <c r="O1104" s="97"/>
      <c r="P1104" s="9"/>
      <c r="Q1104" s="9"/>
      <c r="R1104" s="105"/>
      <c r="S1104" s="105"/>
      <c r="T1104" s="97"/>
      <c r="U1104" s="9"/>
      <c r="V1104" s="9"/>
      <c r="W1104" s="9"/>
      <c r="X1104" s="9"/>
      <c r="Y1104" s="9"/>
      <c r="Z1104" s="9"/>
    </row>
    <row r="1105" spans="8:26" x14ac:dyDescent="0.25">
      <c r="H1105" s="9"/>
      <c r="I1105" s="9"/>
      <c r="J1105" s="9"/>
      <c r="K1105" s="9"/>
      <c r="L1105" s="9"/>
      <c r="M1105" s="97"/>
      <c r="N1105" s="97"/>
      <c r="O1105" s="97"/>
      <c r="P1105" s="9"/>
      <c r="Q1105" s="9"/>
      <c r="R1105" s="105"/>
      <c r="S1105" s="105"/>
      <c r="T1105" s="97"/>
      <c r="U1105" s="9"/>
      <c r="V1105" s="9"/>
      <c r="W1105" s="9"/>
      <c r="X1105" s="9"/>
      <c r="Y1105" s="9"/>
      <c r="Z1105" s="9"/>
    </row>
    <row r="1106" spans="8:26" x14ac:dyDescent="0.25">
      <c r="H1106" s="9"/>
      <c r="I1106" s="9"/>
      <c r="J1106" s="9"/>
      <c r="K1106" s="9"/>
      <c r="L1106" s="9"/>
      <c r="M1106" s="97"/>
      <c r="N1106" s="97"/>
      <c r="O1106" s="97"/>
      <c r="P1106" s="9"/>
      <c r="Q1106" s="9"/>
      <c r="R1106" s="105"/>
      <c r="S1106" s="105"/>
      <c r="T1106" s="97"/>
      <c r="U1106" s="9"/>
      <c r="V1106" s="9"/>
      <c r="W1106" s="9"/>
      <c r="X1106" s="9"/>
      <c r="Y1106" s="9"/>
      <c r="Z1106" s="9"/>
    </row>
    <row r="1107" spans="8:26" x14ac:dyDescent="0.25">
      <c r="H1107" s="9"/>
      <c r="I1107" s="9"/>
      <c r="J1107" s="9"/>
      <c r="K1107" s="9"/>
      <c r="L1107" s="9"/>
      <c r="M1107" s="97"/>
      <c r="N1107" s="97"/>
      <c r="O1107" s="97"/>
      <c r="P1107" s="9"/>
      <c r="Q1107" s="9"/>
      <c r="R1107" s="105"/>
      <c r="S1107" s="105"/>
      <c r="T1107" s="97"/>
      <c r="U1107" s="9"/>
      <c r="V1107" s="9"/>
      <c r="W1107" s="9"/>
      <c r="X1107" s="9"/>
      <c r="Y1107" s="9"/>
      <c r="Z1107" s="9"/>
    </row>
    <row r="1108" spans="8:26" x14ac:dyDescent="0.25">
      <c r="H1108" s="9"/>
      <c r="I1108" s="9"/>
      <c r="J1108" s="9"/>
      <c r="K1108" s="9"/>
      <c r="L1108" s="9"/>
      <c r="M1108" s="97"/>
      <c r="N1108" s="97"/>
      <c r="O1108" s="97"/>
      <c r="P1108" s="9"/>
      <c r="Q1108" s="9"/>
      <c r="R1108" s="105"/>
      <c r="S1108" s="105"/>
      <c r="T1108" s="97"/>
      <c r="U1108" s="9"/>
      <c r="V1108" s="9"/>
      <c r="W1108" s="9"/>
      <c r="X1108" s="9"/>
      <c r="Y1108" s="9"/>
      <c r="Z1108" s="9"/>
    </row>
    <row r="1109" spans="8:26" x14ac:dyDescent="0.25">
      <c r="H1109" s="9"/>
      <c r="I1109" s="9"/>
      <c r="J1109" s="9"/>
      <c r="K1109" s="9"/>
      <c r="L1109" s="9"/>
      <c r="M1109" s="97"/>
      <c r="N1109" s="97"/>
      <c r="O1109" s="97"/>
      <c r="P1109" s="9"/>
      <c r="Q1109" s="9"/>
      <c r="R1109" s="105"/>
      <c r="S1109" s="105"/>
      <c r="T1109" s="97"/>
      <c r="U1109" s="9"/>
      <c r="V1109" s="9"/>
      <c r="W1109" s="9"/>
      <c r="X1109" s="9"/>
      <c r="Y1109" s="9"/>
      <c r="Z1109" s="9"/>
    </row>
    <row r="1110" spans="8:26" x14ac:dyDescent="0.25">
      <c r="H1110" s="9"/>
      <c r="I1110" s="9"/>
      <c r="J1110" s="9"/>
      <c r="K1110" s="9"/>
      <c r="L1110" s="9"/>
      <c r="M1110" s="97"/>
      <c r="N1110" s="97"/>
      <c r="O1110" s="97"/>
      <c r="P1110" s="9"/>
      <c r="Q1110" s="9"/>
      <c r="R1110" s="105"/>
      <c r="S1110" s="105"/>
      <c r="T1110" s="97"/>
      <c r="U1110" s="9"/>
      <c r="V1110" s="9"/>
      <c r="W1110" s="9"/>
      <c r="X1110" s="9"/>
      <c r="Y1110" s="9"/>
      <c r="Z1110" s="9"/>
    </row>
    <row r="1111" spans="8:26" x14ac:dyDescent="0.25">
      <c r="H1111" s="9"/>
      <c r="I1111" s="9"/>
      <c r="J1111" s="9"/>
      <c r="K1111" s="9"/>
      <c r="L1111" s="9"/>
      <c r="M1111" s="97"/>
      <c r="N1111" s="97"/>
      <c r="O1111" s="97"/>
      <c r="P1111" s="9"/>
      <c r="Q1111" s="9"/>
      <c r="R1111" s="105"/>
      <c r="S1111" s="105"/>
      <c r="T1111" s="97"/>
      <c r="U1111" s="9"/>
      <c r="V1111" s="9"/>
      <c r="W1111" s="9"/>
      <c r="X1111" s="9"/>
      <c r="Y1111" s="9"/>
      <c r="Z1111" s="9"/>
    </row>
    <row r="1112" spans="8:26" x14ac:dyDescent="0.25">
      <c r="H1112" s="9"/>
      <c r="I1112" s="9"/>
      <c r="J1112" s="9"/>
      <c r="K1112" s="9"/>
      <c r="L1112" s="9"/>
      <c r="M1112" s="97"/>
      <c r="N1112" s="97"/>
      <c r="O1112" s="97"/>
      <c r="P1112" s="9"/>
      <c r="Q1112" s="9"/>
      <c r="R1112" s="105"/>
      <c r="S1112" s="105"/>
      <c r="T1112" s="97"/>
      <c r="U1112" s="9"/>
      <c r="V1112" s="9"/>
      <c r="W1112" s="9"/>
      <c r="X1112" s="9"/>
      <c r="Y1112" s="9"/>
      <c r="Z1112" s="9"/>
    </row>
    <row r="1113" spans="8:26" x14ac:dyDescent="0.25">
      <c r="H1113" s="9"/>
      <c r="I1113" s="9"/>
      <c r="J1113" s="9"/>
      <c r="K1113" s="9"/>
      <c r="L1113" s="9"/>
      <c r="M1113" s="97"/>
      <c r="N1113" s="97"/>
      <c r="O1113" s="97"/>
      <c r="P1113" s="9"/>
      <c r="Q1113" s="9"/>
      <c r="R1113" s="105"/>
      <c r="S1113" s="105"/>
      <c r="T1113" s="97"/>
      <c r="U1113" s="9"/>
      <c r="V1113" s="9"/>
      <c r="W1113" s="9"/>
      <c r="X1113" s="9"/>
      <c r="Y1113" s="9"/>
      <c r="Z1113" s="9"/>
    </row>
    <row r="1114" spans="8:26" x14ac:dyDescent="0.25">
      <c r="H1114" s="9"/>
      <c r="I1114" s="9"/>
      <c r="J1114" s="9"/>
      <c r="K1114" s="9"/>
      <c r="L1114" s="9"/>
      <c r="M1114" s="97"/>
      <c r="N1114" s="97"/>
      <c r="O1114" s="97"/>
      <c r="P1114" s="9"/>
      <c r="Q1114" s="9"/>
      <c r="R1114" s="105"/>
      <c r="S1114" s="105"/>
      <c r="T1114" s="97"/>
      <c r="U1114" s="9"/>
      <c r="V1114" s="9"/>
      <c r="W1114" s="9"/>
      <c r="X1114" s="9"/>
      <c r="Y1114" s="9"/>
      <c r="Z1114" s="9"/>
    </row>
    <row r="1115" spans="8:26" x14ac:dyDescent="0.25">
      <c r="H1115" s="9"/>
      <c r="I1115" s="9"/>
      <c r="J1115" s="9"/>
      <c r="K1115" s="9"/>
      <c r="L1115" s="9"/>
      <c r="M1115" s="97"/>
      <c r="N1115" s="97"/>
      <c r="O1115" s="97"/>
      <c r="P1115" s="9"/>
      <c r="Q1115" s="9"/>
      <c r="R1115" s="105"/>
      <c r="S1115" s="105"/>
      <c r="T1115" s="97"/>
      <c r="U1115" s="9"/>
      <c r="V1115" s="9"/>
      <c r="W1115" s="9"/>
      <c r="X1115" s="9"/>
      <c r="Y1115" s="9"/>
      <c r="Z1115" s="9"/>
    </row>
    <row r="1116" spans="8:26" x14ac:dyDescent="0.25">
      <c r="H1116" s="9"/>
      <c r="I1116" s="9"/>
      <c r="J1116" s="9"/>
      <c r="K1116" s="9"/>
      <c r="L1116" s="9"/>
      <c r="M1116" s="97"/>
      <c r="N1116" s="97"/>
      <c r="O1116" s="97"/>
      <c r="P1116" s="9"/>
      <c r="Q1116" s="9"/>
      <c r="R1116" s="105"/>
      <c r="S1116" s="105"/>
      <c r="T1116" s="97"/>
      <c r="U1116" s="9"/>
      <c r="V1116" s="9"/>
      <c r="W1116" s="9"/>
      <c r="X1116" s="9"/>
      <c r="Y1116" s="9"/>
      <c r="Z1116" s="9"/>
    </row>
    <row r="1117" spans="8:26" x14ac:dyDescent="0.25">
      <c r="H1117" s="9"/>
      <c r="I1117" s="9"/>
      <c r="J1117" s="9"/>
      <c r="K1117" s="9"/>
      <c r="L1117" s="9"/>
      <c r="M1117" s="97"/>
      <c r="N1117" s="97"/>
      <c r="O1117" s="97"/>
      <c r="P1117" s="9"/>
      <c r="Q1117" s="9"/>
      <c r="R1117" s="105"/>
      <c r="S1117" s="105"/>
      <c r="T1117" s="97"/>
      <c r="U1117" s="9"/>
      <c r="V1117" s="9"/>
      <c r="W1117" s="9"/>
      <c r="X1117" s="9"/>
      <c r="Y1117" s="9"/>
      <c r="Z1117" s="9"/>
    </row>
    <row r="1118" spans="8:26" x14ac:dyDescent="0.25">
      <c r="H1118" s="9"/>
      <c r="I1118" s="9"/>
      <c r="J1118" s="9"/>
      <c r="K1118" s="9"/>
      <c r="L1118" s="9"/>
      <c r="M1118" s="97"/>
      <c r="N1118" s="97"/>
      <c r="O1118" s="97"/>
      <c r="P1118" s="9"/>
      <c r="Q1118" s="9"/>
      <c r="R1118" s="105"/>
      <c r="S1118" s="105"/>
      <c r="T1118" s="97"/>
      <c r="U1118" s="9"/>
      <c r="V1118" s="9"/>
      <c r="W1118" s="9"/>
      <c r="X1118" s="9"/>
      <c r="Y1118" s="9"/>
      <c r="Z1118" s="9"/>
    </row>
    <row r="1119" spans="8:26" x14ac:dyDescent="0.25">
      <c r="H1119" s="9"/>
      <c r="I1119" s="9"/>
      <c r="J1119" s="9"/>
      <c r="K1119" s="9"/>
      <c r="L1119" s="9"/>
      <c r="M1119" s="97"/>
      <c r="N1119" s="97"/>
      <c r="O1119" s="97"/>
      <c r="P1119" s="9"/>
      <c r="Q1119" s="9"/>
      <c r="R1119" s="105"/>
      <c r="S1119" s="105"/>
      <c r="T1119" s="97"/>
      <c r="U1119" s="9"/>
      <c r="V1119" s="9"/>
      <c r="W1119" s="9"/>
      <c r="X1119" s="9"/>
      <c r="Y1119" s="9"/>
      <c r="Z1119" s="9"/>
    </row>
    <row r="1120" spans="8:26" x14ac:dyDescent="0.25">
      <c r="H1120" s="9"/>
      <c r="I1120" s="9"/>
      <c r="J1120" s="9"/>
      <c r="K1120" s="9"/>
      <c r="L1120" s="9"/>
      <c r="M1120" s="97"/>
      <c r="N1120" s="97"/>
      <c r="O1120" s="97"/>
      <c r="P1120" s="9"/>
      <c r="Q1120" s="9"/>
      <c r="R1120" s="105"/>
      <c r="S1120" s="105"/>
      <c r="T1120" s="97"/>
      <c r="U1120" s="9"/>
      <c r="V1120" s="9"/>
      <c r="W1120" s="9"/>
      <c r="X1120" s="9"/>
      <c r="Y1120" s="9"/>
      <c r="Z1120" s="9"/>
    </row>
    <row r="1121" spans="8:26" x14ac:dyDescent="0.25">
      <c r="H1121" s="9"/>
      <c r="I1121" s="9"/>
      <c r="J1121" s="9"/>
      <c r="K1121" s="9"/>
      <c r="L1121" s="9"/>
      <c r="M1121" s="97"/>
      <c r="N1121" s="97"/>
      <c r="O1121" s="97"/>
      <c r="P1121" s="9"/>
      <c r="Q1121" s="9"/>
      <c r="R1121" s="105"/>
      <c r="S1121" s="105"/>
      <c r="T1121" s="97"/>
      <c r="U1121" s="9"/>
      <c r="V1121" s="9"/>
      <c r="W1121" s="9"/>
      <c r="X1121" s="9"/>
      <c r="Y1121" s="9"/>
      <c r="Z1121" s="9"/>
    </row>
    <row r="1122" spans="8:26" x14ac:dyDescent="0.25">
      <c r="H1122" s="9"/>
      <c r="I1122" s="9"/>
      <c r="J1122" s="9"/>
      <c r="K1122" s="9"/>
      <c r="L1122" s="9"/>
      <c r="M1122" s="97"/>
      <c r="N1122" s="97"/>
      <c r="O1122" s="97"/>
      <c r="P1122" s="9"/>
      <c r="Q1122" s="9"/>
      <c r="R1122" s="105"/>
      <c r="S1122" s="105"/>
      <c r="T1122" s="97"/>
      <c r="U1122" s="9"/>
      <c r="V1122" s="9"/>
      <c r="W1122" s="9"/>
      <c r="X1122" s="9"/>
      <c r="Y1122" s="9"/>
      <c r="Z1122" s="9"/>
    </row>
    <row r="1123" spans="8:26" x14ac:dyDescent="0.25">
      <c r="H1123" s="9"/>
      <c r="I1123" s="9"/>
      <c r="J1123" s="9"/>
      <c r="K1123" s="9"/>
      <c r="L1123" s="9"/>
      <c r="M1123" s="97"/>
      <c r="N1123" s="97"/>
      <c r="O1123" s="97"/>
      <c r="P1123" s="9"/>
      <c r="Q1123" s="9"/>
      <c r="R1123" s="105"/>
      <c r="S1123" s="105"/>
      <c r="T1123" s="97"/>
      <c r="U1123" s="9"/>
      <c r="V1123" s="9"/>
      <c r="W1123" s="9"/>
      <c r="X1123" s="9"/>
      <c r="Y1123" s="9"/>
      <c r="Z1123" s="9"/>
    </row>
    <row r="1124" spans="8:26" x14ac:dyDescent="0.25">
      <c r="H1124" s="9"/>
      <c r="I1124" s="9"/>
      <c r="J1124" s="9"/>
      <c r="K1124" s="9"/>
      <c r="L1124" s="9"/>
      <c r="M1124" s="97"/>
      <c r="N1124" s="97"/>
      <c r="O1124" s="97"/>
      <c r="P1124" s="9"/>
      <c r="Q1124" s="9"/>
      <c r="R1124" s="105"/>
      <c r="S1124" s="105"/>
      <c r="T1124" s="97"/>
      <c r="U1124" s="9"/>
      <c r="V1124" s="9"/>
      <c r="W1124" s="9"/>
      <c r="X1124" s="9"/>
      <c r="Y1124" s="9"/>
      <c r="Z1124" s="9"/>
    </row>
    <row r="1125" spans="8:26" x14ac:dyDescent="0.25">
      <c r="H1125" s="9"/>
      <c r="I1125" s="9"/>
      <c r="J1125" s="9"/>
      <c r="K1125" s="9"/>
      <c r="L1125" s="9"/>
      <c r="M1125" s="97"/>
      <c r="N1125" s="97"/>
      <c r="O1125" s="97"/>
      <c r="P1125" s="9"/>
      <c r="Q1125" s="9"/>
      <c r="R1125" s="105"/>
      <c r="S1125" s="105"/>
      <c r="T1125" s="97"/>
      <c r="U1125" s="9"/>
      <c r="V1125" s="9"/>
      <c r="W1125" s="9"/>
      <c r="X1125" s="9"/>
      <c r="Y1125" s="9"/>
      <c r="Z1125" s="9"/>
    </row>
    <row r="1126" spans="8:26" x14ac:dyDescent="0.25">
      <c r="H1126" s="9"/>
      <c r="I1126" s="9"/>
      <c r="J1126" s="9"/>
      <c r="K1126" s="9"/>
      <c r="L1126" s="9"/>
      <c r="M1126" s="97"/>
      <c r="N1126" s="97"/>
      <c r="O1126" s="97"/>
      <c r="P1126" s="9"/>
      <c r="Q1126" s="9"/>
      <c r="R1126" s="105"/>
      <c r="S1126" s="105"/>
      <c r="T1126" s="97"/>
      <c r="U1126" s="9"/>
      <c r="V1126" s="9"/>
      <c r="W1126" s="9"/>
      <c r="X1126" s="9"/>
      <c r="Y1126" s="9"/>
      <c r="Z1126" s="9"/>
    </row>
    <row r="1127" spans="8:26" x14ac:dyDescent="0.25">
      <c r="H1127" s="9"/>
      <c r="I1127" s="9"/>
      <c r="J1127" s="9"/>
      <c r="K1127" s="9"/>
      <c r="L1127" s="9"/>
      <c r="M1127" s="97"/>
      <c r="N1127" s="97"/>
      <c r="O1127" s="97"/>
      <c r="P1127" s="9"/>
      <c r="Q1127" s="9"/>
      <c r="R1127" s="105"/>
      <c r="S1127" s="105"/>
      <c r="T1127" s="97"/>
      <c r="U1127" s="9"/>
      <c r="V1127" s="9"/>
      <c r="W1127" s="9"/>
      <c r="X1127" s="9"/>
      <c r="Y1127" s="9"/>
      <c r="Z1127" s="9"/>
    </row>
    <row r="1128" spans="8:26" x14ac:dyDescent="0.25">
      <c r="H1128" s="9"/>
      <c r="I1128" s="9"/>
      <c r="J1128" s="9"/>
      <c r="K1128" s="9"/>
      <c r="L1128" s="9"/>
      <c r="M1128" s="97"/>
      <c r="N1128" s="97"/>
      <c r="O1128" s="97"/>
      <c r="P1128" s="9"/>
      <c r="Q1128" s="9"/>
      <c r="R1128" s="105"/>
      <c r="S1128" s="105"/>
      <c r="T1128" s="97"/>
      <c r="U1128" s="9"/>
      <c r="V1128" s="9"/>
      <c r="W1128" s="9"/>
      <c r="X1128" s="9"/>
      <c r="Y1128" s="9"/>
      <c r="Z1128" s="9"/>
    </row>
    <row r="1129" spans="8:26" x14ac:dyDescent="0.25">
      <c r="H1129" s="9"/>
      <c r="I1129" s="9"/>
      <c r="J1129" s="9"/>
      <c r="K1129" s="9"/>
      <c r="L1129" s="9"/>
      <c r="M1129" s="97"/>
      <c r="N1129" s="97"/>
      <c r="O1129" s="97"/>
      <c r="P1129" s="9"/>
      <c r="Q1129" s="9"/>
      <c r="R1129" s="105"/>
      <c r="S1129" s="105"/>
      <c r="T1129" s="97"/>
      <c r="U1129" s="9"/>
      <c r="V1129" s="9"/>
      <c r="W1129" s="9"/>
      <c r="X1129" s="9"/>
      <c r="Y1129" s="9"/>
      <c r="Z1129" s="9"/>
    </row>
    <row r="1130" spans="8:26" x14ac:dyDescent="0.25">
      <c r="H1130" s="9"/>
      <c r="I1130" s="9"/>
      <c r="J1130" s="9"/>
      <c r="K1130" s="9"/>
      <c r="L1130" s="9"/>
      <c r="M1130" s="97"/>
      <c r="N1130" s="97"/>
      <c r="O1130" s="97"/>
      <c r="P1130" s="9"/>
      <c r="Q1130" s="9"/>
      <c r="R1130" s="105"/>
      <c r="S1130" s="105"/>
      <c r="T1130" s="97"/>
      <c r="U1130" s="9"/>
      <c r="V1130" s="9"/>
      <c r="W1130" s="9"/>
      <c r="X1130" s="9"/>
      <c r="Y1130" s="9"/>
      <c r="Z1130" s="9"/>
    </row>
    <row r="1131" spans="8:26" x14ac:dyDescent="0.25">
      <c r="H1131" s="9"/>
      <c r="I1131" s="9"/>
      <c r="J1131" s="9"/>
      <c r="K1131" s="9"/>
      <c r="L1131" s="9"/>
      <c r="M1131" s="97"/>
      <c r="N1131" s="97"/>
      <c r="O1131" s="97"/>
      <c r="P1131" s="9"/>
      <c r="Q1131" s="9"/>
      <c r="R1131" s="105"/>
      <c r="S1131" s="105"/>
      <c r="T1131" s="97"/>
      <c r="U1131" s="9"/>
      <c r="V1131" s="9"/>
      <c r="W1131" s="9"/>
      <c r="X1131" s="9"/>
      <c r="Y1131" s="9"/>
      <c r="Z1131" s="9"/>
    </row>
    <row r="1132" spans="8:26" x14ac:dyDescent="0.25">
      <c r="H1132" s="9"/>
      <c r="I1132" s="9"/>
      <c r="J1132" s="9"/>
      <c r="K1132" s="9"/>
      <c r="L1132" s="9"/>
      <c r="M1132" s="97"/>
      <c r="N1132" s="97"/>
      <c r="O1132" s="97"/>
      <c r="P1132" s="9"/>
      <c r="Q1132" s="9"/>
      <c r="R1132" s="105"/>
      <c r="S1132" s="105"/>
      <c r="T1132" s="97"/>
      <c r="U1132" s="9"/>
      <c r="V1132" s="9"/>
      <c r="W1132" s="9"/>
      <c r="X1132" s="9"/>
      <c r="Y1132" s="9"/>
      <c r="Z1132" s="9"/>
    </row>
    <row r="1133" spans="8:26" x14ac:dyDescent="0.25">
      <c r="H1133" s="9"/>
      <c r="I1133" s="9"/>
      <c r="J1133" s="9"/>
      <c r="K1133" s="9"/>
      <c r="L1133" s="9"/>
      <c r="M1133" s="97"/>
      <c r="N1133" s="97"/>
      <c r="O1133" s="97"/>
      <c r="P1133" s="9"/>
      <c r="Q1133" s="9"/>
      <c r="R1133" s="105"/>
      <c r="S1133" s="105"/>
      <c r="T1133" s="97"/>
      <c r="U1133" s="9"/>
      <c r="V1133" s="9"/>
      <c r="W1133" s="9"/>
      <c r="X1133" s="9"/>
      <c r="Y1133" s="9"/>
      <c r="Z1133" s="9"/>
    </row>
    <row r="1134" spans="8:26" x14ac:dyDescent="0.25">
      <c r="H1134" s="9"/>
      <c r="I1134" s="9"/>
      <c r="J1134" s="9"/>
      <c r="K1134" s="9"/>
      <c r="L1134" s="9"/>
      <c r="M1134" s="97"/>
      <c r="N1134" s="97"/>
      <c r="O1134" s="97"/>
      <c r="P1134" s="9"/>
      <c r="Q1134" s="9"/>
      <c r="R1134" s="105"/>
      <c r="S1134" s="105"/>
      <c r="T1134" s="97"/>
      <c r="U1134" s="9"/>
      <c r="V1134" s="9"/>
      <c r="W1134" s="9"/>
      <c r="X1134" s="9"/>
      <c r="Y1134" s="9"/>
      <c r="Z1134" s="9"/>
    </row>
    <row r="1135" spans="8:26" x14ac:dyDescent="0.25">
      <c r="H1135" s="9"/>
      <c r="I1135" s="9"/>
      <c r="J1135" s="9"/>
      <c r="K1135" s="9"/>
      <c r="L1135" s="9"/>
      <c r="M1135" s="97"/>
      <c r="N1135" s="97"/>
      <c r="O1135" s="97"/>
      <c r="P1135" s="9"/>
      <c r="Q1135" s="9"/>
      <c r="R1135" s="105"/>
      <c r="S1135" s="105"/>
      <c r="T1135" s="97"/>
      <c r="U1135" s="9"/>
      <c r="V1135" s="9"/>
      <c r="W1135" s="9"/>
      <c r="X1135" s="9"/>
      <c r="Y1135" s="9"/>
      <c r="Z1135" s="9"/>
    </row>
    <row r="1136" spans="8:26" x14ac:dyDescent="0.25">
      <c r="H1136" s="9"/>
      <c r="I1136" s="9"/>
      <c r="J1136" s="9"/>
      <c r="K1136" s="9"/>
      <c r="L1136" s="9"/>
      <c r="M1136" s="97"/>
      <c r="N1136" s="97"/>
      <c r="O1136" s="97"/>
      <c r="P1136" s="9"/>
      <c r="Q1136" s="9"/>
      <c r="R1136" s="105"/>
      <c r="S1136" s="105"/>
      <c r="T1136" s="97"/>
      <c r="U1136" s="9"/>
      <c r="V1136" s="9"/>
      <c r="W1136" s="9"/>
      <c r="X1136" s="9"/>
      <c r="Y1136" s="9"/>
      <c r="Z1136" s="9"/>
    </row>
    <row r="1137" spans="8:26" x14ac:dyDescent="0.25">
      <c r="H1137" s="9"/>
      <c r="I1137" s="9"/>
      <c r="J1137" s="9"/>
      <c r="K1137" s="9"/>
      <c r="L1137" s="9"/>
      <c r="M1137" s="97"/>
      <c r="N1137" s="97"/>
      <c r="O1137" s="97"/>
      <c r="P1137" s="9"/>
      <c r="Q1137" s="9"/>
      <c r="R1137" s="105"/>
      <c r="S1137" s="105"/>
      <c r="T1137" s="97"/>
      <c r="U1137" s="9"/>
      <c r="V1137" s="9"/>
      <c r="W1137" s="9"/>
      <c r="X1137" s="9"/>
      <c r="Y1137" s="9"/>
      <c r="Z1137" s="9"/>
    </row>
    <row r="1138" spans="8:26" x14ac:dyDescent="0.25">
      <c r="H1138" s="9"/>
      <c r="I1138" s="9"/>
      <c r="J1138" s="9"/>
      <c r="K1138" s="9"/>
      <c r="L1138" s="9"/>
      <c r="M1138" s="97"/>
      <c r="N1138" s="97"/>
      <c r="O1138" s="97"/>
      <c r="P1138" s="9"/>
      <c r="Q1138" s="9"/>
      <c r="R1138" s="105"/>
      <c r="S1138" s="105"/>
      <c r="T1138" s="97"/>
      <c r="U1138" s="9"/>
      <c r="V1138" s="9"/>
      <c r="W1138" s="9"/>
      <c r="X1138" s="9"/>
      <c r="Y1138" s="9"/>
      <c r="Z1138" s="9"/>
    </row>
    <row r="1139" spans="8:26" x14ac:dyDescent="0.25">
      <c r="H1139" s="9"/>
      <c r="I1139" s="9"/>
      <c r="J1139" s="9"/>
      <c r="K1139" s="9"/>
      <c r="L1139" s="9"/>
      <c r="M1139" s="97"/>
      <c r="N1139" s="97"/>
      <c r="O1139" s="97"/>
      <c r="P1139" s="9"/>
      <c r="Q1139" s="9"/>
      <c r="R1139" s="105"/>
      <c r="S1139" s="105"/>
      <c r="T1139" s="97"/>
      <c r="U1139" s="9"/>
      <c r="V1139" s="9"/>
      <c r="W1139" s="9"/>
      <c r="X1139" s="9"/>
      <c r="Y1139" s="9"/>
      <c r="Z1139" s="9"/>
    </row>
    <row r="1140" spans="8:26" x14ac:dyDescent="0.25">
      <c r="H1140" s="9"/>
      <c r="I1140" s="9"/>
      <c r="J1140" s="9"/>
      <c r="K1140" s="9"/>
      <c r="L1140" s="9"/>
      <c r="M1140" s="97"/>
      <c r="N1140" s="97"/>
      <c r="O1140" s="97"/>
      <c r="P1140" s="9"/>
      <c r="Q1140" s="9"/>
      <c r="R1140" s="105"/>
      <c r="S1140" s="105"/>
      <c r="T1140" s="97"/>
      <c r="U1140" s="9"/>
      <c r="V1140" s="9"/>
      <c r="W1140" s="9"/>
      <c r="X1140" s="9"/>
      <c r="Y1140" s="9"/>
      <c r="Z1140" s="9"/>
    </row>
    <row r="1141" spans="8:26" x14ac:dyDescent="0.25">
      <c r="H1141" s="9"/>
      <c r="I1141" s="9"/>
      <c r="J1141" s="9"/>
      <c r="K1141" s="9"/>
      <c r="L1141" s="9"/>
      <c r="M1141" s="97"/>
      <c r="N1141" s="97"/>
      <c r="O1141" s="97"/>
      <c r="P1141" s="9"/>
      <c r="Q1141" s="9"/>
      <c r="R1141" s="105"/>
      <c r="S1141" s="105"/>
      <c r="T1141" s="97"/>
      <c r="U1141" s="9"/>
      <c r="V1141" s="9"/>
      <c r="W1141" s="9"/>
      <c r="X1141" s="9"/>
      <c r="Y1141" s="9"/>
      <c r="Z1141" s="9"/>
    </row>
    <row r="1142" spans="8:26" x14ac:dyDescent="0.25">
      <c r="H1142" s="9"/>
      <c r="I1142" s="9"/>
      <c r="J1142" s="9"/>
      <c r="K1142" s="9"/>
      <c r="L1142" s="9"/>
      <c r="M1142" s="97"/>
      <c r="N1142" s="97"/>
      <c r="O1142" s="97"/>
      <c r="P1142" s="9"/>
      <c r="Q1142" s="9"/>
      <c r="R1142" s="105"/>
      <c r="S1142" s="105"/>
      <c r="T1142" s="97"/>
      <c r="U1142" s="9"/>
      <c r="V1142" s="9"/>
      <c r="W1142" s="9"/>
      <c r="X1142" s="9"/>
      <c r="Y1142" s="9"/>
      <c r="Z1142" s="9"/>
    </row>
    <row r="1143" spans="8:26" x14ac:dyDescent="0.25">
      <c r="H1143" s="9"/>
      <c r="I1143" s="9"/>
      <c r="J1143" s="9"/>
      <c r="K1143" s="9"/>
      <c r="L1143" s="9"/>
      <c r="M1143" s="97"/>
      <c r="N1143" s="97"/>
      <c r="O1143" s="97"/>
      <c r="P1143" s="9"/>
      <c r="Q1143" s="9"/>
      <c r="R1143" s="105"/>
      <c r="S1143" s="105"/>
      <c r="T1143" s="97"/>
      <c r="U1143" s="9"/>
      <c r="V1143" s="9"/>
      <c r="W1143" s="9"/>
      <c r="X1143" s="9"/>
      <c r="Y1143" s="9"/>
      <c r="Z1143" s="9"/>
    </row>
    <row r="1144" spans="8:26" x14ac:dyDescent="0.25">
      <c r="H1144" s="9"/>
      <c r="I1144" s="9"/>
      <c r="J1144" s="9"/>
      <c r="K1144" s="9"/>
      <c r="L1144" s="9"/>
      <c r="M1144" s="97"/>
      <c r="N1144" s="97"/>
      <c r="O1144" s="97"/>
      <c r="P1144" s="9"/>
      <c r="Q1144" s="9"/>
      <c r="R1144" s="105"/>
      <c r="S1144" s="105"/>
      <c r="T1144" s="97"/>
      <c r="U1144" s="9"/>
      <c r="V1144" s="9"/>
      <c r="W1144" s="9"/>
      <c r="X1144" s="9"/>
      <c r="Y1144" s="9"/>
      <c r="Z1144" s="9"/>
    </row>
    <row r="1145" spans="8:26" x14ac:dyDescent="0.25">
      <c r="H1145" s="9"/>
      <c r="I1145" s="9"/>
      <c r="J1145" s="9"/>
      <c r="K1145" s="9"/>
      <c r="L1145" s="9"/>
      <c r="M1145" s="97"/>
      <c r="N1145" s="97"/>
      <c r="O1145" s="97"/>
      <c r="P1145" s="9"/>
      <c r="Q1145" s="9"/>
      <c r="R1145" s="105"/>
      <c r="S1145" s="105"/>
      <c r="T1145" s="97"/>
      <c r="U1145" s="9"/>
      <c r="V1145" s="9"/>
      <c r="W1145" s="9"/>
      <c r="X1145" s="9"/>
      <c r="Y1145" s="9"/>
      <c r="Z1145" s="9"/>
    </row>
    <row r="1146" spans="8:26" x14ac:dyDescent="0.25">
      <c r="H1146" s="9"/>
      <c r="I1146" s="9"/>
      <c r="J1146" s="9"/>
      <c r="K1146" s="9"/>
      <c r="L1146" s="9"/>
      <c r="M1146" s="97"/>
      <c r="N1146" s="97"/>
      <c r="O1146" s="97"/>
      <c r="P1146" s="9"/>
      <c r="Q1146" s="9"/>
      <c r="R1146" s="105"/>
      <c r="S1146" s="105"/>
      <c r="T1146" s="97"/>
      <c r="U1146" s="9"/>
      <c r="V1146" s="9"/>
      <c r="W1146" s="9"/>
      <c r="X1146" s="9"/>
      <c r="Y1146" s="9"/>
      <c r="Z1146" s="9"/>
    </row>
    <row r="1147" spans="8:26" x14ac:dyDescent="0.25">
      <c r="H1147" s="9"/>
      <c r="I1147" s="9"/>
      <c r="J1147" s="9"/>
      <c r="K1147" s="9"/>
      <c r="L1147" s="9"/>
      <c r="M1147" s="97"/>
      <c r="N1147" s="97"/>
      <c r="O1147" s="97"/>
      <c r="P1147" s="9"/>
      <c r="Q1147" s="9"/>
      <c r="R1147" s="105"/>
      <c r="S1147" s="105"/>
      <c r="T1147" s="97"/>
      <c r="U1147" s="9"/>
      <c r="V1147" s="9"/>
      <c r="W1147" s="9"/>
      <c r="X1147" s="9"/>
      <c r="Y1147" s="9"/>
      <c r="Z1147" s="9"/>
    </row>
    <row r="1148" spans="8:26" x14ac:dyDescent="0.25">
      <c r="H1148" s="9"/>
      <c r="I1148" s="9"/>
      <c r="J1148" s="9"/>
      <c r="K1148" s="9"/>
      <c r="L1148" s="9"/>
      <c r="M1148" s="97"/>
      <c r="N1148" s="97"/>
      <c r="O1148" s="97"/>
      <c r="P1148" s="9"/>
      <c r="Q1148" s="9"/>
      <c r="R1148" s="105"/>
      <c r="S1148" s="105"/>
      <c r="T1148" s="97"/>
      <c r="U1148" s="9"/>
      <c r="V1148" s="9"/>
      <c r="W1148" s="9"/>
      <c r="X1148" s="9"/>
      <c r="Y1148" s="9"/>
      <c r="Z1148" s="9"/>
    </row>
    <row r="1149" spans="8:26" x14ac:dyDescent="0.25">
      <c r="H1149" s="9"/>
      <c r="I1149" s="9"/>
      <c r="J1149" s="9"/>
      <c r="K1149" s="9"/>
      <c r="L1149" s="9"/>
      <c r="M1149" s="97"/>
      <c r="N1149" s="97"/>
      <c r="O1149" s="97"/>
      <c r="P1149" s="9"/>
      <c r="Q1149" s="9"/>
      <c r="R1149" s="105"/>
      <c r="S1149" s="105"/>
      <c r="T1149" s="97"/>
      <c r="U1149" s="9"/>
      <c r="V1149" s="9"/>
      <c r="W1149" s="9"/>
      <c r="X1149" s="9"/>
      <c r="Y1149" s="9"/>
      <c r="Z1149" s="9"/>
    </row>
    <row r="1150" spans="8:26" x14ac:dyDescent="0.25">
      <c r="H1150" s="9"/>
      <c r="I1150" s="9"/>
      <c r="J1150" s="9"/>
      <c r="K1150" s="9"/>
      <c r="L1150" s="9"/>
      <c r="M1150" s="97"/>
      <c r="N1150" s="97"/>
      <c r="O1150" s="97"/>
      <c r="P1150" s="9"/>
      <c r="Q1150" s="9"/>
      <c r="R1150" s="105"/>
      <c r="S1150" s="105"/>
      <c r="T1150" s="97"/>
      <c r="U1150" s="9"/>
      <c r="V1150" s="9"/>
      <c r="W1150" s="9"/>
      <c r="X1150" s="9"/>
      <c r="Y1150" s="9"/>
      <c r="Z1150" s="9"/>
    </row>
    <row r="1151" spans="8:26" x14ac:dyDescent="0.25">
      <c r="H1151" s="9"/>
      <c r="I1151" s="9"/>
      <c r="J1151" s="9"/>
      <c r="K1151" s="9"/>
      <c r="L1151" s="9"/>
      <c r="M1151" s="97"/>
      <c r="N1151" s="97"/>
      <c r="O1151" s="97"/>
      <c r="P1151" s="9"/>
      <c r="Q1151" s="9"/>
      <c r="R1151" s="105"/>
      <c r="S1151" s="105"/>
      <c r="T1151" s="97"/>
      <c r="U1151" s="9"/>
      <c r="V1151" s="9"/>
      <c r="W1151" s="9"/>
      <c r="X1151" s="9"/>
      <c r="Y1151" s="9"/>
      <c r="Z1151" s="9"/>
    </row>
    <row r="1152" spans="8:26" x14ac:dyDescent="0.25">
      <c r="H1152" s="9"/>
      <c r="I1152" s="9"/>
      <c r="J1152" s="9"/>
      <c r="K1152" s="9"/>
      <c r="L1152" s="9"/>
      <c r="M1152" s="97"/>
      <c r="N1152" s="97"/>
      <c r="O1152" s="97"/>
      <c r="P1152" s="9"/>
      <c r="Q1152" s="9"/>
      <c r="R1152" s="105"/>
      <c r="S1152" s="105"/>
      <c r="T1152" s="97"/>
      <c r="U1152" s="9"/>
      <c r="V1152" s="9"/>
      <c r="W1152" s="9"/>
      <c r="X1152" s="9"/>
      <c r="Y1152" s="9"/>
      <c r="Z1152" s="9"/>
    </row>
    <row r="1153" spans="8:26" x14ac:dyDescent="0.25">
      <c r="H1153" s="9"/>
      <c r="I1153" s="9"/>
      <c r="J1153" s="9"/>
      <c r="K1153" s="9"/>
      <c r="L1153" s="9"/>
      <c r="M1153" s="97"/>
      <c r="N1153" s="97"/>
      <c r="O1153" s="97"/>
      <c r="P1153" s="9"/>
      <c r="Q1153" s="9"/>
      <c r="R1153" s="105"/>
      <c r="S1153" s="105"/>
      <c r="T1153" s="97"/>
      <c r="U1153" s="9"/>
      <c r="V1153" s="9"/>
      <c r="W1153" s="9"/>
      <c r="X1153" s="9"/>
      <c r="Y1153" s="9"/>
      <c r="Z1153" s="9"/>
    </row>
    <row r="1154" spans="8:26" x14ac:dyDescent="0.25">
      <c r="H1154" s="9"/>
      <c r="I1154" s="9"/>
      <c r="J1154" s="9"/>
      <c r="K1154" s="9"/>
      <c r="L1154" s="9"/>
      <c r="M1154" s="97"/>
      <c r="N1154" s="97"/>
      <c r="O1154" s="97"/>
      <c r="P1154" s="9"/>
      <c r="Q1154" s="9"/>
      <c r="R1154" s="105"/>
      <c r="S1154" s="105"/>
      <c r="T1154" s="97"/>
      <c r="U1154" s="9"/>
      <c r="V1154" s="9"/>
      <c r="W1154" s="9"/>
      <c r="X1154" s="9"/>
      <c r="Y1154" s="9"/>
      <c r="Z1154" s="9"/>
    </row>
    <row r="1155" spans="8:26" x14ac:dyDescent="0.25">
      <c r="H1155" s="9"/>
      <c r="I1155" s="9"/>
      <c r="J1155" s="9"/>
      <c r="K1155" s="9"/>
      <c r="L1155" s="9"/>
      <c r="M1155" s="97"/>
      <c r="N1155" s="97"/>
      <c r="O1155" s="97"/>
      <c r="P1155" s="9"/>
      <c r="Q1155" s="9"/>
      <c r="R1155" s="105"/>
      <c r="S1155" s="105"/>
      <c r="T1155" s="97"/>
      <c r="U1155" s="9"/>
      <c r="V1155" s="9"/>
      <c r="W1155" s="9"/>
      <c r="X1155" s="9"/>
      <c r="Y1155" s="9"/>
      <c r="Z1155" s="9"/>
    </row>
    <row r="1156" spans="8:26" x14ac:dyDescent="0.25">
      <c r="H1156" s="9"/>
      <c r="I1156" s="9"/>
      <c r="J1156" s="9"/>
      <c r="K1156" s="9"/>
      <c r="L1156" s="9"/>
      <c r="M1156" s="97"/>
      <c r="N1156" s="97"/>
      <c r="O1156" s="97"/>
      <c r="P1156" s="9"/>
      <c r="Q1156" s="9"/>
      <c r="R1156" s="105"/>
      <c r="S1156" s="105"/>
      <c r="T1156" s="97"/>
      <c r="U1156" s="9"/>
      <c r="V1156" s="9"/>
      <c r="W1156" s="9"/>
      <c r="X1156" s="9"/>
      <c r="Y1156" s="9"/>
      <c r="Z1156" s="9"/>
    </row>
    <row r="1157" spans="8:26" x14ac:dyDescent="0.25">
      <c r="H1157" s="9"/>
      <c r="I1157" s="9"/>
      <c r="J1157" s="9"/>
      <c r="K1157" s="9"/>
      <c r="L1157" s="9"/>
      <c r="M1157" s="97"/>
      <c r="N1157" s="97"/>
      <c r="O1157" s="97"/>
      <c r="P1157" s="9"/>
      <c r="Q1157" s="9"/>
      <c r="R1157" s="105"/>
      <c r="S1157" s="105"/>
      <c r="T1157" s="97"/>
      <c r="U1157" s="9"/>
      <c r="V1157" s="9"/>
      <c r="W1157" s="9"/>
      <c r="X1157" s="9"/>
      <c r="Y1157" s="9"/>
      <c r="Z1157" s="9"/>
    </row>
    <row r="1158" spans="8:26" x14ac:dyDescent="0.25">
      <c r="H1158" s="9"/>
      <c r="I1158" s="9"/>
      <c r="J1158" s="9"/>
      <c r="K1158" s="9"/>
      <c r="L1158" s="9"/>
      <c r="M1158" s="97"/>
      <c r="N1158" s="97"/>
      <c r="O1158" s="97"/>
      <c r="P1158" s="9"/>
      <c r="Q1158" s="9"/>
      <c r="R1158" s="105"/>
      <c r="S1158" s="105"/>
      <c r="T1158" s="97"/>
      <c r="U1158" s="9"/>
      <c r="V1158" s="9"/>
      <c r="W1158" s="9"/>
      <c r="X1158" s="9"/>
      <c r="Y1158" s="9"/>
      <c r="Z1158" s="9"/>
    </row>
    <row r="1159" spans="8:26" x14ac:dyDescent="0.25">
      <c r="H1159" s="9"/>
      <c r="I1159" s="9"/>
      <c r="J1159" s="9"/>
      <c r="K1159" s="9"/>
      <c r="L1159" s="9"/>
      <c r="M1159" s="97"/>
      <c r="N1159" s="97"/>
      <c r="O1159" s="97"/>
      <c r="P1159" s="9"/>
      <c r="Q1159" s="9"/>
      <c r="R1159" s="105"/>
      <c r="S1159" s="105"/>
      <c r="T1159" s="97"/>
      <c r="U1159" s="9"/>
      <c r="V1159" s="9"/>
      <c r="W1159" s="9"/>
      <c r="X1159" s="9"/>
      <c r="Y1159" s="9"/>
      <c r="Z1159" s="9"/>
    </row>
    <row r="1160" spans="8:26" x14ac:dyDescent="0.25">
      <c r="H1160" s="9"/>
      <c r="I1160" s="9"/>
      <c r="J1160" s="9"/>
      <c r="K1160" s="9"/>
      <c r="L1160" s="9"/>
      <c r="M1160" s="97"/>
      <c r="N1160" s="97"/>
      <c r="O1160" s="97"/>
      <c r="P1160" s="9"/>
      <c r="Q1160" s="9"/>
      <c r="R1160" s="105"/>
      <c r="S1160" s="105"/>
      <c r="T1160" s="97"/>
      <c r="U1160" s="9"/>
      <c r="V1160" s="9"/>
      <c r="W1160" s="9"/>
      <c r="X1160" s="9"/>
      <c r="Y1160" s="9"/>
      <c r="Z1160" s="9"/>
    </row>
    <row r="1161" spans="8:26" x14ac:dyDescent="0.25">
      <c r="H1161" s="9"/>
      <c r="I1161" s="9"/>
      <c r="J1161" s="9"/>
      <c r="K1161" s="9"/>
      <c r="L1161" s="9"/>
      <c r="M1161" s="97"/>
      <c r="N1161" s="97"/>
      <c r="O1161" s="97"/>
      <c r="P1161" s="9"/>
      <c r="Q1161" s="9"/>
      <c r="R1161" s="105"/>
      <c r="S1161" s="105"/>
      <c r="T1161" s="97"/>
      <c r="U1161" s="9"/>
      <c r="V1161" s="9"/>
      <c r="W1161" s="9"/>
      <c r="X1161" s="9"/>
      <c r="Y1161" s="9"/>
      <c r="Z1161" s="9"/>
    </row>
    <row r="1162" spans="8:26" x14ac:dyDescent="0.25">
      <c r="H1162" s="9"/>
      <c r="I1162" s="9"/>
      <c r="J1162" s="9"/>
      <c r="K1162" s="9"/>
      <c r="L1162" s="9"/>
      <c r="M1162" s="97"/>
      <c r="N1162" s="97"/>
      <c r="O1162" s="97"/>
      <c r="P1162" s="9"/>
      <c r="Q1162" s="9"/>
      <c r="R1162" s="105"/>
      <c r="S1162" s="105"/>
      <c r="T1162" s="97"/>
      <c r="U1162" s="9"/>
      <c r="V1162" s="9"/>
      <c r="W1162" s="9"/>
      <c r="X1162" s="9"/>
      <c r="Y1162" s="9"/>
      <c r="Z1162" s="9"/>
    </row>
    <row r="1163" spans="8:26" x14ac:dyDescent="0.25">
      <c r="H1163" s="9"/>
      <c r="I1163" s="9"/>
      <c r="J1163" s="9"/>
      <c r="K1163" s="9"/>
      <c r="L1163" s="9"/>
      <c r="M1163" s="97"/>
      <c r="N1163" s="97"/>
      <c r="O1163" s="97"/>
      <c r="P1163" s="9"/>
      <c r="Q1163" s="9"/>
      <c r="R1163" s="105"/>
      <c r="S1163" s="105"/>
      <c r="T1163" s="97"/>
      <c r="U1163" s="9"/>
      <c r="V1163" s="9"/>
      <c r="W1163" s="9"/>
      <c r="X1163" s="9"/>
      <c r="Y1163" s="9"/>
      <c r="Z1163" s="9"/>
    </row>
    <row r="1164" spans="8:26" x14ac:dyDescent="0.25">
      <c r="H1164" s="9"/>
      <c r="I1164" s="9"/>
      <c r="J1164" s="9"/>
      <c r="K1164" s="9"/>
      <c r="L1164" s="9"/>
      <c r="M1164" s="97"/>
      <c r="N1164" s="97"/>
      <c r="O1164" s="97"/>
      <c r="P1164" s="9"/>
      <c r="Q1164" s="9"/>
      <c r="R1164" s="105"/>
      <c r="S1164" s="105"/>
      <c r="T1164" s="97"/>
      <c r="U1164" s="9"/>
      <c r="V1164" s="9"/>
      <c r="W1164" s="9"/>
      <c r="X1164" s="9"/>
      <c r="Y1164" s="9"/>
      <c r="Z1164" s="9"/>
    </row>
    <row r="1165" spans="8:26" x14ac:dyDescent="0.25">
      <c r="H1165" s="9"/>
      <c r="I1165" s="9"/>
      <c r="J1165" s="9"/>
      <c r="K1165" s="9"/>
      <c r="L1165" s="9"/>
      <c r="M1165" s="97"/>
      <c r="N1165" s="97"/>
      <c r="O1165" s="97"/>
      <c r="P1165" s="9"/>
      <c r="Q1165" s="9"/>
      <c r="R1165" s="105"/>
      <c r="S1165" s="105"/>
      <c r="T1165" s="97"/>
      <c r="U1165" s="9"/>
      <c r="V1165" s="9"/>
      <c r="W1165" s="9"/>
      <c r="X1165" s="9"/>
      <c r="Y1165" s="9"/>
      <c r="Z1165" s="9"/>
    </row>
    <row r="1166" spans="8:26" x14ac:dyDescent="0.25">
      <c r="H1166" s="9"/>
      <c r="I1166" s="9"/>
      <c r="J1166" s="9"/>
      <c r="K1166" s="9"/>
      <c r="L1166" s="9"/>
      <c r="M1166" s="97"/>
      <c r="N1166" s="97"/>
      <c r="O1166" s="97"/>
      <c r="P1166" s="9"/>
      <c r="Q1166" s="9"/>
      <c r="R1166" s="105"/>
      <c r="S1166" s="105"/>
      <c r="T1166" s="97"/>
      <c r="U1166" s="9"/>
      <c r="V1166" s="9"/>
      <c r="W1166" s="9"/>
      <c r="X1166" s="9"/>
      <c r="Y1166" s="9"/>
      <c r="Z1166" s="9"/>
    </row>
    <row r="1167" spans="8:26" x14ac:dyDescent="0.25">
      <c r="H1167" s="9"/>
      <c r="I1167" s="9"/>
      <c r="J1167" s="9"/>
      <c r="K1167" s="9"/>
      <c r="L1167" s="9"/>
      <c r="M1167" s="97"/>
      <c r="N1167" s="97"/>
      <c r="O1167" s="97"/>
      <c r="P1167" s="9"/>
      <c r="Q1167" s="9"/>
      <c r="R1167" s="105"/>
      <c r="S1167" s="105"/>
      <c r="T1167" s="97"/>
      <c r="U1167" s="9"/>
      <c r="V1167" s="9"/>
      <c r="W1167" s="9"/>
      <c r="X1167" s="9"/>
      <c r="Y1167" s="9"/>
      <c r="Z1167" s="9"/>
    </row>
    <row r="1168" spans="8:26" x14ac:dyDescent="0.25">
      <c r="H1168" s="9"/>
      <c r="I1168" s="9"/>
      <c r="J1168" s="9"/>
      <c r="K1168" s="9"/>
      <c r="L1168" s="9"/>
      <c r="M1168" s="97"/>
      <c r="N1168" s="97"/>
      <c r="O1168" s="97"/>
      <c r="P1168" s="9"/>
      <c r="Q1168" s="9"/>
      <c r="R1168" s="105"/>
      <c r="S1168" s="105"/>
      <c r="T1168" s="97"/>
      <c r="U1168" s="9"/>
      <c r="V1168" s="9"/>
      <c r="W1168" s="9"/>
      <c r="X1168" s="9"/>
      <c r="Y1168" s="9"/>
      <c r="Z1168" s="9"/>
    </row>
    <row r="1169" spans="8:26" x14ac:dyDescent="0.25">
      <c r="H1169" s="9"/>
      <c r="I1169" s="9"/>
      <c r="J1169" s="9"/>
      <c r="K1169" s="9"/>
      <c r="L1169" s="9"/>
      <c r="M1169" s="97"/>
      <c r="N1169" s="97"/>
      <c r="O1169" s="97"/>
      <c r="P1169" s="9"/>
      <c r="Q1169" s="9"/>
      <c r="R1169" s="105"/>
      <c r="S1169" s="105"/>
      <c r="T1169" s="97"/>
      <c r="U1169" s="9"/>
      <c r="V1169" s="9"/>
      <c r="W1169" s="9"/>
      <c r="X1169" s="9"/>
      <c r="Y1169" s="9"/>
      <c r="Z1169" s="9"/>
    </row>
    <row r="1170" spans="8:26" x14ac:dyDescent="0.25">
      <c r="H1170" s="9"/>
      <c r="I1170" s="9"/>
      <c r="J1170" s="9"/>
      <c r="K1170" s="9"/>
      <c r="L1170" s="9"/>
      <c r="M1170" s="97"/>
      <c r="N1170" s="97"/>
      <c r="O1170" s="97"/>
      <c r="P1170" s="9"/>
      <c r="Q1170" s="9"/>
      <c r="R1170" s="105"/>
      <c r="S1170" s="105"/>
      <c r="T1170" s="97"/>
      <c r="U1170" s="9"/>
      <c r="V1170" s="9"/>
      <c r="W1170" s="9"/>
      <c r="X1170" s="9"/>
      <c r="Y1170" s="9"/>
      <c r="Z1170" s="9"/>
    </row>
    <row r="1171" spans="8:26" x14ac:dyDescent="0.25">
      <c r="H1171" s="9"/>
      <c r="I1171" s="9"/>
      <c r="J1171" s="9"/>
      <c r="K1171" s="9"/>
      <c r="L1171" s="9"/>
      <c r="M1171" s="97"/>
      <c r="N1171" s="97"/>
      <c r="O1171" s="97"/>
      <c r="P1171" s="9"/>
      <c r="Q1171" s="9"/>
      <c r="R1171" s="105"/>
      <c r="S1171" s="105"/>
      <c r="T1171" s="97"/>
      <c r="U1171" s="9"/>
      <c r="V1171" s="9"/>
      <c r="W1171" s="9"/>
      <c r="X1171" s="9"/>
      <c r="Y1171" s="9"/>
      <c r="Z1171" s="9"/>
    </row>
    <row r="1172" spans="8:26" x14ac:dyDescent="0.25">
      <c r="H1172" s="9"/>
      <c r="I1172" s="9"/>
      <c r="J1172" s="9"/>
      <c r="K1172" s="9"/>
      <c r="L1172" s="9"/>
      <c r="M1172" s="97"/>
      <c r="N1172" s="97"/>
      <c r="O1172" s="97"/>
      <c r="P1172" s="9"/>
      <c r="Q1172" s="9"/>
      <c r="R1172" s="105"/>
      <c r="S1172" s="105"/>
      <c r="T1172" s="97"/>
      <c r="U1172" s="9"/>
      <c r="V1172" s="9"/>
      <c r="W1172" s="9"/>
      <c r="X1172" s="9"/>
      <c r="Y1172" s="9"/>
      <c r="Z1172" s="9"/>
    </row>
    <row r="1173" spans="8:26" x14ac:dyDescent="0.25">
      <c r="H1173" s="9"/>
      <c r="I1173" s="9"/>
      <c r="J1173" s="9"/>
      <c r="K1173" s="9"/>
      <c r="L1173" s="9"/>
      <c r="M1173" s="97"/>
      <c r="N1173" s="97"/>
      <c r="O1173" s="97"/>
      <c r="P1173" s="9"/>
      <c r="Q1173" s="9"/>
      <c r="R1173" s="105"/>
      <c r="S1173" s="105"/>
      <c r="T1173" s="97"/>
      <c r="U1173" s="9"/>
      <c r="V1173" s="9"/>
      <c r="W1173" s="9"/>
      <c r="X1173" s="9"/>
      <c r="Y1173" s="9"/>
      <c r="Z1173" s="9"/>
    </row>
    <row r="1174" spans="8:26" x14ac:dyDescent="0.25">
      <c r="H1174" s="9"/>
      <c r="I1174" s="9"/>
      <c r="J1174" s="9"/>
      <c r="K1174" s="9"/>
      <c r="L1174" s="9"/>
      <c r="M1174" s="97"/>
      <c r="N1174" s="97"/>
      <c r="O1174" s="97"/>
      <c r="P1174" s="9"/>
      <c r="Q1174" s="9"/>
      <c r="R1174" s="105"/>
      <c r="S1174" s="105"/>
      <c r="T1174" s="97"/>
      <c r="U1174" s="9"/>
      <c r="V1174" s="9"/>
      <c r="W1174" s="9"/>
      <c r="X1174" s="9"/>
      <c r="Y1174" s="9"/>
      <c r="Z1174" s="9"/>
    </row>
    <row r="1175" spans="8:26" x14ac:dyDescent="0.25">
      <c r="H1175" s="9"/>
      <c r="I1175" s="9"/>
      <c r="J1175" s="9"/>
      <c r="K1175" s="9"/>
      <c r="L1175" s="9"/>
      <c r="M1175" s="97"/>
      <c r="N1175" s="97"/>
      <c r="O1175" s="97"/>
      <c r="P1175" s="9"/>
      <c r="Q1175" s="9"/>
      <c r="R1175" s="105"/>
      <c r="S1175" s="105"/>
      <c r="T1175" s="97"/>
      <c r="U1175" s="9"/>
      <c r="V1175" s="9"/>
      <c r="W1175" s="9"/>
      <c r="X1175" s="9"/>
      <c r="Y1175" s="9"/>
      <c r="Z1175" s="9"/>
    </row>
    <row r="1176" spans="8:26" x14ac:dyDescent="0.25">
      <c r="H1176" s="9"/>
      <c r="I1176" s="9"/>
      <c r="J1176" s="9"/>
      <c r="K1176" s="9"/>
      <c r="L1176" s="9"/>
      <c r="M1176" s="97"/>
      <c r="N1176" s="97"/>
      <c r="O1176" s="97"/>
      <c r="P1176" s="9"/>
      <c r="Q1176" s="9"/>
      <c r="R1176" s="105"/>
      <c r="S1176" s="105"/>
      <c r="T1176" s="97"/>
      <c r="U1176" s="9"/>
      <c r="V1176" s="9"/>
      <c r="W1176" s="9"/>
      <c r="X1176" s="9"/>
      <c r="Y1176" s="9"/>
      <c r="Z1176" s="9"/>
    </row>
    <row r="1177" spans="8:26" x14ac:dyDescent="0.25">
      <c r="H1177" s="9"/>
      <c r="I1177" s="9"/>
      <c r="J1177" s="9"/>
      <c r="K1177" s="9"/>
      <c r="L1177" s="9"/>
      <c r="M1177" s="97"/>
      <c r="N1177" s="97"/>
      <c r="O1177" s="97"/>
      <c r="P1177" s="9"/>
      <c r="Q1177" s="9"/>
      <c r="R1177" s="105"/>
      <c r="S1177" s="105"/>
      <c r="T1177" s="97"/>
      <c r="U1177" s="9"/>
      <c r="V1177" s="9"/>
      <c r="W1177" s="9"/>
      <c r="X1177" s="9"/>
      <c r="Y1177" s="9"/>
      <c r="Z1177" s="9"/>
    </row>
    <row r="1178" spans="8:26" x14ac:dyDescent="0.25">
      <c r="H1178" s="9"/>
      <c r="I1178" s="9"/>
      <c r="J1178" s="9"/>
      <c r="K1178" s="9"/>
      <c r="L1178" s="9"/>
      <c r="M1178" s="97"/>
      <c r="N1178" s="97"/>
      <c r="O1178" s="97"/>
      <c r="P1178" s="9"/>
      <c r="Q1178" s="9"/>
      <c r="R1178" s="105"/>
      <c r="S1178" s="105"/>
      <c r="T1178" s="97"/>
      <c r="U1178" s="9"/>
      <c r="V1178" s="9"/>
      <c r="W1178" s="9"/>
      <c r="X1178" s="9"/>
      <c r="Y1178" s="9"/>
      <c r="Z1178" s="9"/>
    </row>
    <row r="1179" spans="8:26" x14ac:dyDescent="0.25">
      <c r="H1179" s="9"/>
      <c r="I1179" s="9"/>
      <c r="J1179" s="9"/>
      <c r="K1179" s="9"/>
      <c r="L1179" s="9"/>
      <c r="M1179" s="97"/>
      <c r="N1179" s="97"/>
      <c r="O1179" s="97"/>
      <c r="P1179" s="9"/>
      <c r="Q1179" s="9"/>
      <c r="R1179" s="105"/>
      <c r="S1179" s="105"/>
      <c r="T1179" s="97"/>
      <c r="U1179" s="9"/>
      <c r="V1179" s="9"/>
      <c r="W1179" s="9"/>
      <c r="X1179" s="9"/>
      <c r="Y1179" s="9"/>
      <c r="Z1179" s="9"/>
    </row>
    <row r="1180" spans="8:26" x14ac:dyDescent="0.25">
      <c r="H1180" s="9"/>
      <c r="I1180" s="9"/>
      <c r="J1180" s="9"/>
      <c r="K1180" s="9"/>
      <c r="L1180" s="9"/>
      <c r="M1180" s="97"/>
      <c r="N1180" s="97"/>
      <c r="O1180" s="97"/>
      <c r="P1180" s="9"/>
      <c r="Q1180" s="9"/>
      <c r="R1180" s="105"/>
      <c r="S1180" s="105"/>
      <c r="T1180" s="97"/>
      <c r="U1180" s="9"/>
      <c r="V1180" s="9"/>
      <c r="W1180" s="9"/>
      <c r="X1180" s="9"/>
      <c r="Y1180" s="9"/>
      <c r="Z1180" s="9"/>
    </row>
    <row r="1181" spans="8:26" x14ac:dyDescent="0.25">
      <c r="H1181" s="9"/>
      <c r="I1181" s="9"/>
      <c r="J1181" s="9"/>
      <c r="K1181" s="9"/>
      <c r="L1181" s="9"/>
      <c r="M1181" s="97"/>
      <c r="N1181" s="97"/>
      <c r="O1181" s="97"/>
      <c r="P1181" s="9"/>
      <c r="Q1181" s="9"/>
      <c r="R1181" s="105"/>
      <c r="S1181" s="105"/>
      <c r="T1181" s="97"/>
      <c r="U1181" s="9"/>
      <c r="V1181" s="9"/>
      <c r="W1181" s="9"/>
      <c r="X1181" s="9"/>
      <c r="Y1181" s="9"/>
      <c r="Z1181" s="9"/>
    </row>
    <row r="1182" spans="8:26" x14ac:dyDescent="0.25">
      <c r="H1182" s="9"/>
      <c r="I1182" s="9"/>
      <c r="J1182" s="9"/>
      <c r="K1182" s="9"/>
      <c r="L1182" s="9"/>
      <c r="M1182" s="97"/>
      <c r="N1182" s="97"/>
      <c r="O1182" s="97"/>
      <c r="P1182" s="9"/>
      <c r="Q1182" s="9"/>
      <c r="R1182" s="105"/>
      <c r="S1182" s="105"/>
      <c r="T1182" s="97"/>
      <c r="U1182" s="9"/>
      <c r="V1182" s="9"/>
      <c r="W1182" s="9"/>
      <c r="X1182" s="9"/>
      <c r="Y1182" s="9"/>
      <c r="Z1182" s="9"/>
    </row>
    <row r="1183" spans="8:26" x14ac:dyDescent="0.25">
      <c r="H1183" s="9"/>
      <c r="I1183" s="9"/>
      <c r="J1183" s="9"/>
      <c r="K1183" s="9"/>
      <c r="L1183" s="9"/>
      <c r="M1183" s="97"/>
      <c r="N1183" s="97"/>
      <c r="O1183" s="97"/>
      <c r="P1183" s="9"/>
      <c r="Q1183" s="9"/>
      <c r="R1183" s="105"/>
      <c r="S1183" s="105"/>
      <c r="T1183" s="97"/>
      <c r="U1183" s="9"/>
      <c r="V1183" s="9"/>
      <c r="W1183" s="9"/>
      <c r="X1183" s="9"/>
      <c r="Y1183" s="9"/>
      <c r="Z1183" s="9"/>
    </row>
    <row r="1184" spans="8:26" x14ac:dyDescent="0.25">
      <c r="H1184" s="9"/>
      <c r="I1184" s="9"/>
      <c r="J1184" s="9"/>
      <c r="K1184" s="9"/>
      <c r="L1184" s="9"/>
      <c r="M1184" s="97"/>
      <c r="N1184" s="97"/>
      <c r="O1184" s="97"/>
      <c r="P1184" s="9"/>
      <c r="Q1184" s="9"/>
      <c r="R1184" s="105"/>
      <c r="S1184" s="105"/>
      <c r="T1184" s="97"/>
      <c r="U1184" s="9"/>
      <c r="V1184" s="9"/>
      <c r="W1184" s="9"/>
      <c r="X1184" s="9"/>
      <c r="Y1184" s="9"/>
      <c r="Z1184" s="9"/>
    </row>
    <row r="1185" spans="8:26" x14ac:dyDescent="0.25">
      <c r="H1185" s="9"/>
      <c r="I1185" s="9"/>
      <c r="J1185" s="9"/>
      <c r="K1185" s="9"/>
      <c r="L1185" s="9"/>
      <c r="M1185" s="97"/>
      <c r="N1185" s="97"/>
      <c r="O1185" s="97"/>
      <c r="P1185" s="9"/>
      <c r="Q1185" s="9"/>
      <c r="R1185" s="105"/>
      <c r="S1185" s="105"/>
      <c r="T1185" s="97"/>
      <c r="U1185" s="9"/>
      <c r="V1185" s="9"/>
      <c r="W1185" s="9"/>
      <c r="X1185" s="9"/>
      <c r="Y1185" s="9"/>
      <c r="Z1185" s="9"/>
    </row>
    <row r="1186" spans="8:26" x14ac:dyDescent="0.25">
      <c r="H1186" s="9"/>
      <c r="I1186" s="9"/>
      <c r="J1186" s="9"/>
      <c r="K1186" s="9"/>
      <c r="L1186" s="9"/>
      <c r="M1186" s="97"/>
      <c r="N1186" s="97"/>
      <c r="O1186" s="97"/>
      <c r="P1186" s="9"/>
      <c r="Q1186" s="9"/>
      <c r="R1186" s="105"/>
      <c r="S1186" s="105"/>
      <c r="T1186" s="97"/>
      <c r="U1186" s="9"/>
      <c r="V1186" s="9"/>
      <c r="W1186" s="9"/>
      <c r="X1186" s="9"/>
      <c r="Y1186" s="9"/>
      <c r="Z1186" s="9"/>
    </row>
    <row r="1187" spans="8:26" x14ac:dyDescent="0.25">
      <c r="H1187" s="9"/>
      <c r="I1187" s="9"/>
      <c r="J1187" s="9"/>
      <c r="K1187" s="9"/>
      <c r="L1187" s="9"/>
      <c r="M1187" s="97"/>
      <c r="N1187" s="97"/>
      <c r="O1187" s="97"/>
      <c r="P1187" s="9"/>
      <c r="Q1187" s="9"/>
      <c r="R1187" s="105"/>
      <c r="S1187" s="105"/>
      <c r="T1187" s="97"/>
      <c r="U1187" s="9"/>
      <c r="V1187" s="9"/>
      <c r="W1187" s="9"/>
      <c r="X1187" s="9"/>
      <c r="Y1187" s="9"/>
      <c r="Z1187" s="9"/>
    </row>
    <row r="1188" spans="8:26" x14ac:dyDescent="0.25">
      <c r="H1188" s="9"/>
      <c r="I1188" s="9"/>
      <c r="J1188" s="9"/>
      <c r="K1188" s="9"/>
      <c r="L1188" s="9"/>
      <c r="M1188" s="97"/>
      <c r="N1188" s="97"/>
      <c r="O1188" s="97"/>
      <c r="P1188" s="9"/>
      <c r="Q1188" s="9"/>
      <c r="R1188" s="105"/>
      <c r="S1188" s="105"/>
      <c r="T1188" s="97"/>
      <c r="U1188" s="9"/>
      <c r="V1188" s="9"/>
      <c r="W1188" s="9"/>
      <c r="X1188" s="9"/>
      <c r="Y1188" s="9"/>
      <c r="Z1188" s="9"/>
    </row>
    <row r="1189" spans="8:26" x14ac:dyDescent="0.25">
      <c r="H1189" s="9"/>
      <c r="I1189" s="9"/>
      <c r="J1189" s="9"/>
      <c r="K1189" s="9"/>
      <c r="L1189" s="9"/>
      <c r="M1189" s="97"/>
      <c r="N1189" s="97"/>
      <c r="O1189" s="97"/>
      <c r="P1189" s="9"/>
      <c r="Q1189" s="9"/>
      <c r="R1189" s="105"/>
      <c r="S1189" s="105"/>
      <c r="T1189" s="97"/>
      <c r="U1189" s="9"/>
      <c r="V1189" s="9"/>
      <c r="W1189" s="9"/>
      <c r="X1189" s="9"/>
      <c r="Y1189" s="9"/>
      <c r="Z1189" s="9"/>
    </row>
    <row r="1190" spans="8:26" x14ac:dyDescent="0.25">
      <c r="H1190" s="9"/>
      <c r="I1190" s="9"/>
      <c r="J1190" s="9"/>
      <c r="K1190" s="9"/>
      <c r="L1190" s="9"/>
      <c r="M1190" s="97"/>
      <c r="N1190" s="97"/>
      <c r="O1190" s="97"/>
      <c r="P1190" s="9"/>
      <c r="Q1190" s="9"/>
      <c r="R1190" s="105"/>
      <c r="S1190" s="105"/>
      <c r="T1190" s="97"/>
      <c r="U1190" s="9"/>
      <c r="V1190" s="9"/>
      <c r="W1190" s="9"/>
      <c r="X1190" s="9"/>
      <c r="Y1190" s="9"/>
      <c r="Z1190" s="9"/>
    </row>
    <row r="1191" spans="8:26" x14ac:dyDescent="0.25">
      <c r="H1191" s="9"/>
      <c r="I1191" s="9"/>
      <c r="J1191" s="9"/>
      <c r="K1191" s="9"/>
      <c r="L1191" s="9"/>
      <c r="M1191" s="97"/>
      <c r="N1191" s="97"/>
      <c r="O1191" s="97"/>
      <c r="P1191" s="9"/>
      <c r="Q1191" s="9"/>
      <c r="R1191" s="105"/>
      <c r="S1191" s="105"/>
      <c r="T1191" s="97"/>
      <c r="U1191" s="9"/>
      <c r="V1191" s="9"/>
      <c r="W1191" s="9"/>
      <c r="X1191" s="9"/>
      <c r="Y1191" s="9"/>
      <c r="Z1191" s="9"/>
    </row>
    <row r="1192" spans="8:26" x14ac:dyDescent="0.25">
      <c r="H1192" s="9"/>
      <c r="I1192" s="9"/>
      <c r="J1192" s="9"/>
      <c r="K1192" s="9"/>
      <c r="L1192" s="9"/>
      <c r="M1192" s="97"/>
      <c r="N1192" s="97"/>
      <c r="O1192" s="97"/>
      <c r="P1192" s="9"/>
      <c r="Q1192" s="9"/>
      <c r="R1192" s="105"/>
      <c r="S1192" s="105"/>
      <c r="T1192" s="97"/>
      <c r="U1192" s="9"/>
      <c r="V1192" s="9"/>
      <c r="W1192" s="9"/>
      <c r="X1192" s="9"/>
      <c r="Y1192" s="9"/>
      <c r="Z1192" s="9"/>
    </row>
    <row r="1193" spans="8:26" x14ac:dyDescent="0.25">
      <c r="H1193" s="9"/>
      <c r="I1193" s="9"/>
      <c r="J1193" s="9"/>
      <c r="K1193" s="9"/>
      <c r="L1193" s="9"/>
      <c r="M1193" s="97"/>
      <c r="N1193" s="97"/>
      <c r="O1193" s="97"/>
      <c r="P1193" s="9"/>
      <c r="Q1193" s="9"/>
      <c r="R1193" s="105"/>
      <c r="S1193" s="105"/>
      <c r="T1193" s="97"/>
      <c r="U1193" s="9"/>
      <c r="V1193" s="9"/>
      <c r="W1193" s="9"/>
      <c r="X1193" s="9"/>
      <c r="Y1193" s="9"/>
      <c r="Z1193" s="9"/>
    </row>
    <row r="1194" spans="8:26" x14ac:dyDescent="0.25">
      <c r="H1194" s="9"/>
      <c r="I1194" s="9"/>
      <c r="J1194" s="9"/>
      <c r="K1194" s="9"/>
      <c r="L1194" s="9"/>
      <c r="M1194" s="97"/>
      <c r="N1194" s="97"/>
      <c r="O1194" s="97"/>
      <c r="P1194" s="9"/>
      <c r="Q1194" s="9"/>
      <c r="R1194" s="105"/>
      <c r="S1194" s="105"/>
      <c r="T1194" s="97"/>
      <c r="U1194" s="9"/>
      <c r="V1194" s="9"/>
      <c r="W1194" s="9"/>
      <c r="X1194" s="9"/>
      <c r="Y1194" s="9"/>
      <c r="Z1194" s="9"/>
    </row>
    <row r="1195" spans="8:26" x14ac:dyDescent="0.25">
      <c r="H1195" s="9"/>
      <c r="I1195" s="9"/>
      <c r="J1195" s="9"/>
      <c r="K1195" s="9"/>
      <c r="L1195" s="9"/>
      <c r="M1195" s="97"/>
      <c r="N1195" s="97"/>
      <c r="O1195" s="97"/>
      <c r="P1195" s="9"/>
      <c r="Q1195" s="9"/>
      <c r="R1195" s="105"/>
      <c r="S1195" s="105"/>
      <c r="T1195" s="97"/>
      <c r="U1195" s="9"/>
      <c r="V1195" s="9"/>
      <c r="W1195" s="9"/>
      <c r="X1195" s="9"/>
      <c r="Y1195" s="9"/>
      <c r="Z1195" s="9"/>
    </row>
    <row r="1196" spans="8:26" x14ac:dyDescent="0.25">
      <c r="H1196" s="9"/>
      <c r="I1196" s="9"/>
      <c r="J1196" s="9"/>
      <c r="K1196" s="9"/>
      <c r="L1196" s="9"/>
      <c r="M1196" s="97"/>
      <c r="N1196" s="97"/>
      <c r="O1196" s="97"/>
      <c r="P1196" s="9"/>
      <c r="Q1196" s="9"/>
      <c r="R1196" s="105"/>
      <c r="S1196" s="105"/>
      <c r="T1196" s="97"/>
      <c r="U1196" s="9"/>
      <c r="V1196" s="9"/>
      <c r="W1196" s="9"/>
      <c r="X1196" s="9"/>
      <c r="Y1196" s="9"/>
      <c r="Z1196" s="9"/>
    </row>
    <row r="1197" spans="8:26" x14ac:dyDescent="0.25">
      <c r="H1197" s="9"/>
      <c r="I1197" s="9"/>
      <c r="J1197" s="9"/>
      <c r="K1197" s="9"/>
      <c r="L1197" s="9"/>
      <c r="M1197" s="97"/>
      <c r="N1197" s="97"/>
      <c r="O1197" s="97"/>
      <c r="P1197" s="9"/>
      <c r="Q1197" s="9"/>
      <c r="R1197" s="105"/>
      <c r="S1197" s="105"/>
      <c r="T1197" s="97"/>
      <c r="U1197" s="9"/>
      <c r="V1197" s="9"/>
      <c r="W1197" s="9"/>
      <c r="X1197" s="9"/>
      <c r="Y1197" s="9"/>
      <c r="Z1197" s="9"/>
    </row>
    <row r="1198" spans="8:26" x14ac:dyDescent="0.25">
      <c r="H1198" s="9"/>
      <c r="I1198" s="9"/>
      <c r="J1198" s="9"/>
      <c r="K1198" s="9"/>
      <c r="L1198" s="9"/>
      <c r="M1198" s="97"/>
      <c r="N1198" s="97"/>
      <c r="O1198" s="97"/>
      <c r="P1198" s="9"/>
      <c r="Q1198" s="9"/>
      <c r="R1198" s="105"/>
      <c r="S1198" s="105"/>
      <c r="T1198" s="97"/>
      <c r="U1198" s="9"/>
      <c r="V1198" s="9"/>
      <c r="W1198" s="9"/>
      <c r="X1198" s="9"/>
      <c r="Y1198" s="9"/>
      <c r="Z1198" s="9"/>
    </row>
    <row r="1199" spans="8:26" x14ac:dyDescent="0.25">
      <c r="H1199" s="9"/>
      <c r="I1199" s="9"/>
      <c r="J1199" s="9"/>
      <c r="K1199" s="9"/>
      <c r="L1199" s="9"/>
      <c r="M1199" s="97"/>
      <c r="N1199" s="97"/>
      <c r="O1199" s="97"/>
      <c r="P1199" s="9"/>
      <c r="Q1199" s="9"/>
      <c r="R1199" s="105"/>
      <c r="S1199" s="105"/>
      <c r="T1199" s="97"/>
      <c r="U1199" s="9"/>
      <c r="V1199" s="9"/>
      <c r="W1199" s="9"/>
      <c r="X1199" s="9"/>
      <c r="Y1199" s="9"/>
      <c r="Z1199" s="9"/>
    </row>
    <row r="1200" spans="8:26" x14ac:dyDescent="0.25">
      <c r="H1200" s="9"/>
      <c r="I1200" s="9"/>
      <c r="J1200" s="9"/>
      <c r="K1200" s="9"/>
      <c r="L1200" s="9"/>
      <c r="M1200" s="97"/>
      <c r="N1200" s="97"/>
      <c r="O1200" s="97"/>
      <c r="P1200" s="9"/>
      <c r="Q1200" s="9"/>
      <c r="R1200" s="105"/>
      <c r="S1200" s="105"/>
      <c r="T1200" s="97"/>
      <c r="U1200" s="9"/>
      <c r="V1200" s="9"/>
      <c r="W1200" s="9"/>
      <c r="X1200" s="9"/>
      <c r="Y1200" s="9"/>
      <c r="Z1200" s="9"/>
    </row>
    <row r="1201" spans="8:26" x14ac:dyDescent="0.25">
      <c r="H1201" s="9"/>
      <c r="I1201" s="9"/>
      <c r="J1201" s="9"/>
      <c r="K1201" s="9"/>
      <c r="L1201" s="9"/>
      <c r="M1201" s="97"/>
      <c r="N1201" s="97"/>
      <c r="O1201" s="97"/>
      <c r="P1201" s="9"/>
      <c r="Q1201" s="9"/>
      <c r="R1201" s="105"/>
      <c r="S1201" s="105"/>
      <c r="T1201" s="97"/>
      <c r="U1201" s="9"/>
      <c r="V1201" s="9"/>
      <c r="W1201" s="9"/>
      <c r="X1201" s="9"/>
      <c r="Y1201" s="9"/>
      <c r="Z1201" s="9"/>
    </row>
    <row r="1202" spans="8:26" x14ac:dyDescent="0.25">
      <c r="H1202" s="9"/>
      <c r="I1202" s="9"/>
      <c r="J1202" s="9"/>
      <c r="K1202" s="9"/>
      <c r="L1202" s="9"/>
      <c r="M1202" s="97"/>
      <c r="N1202" s="97"/>
      <c r="O1202" s="97"/>
      <c r="P1202" s="9"/>
      <c r="Q1202" s="9"/>
      <c r="R1202" s="105"/>
      <c r="S1202" s="105"/>
      <c r="T1202" s="97"/>
      <c r="U1202" s="9"/>
      <c r="V1202" s="9"/>
      <c r="W1202" s="9"/>
      <c r="X1202" s="9"/>
      <c r="Y1202" s="9"/>
      <c r="Z1202" s="9"/>
    </row>
    <row r="1203" spans="8:26" x14ac:dyDescent="0.25">
      <c r="H1203" s="9"/>
      <c r="I1203" s="9"/>
      <c r="J1203" s="9"/>
      <c r="K1203" s="9"/>
      <c r="L1203" s="9"/>
      <c r="M1203" s="97"/>
      <c r="N1203" s="97"/>
      <c r="O1203" s="97"/>
      <c r="P1203" s="9"/>
      <c r="Q1203" s="9"/>
      <c r="R1203" s="105"/>
      <c r="S1203" s="105"/>
      <c r="T1203" s="97"/>
      <c r="U1203" s="9"/>
      <c r="V1203" s="9"/>
      <c r="W1203" s="9"/>
      <c r="X1203" s="9"/>
      <c r="Y1203" s="9"/>
      <c r="Z1203" s="9"/>
    </row>
    <row r="1204" spans="8:26" x14ac:dyDescent="0.25">
      <c r="H1204" s="9"/>
      <c r="I1204" s="9"/>
      <c r="J1204" s="9"/>
      <c r="K1204" s="9"/>
      <c r="L1204" s="9"/>
      <c r="M1204" s="97"/>
      <c r="N1204" s="97"/>
      <c r="O1204" s="97"/>
      <c r="P1204" s="9"/>
      <c r="Q1204" s="9"/>
      <c r="R1204" s="105"/>
      <c r="S1204" s="105"/>
      <c r="T1204" s="97"/>
      <c r="U1204" s="9"/>
      <c r="V1204" s="9"/>
      <c r="W1204" s="9"/>
      <c r="X1204" s="9"/>
      <c r="Y1204" s="9"/>
      <c r="Z1204" s="9"/>
    </row>
    <row r="1205" spans="8:26" x14ac:dyDescent="0.25">
      <c r="H1205" s="9"/>
      <c r="I1205" s="9"/>
      <c r="J1205" s="9"/>
      <c r="K1205" s="9"/>
      <c r="L1205" s="9"/>
      <c r="M1205" s="97"/>
      <c r="N1205" s="97"/>
      <c r="O1205" s="97"/>
      <c r="P1205" s="9"/>
      <c r="Q1205" s="9"/>
      <c r="R1205" s="105"/>
      <c r="S1205" s="105"/>
      <c r="T1205" s="97"/>
      <c r="U1205" s="9"/>
      <c r="V1205" s="9"/>
      <c r="W1205" s="9"/>
      <c r="X1205" s="9"/>
      <c r="Y1205" s="9"/>
      <c r="Z1205" s="9"/>
    </row>
    <row r="1206" spans="8:26" x14ac:dyDescent="0.25">
      <c r="H1206" s="9"/>
      <c r="I1206" s="9"/>
      <c r="J1206" s="9"/>
      <c r="K1206" s="9"/>
      <c r="L1206" s="9"/>
      <c r="M1206" s="97"/>
      <c r="N1206" s="97"/>
      <c r="O1206" s="97"/>
      <c r="P1206" s="9"/>
      <c r="Q1206" s="9"/>
      <c r="R1206" s="105"/>
      <c r="S1206" s="105"/>
      <c r="T1206" s="97"/>
      <c r="U1206" s="9"/>
      <c r="V1206" s="9"/>
      <c r="W1206" s="9"/>
      <c r="X1206" s="9"/>
      <c r="Y1206" s="9"/>
      <c r="Z1206" s="9"/>
    </row>
    <row r="1207" spans="8:26" x14ac:dyDescent="0.25">
      <c r="H1207" s="9"/>
      <c r="I1207" s="9"/>
      <c r="J1207" s="9"/>
      <c r="K1207" s="9"/>
      <c r="L1207" s="9"/>
      <c r="M1207" s="97"/>
      <c r="N1207" s="97"/>
      <c r="O1207" s="97"/>
      <c r="P1207" s="9"/>
      <c r="Q1207" s="9"/>
      <c r="R1207" s="105"/>
      <c r="S1207" s="105"/>
      <c r="T1207" s="97"/>
      <c r="U1207" s="9"/>
      <c r="V1207" s="9"/>
      <c r="W1207" s="9"/>
      <c r="X1207" s="9"/>
      <c r="Y1207" s="9"/>
      <c r="Z1207" s="9"/>
    </row>
    <row r="1208" spans="8:26" x14ac:dyDescent="0.25">
      <c r="H1208" s="9"/>
      <c r="I1208" s="9"/>
      <c r="J1208" s="9"/>
      <c r="K1208" s="9"/>
      <c r="L1208" s="9"/>
      <c r="M1208" s="97"/>
      <c r="N1208" s="97"/>
      <c r="O1208" s="97"/>
      <c r="P1208" s="9"/>
      <c r="Q1208" s="9"/>
      <c r="R1208" s="105"/>
      <c r="S1208" s="105"/>
      <c r="T1208" s="97"/>
      <c r="U1208" s="9"/>
      <c r="V1208" s="9"/>
      <c r="W1208" s="9"/>
      <c r="X1208" s="9"/>
      <c r="Y1208" s="9"/>
      <c r="Z1208" s="9"/>
    </row>
    <row r="1209" spans="8:26" x14ac:dyDescent="0.25">
      <c r="H1209" s="9"/>
      <c r="I1209" s="9"/>
      <c r="J1209" s="9"/>
      <c r="K1209" s="9"/>
      <c r="L1209" s="9"/>
      <c r="M1209" s="97"/>
      <c r="N1209" s="97"/>
      <c r="O1209" s="97"/>
      <c r="P1209" s="9"/>
      <c r="Q1209" s="9"/>
      <c r="R1209" s="105"/>
      <c r="S1209" s="105"/>
      <c r="T1209" s="97"/>
      <c r="U1209" s="9"/>
      <c r="V1209" s="9"/>
      <c r="W1209" s="9"/>
      <c r="X1209" s="9"/>
      <c r="Y1209" s="9"/>
      <c r="Z1209" s="9"/>
    </row>
    <row r="1210" spans="8:26" x14ac:dyDescent="0.25">
      <c r="H1210" s="9"/>
      <c r="I1210" s="9"/>
      <c r="J1210" s="9"/>
      <c r="K1210" s="9"/>
      <c r="L1210" s="9"/>
      <c r="M1210" s="97"/>
      <c r="N1210" s="97"/>
      <c r="O1210" s="97"/>
      <c r="P1210" s="9"/>
      <c r="Q1210" s="9"/>
      <c r="R1210" s="105"/>
      <c r="S1210" s="105"/>
      <c r="T1210" s="97"/>
      <c r="U1210" s="9"/>
      <c r="V1210" s="9"/>
      <c r="W1210" s="9"/>
      <c r="X1210" s="9"/>
      <c r="Y1210" s="9"/>
      <c r="Z1210" s="9"/>
    </row>
    <row r="1211" spans="8:26" x14ac:dyDescent="0.25">
      <c r="H1211" s="9"/>
      <c r="I1211" s="9"/>
      <c r="J1211" s="9"/>
      <c r="K1211" s="9"/>
      <c r="L1211" s="9"/>
      <c r="M1211" s="97"/>
      <c r="N1211" s="97"/>
      <c r="O1211" s="97"/>
      <c r="P1211" s="9"/>
      <c r="Q1211" s="9"/>
      <c r="R1211" s="105"/>
      <c r="S1211" s="105"/>
      <c r="T1211" s="97"/>
      <c r="U1211" s="9"/>
      <c r="V1211" s="9"/>
      <c r="W1211" s="9"/>
      <c r="X1211" s="9"/>
      <c r="Y1211" s="9"/>
      <c r="Z1211" s="9"/>
    </row>
    <row r="1212" spans="8:26" x14ac:dyDescent="0.25">
      <c r="H1212" s="9"/>
      <c r="I1212" s="9"/>
      <c r="J1212" s="9"/>
      <c r="K1212" s="9"/>
      <c r="L1212" s="9"/>
      <c r="M1212" s="97"/>
      <c r="N1212" s="97"/>
      <c r="O1212" s="97"/>
      <c r="P1212" s="9"/>
      <c r="Q1212" s="9"/>
      <c r="R1212" s="105"/>
      <c r="S1212" s="105"/>
      <c r="T1212" s="97"/>
      <c r="U1212" s="9"/>
      <c r="V1212" s="9"/>
      <c r="W1212" s="9"/>
      <c r="X1212" s="9"/>
      <c r="Y1212" s="9"/>
      <c r="Z1212" s="9"/>
    </row>
    <row r="1213" spans="8:26" x14ac:dyDescent="0.25">
      <c r="H1213" s="9"/>
      <c r="I1213" s="9"/>
      <c r="J1213" s="9"/>
      <c r="K1213" s="9"/>
      <c r="L1213" s="9"/>
      <c r="M1213" s="97"/>
      <c r="N1213" s="97"/>
      <c r="O1213" s="97"/>
      <c r="P1213" s="9"/>
      <c r="Q1213" s="9"/>
      <c r="R1213" s="105"/>
      <c r="S1213" s="105"/>
      <c r="T1213" s="97"/>
      <c r="U1213" s="9"/>
      <c r="V1213" s="9"/>
      <c r="W1213" s="9"/>
      <c r="X1213" s="9"/>
      <c r="Y1213" s="9"/>
      <c r="Z1213" s="9"/>
    </row>
    <row r="1214" spans="8:26" x14ac:dyDescent="0.25">
      <c r="H1214" s="9"/>
      <c r="I1214" s="9"/>
      <c r="J1214" s="9"/>
      <c r="K1214" s="9"/>
      <c r="L1214" s="9"/>
      <c r="M1214" s="97"/>
      <c r="N1214" s="97"/>
      <c r="O1214" s="97"/>
      <c r="P1214" s="9"/>
      <c r="Q1214" s="9"/>
      <c r="R1214" s="105"/>
      <c r="S1214" s="105"/>
      <c r="T1214" s="97"/>
      <c r="U1214" s="9"/>
      <c r="V1214" s="9"/>
      <c r="W1214" s="9"/>
      <c r="X1214" s="9"/>
      <c r="Y1214" s="9"/>
      <c r="Z1214" s="9"/>
    </row>
    <row r="1215" spans="8:26" x14ac:dyDescent="0.25">
      <c r="H1215" s="9"/>
      <c r="I1215" s="9"/>
      <c r="J1215" s="9"/>
      <c r="K1215" s="9"/>
      <c r="L1215" s="9"/>
      <c r="M1215" s="97"/>
      <c r="N1215" s="97"/>
      <c r="O1215" s="97"/>
      <c r="P1215" s="9"/>
      <c r="Q1215" s="9"/>
      <c r="R1215" s="105"/>
      <c r="S1215" s="105"/>
      <c r="T1215" s="97"/>
      <c r="U1215" s="9"/>
      <c r="V1215" s="9"/>
      <c r="W1215" s="9"/>
      <c r="X1215" s="9"/>
      <c r="Y1215" s="9"/>
      <c r="Z1215" s="9"/>
    </row>
    <row r="1216" spans="8:26" x14ac:dyDescent="0.25">
      <c r="H1216" s="9"/>
      <c r="I1216" s="9"/>
      <c r="J1216" s="9"/>
      <c r="K1216" s="9"/>
      <c r="L1216" s="9"/>
      <c r="M1216" s="97"/>
      <c r="N1216" s="97"/>
      <c r="O1216" s="97"/>
      <c r="P1216" s="9"/>
      <c r="Q1216" s="9"/>
      <c r="R1216" s="105"/>
      <c r="S1216" s="105"/>
      <c r="T1216" s="97"/>
      <c r="U1216" s="9"/>
      <c r="V1216" s="9"/>
      <c r="W1216" s="9"/>
      <c r="X1216" s="9"/>
      <c r="Y1216" s="9"/>
      <c r="Z1216" s="9"/>
    </row>
    <row r="1217" spans="8:26" x14ac:dyDescent="0.25">
      <c r="H1217" s="9"/>
      <c r="I1217" s="9"/>
      <c r="J1217" s="9"/>
      <c r="K1217" s="9"/>
      <c r="L1217" s="9"/>
      <c r="M1217" s="97"/>
      <c r="N1217" s="97"/>
      <c r="O1217" s="97"/>
      <c r="P1217" s="9"/>
      <c r="Q1217" s="9"/>
      <c r="R1217" s="105"/>
      <c r="S1217" s="105"/>
      <c r="T1217" s="97"/>
      <c r="U1217" s="9"/>
      <c r="V1217" s="9"/>
      <c r="W1217" s="9"/>
      <c r="X1217" s="9"/>
      <c r="Y1217" s="9"/>
      <c r="Z1217" s="9"/>
    </row>
    <row r="1218" spans="8:26" x14ac:dyDescent="0.25">
      <c r="H1218" s="9"/>
      <c r="I1218" s="9"/>
      <c r="J1218" s="9"/>
      <c r="K1218" s="9"/>
      <c r="L1218" s="9"/>
      <c r="M1218" s="97"/>
      <c r="N1218" s="97"/>
      <c r="O1218" s="97"/>
      <c r="P1218" s="9"/>
      <c r="Q1218" s="9"/>
      <c r="R1218" s="105"/>
      <c r="S1218" s="105"/>
      <c r="T1218" s="97"/>
      <c r="U1218" s="9"/>
      <c r="V1218" s="9"/>
      <c r="W1218" s="9"/>
      <c r="X1218" s="9"/>
      <c r="Y1218" s="9"/>
      <c r="Z1218" s="9"/>
    </row>
    <row r="1219" spans="8:26" x14ac:dyDescent="0.25">
      <c r="H1219" s="9"/>
      <c r="I1219" s="9"/>
      <c r="J1219" s="9"/>
      <c r="K1219" s="9"/>
      <c r="L1219" s="9"/>
      <c r="M1219" s="97"/>
      <c r="N1219" s="97"/>
      <c r="O1219" s="97"/>
      <c r="P1219" s="9"/>
      <c r="Q1219" s="9"/>
      <c r="R1219" s="105"/>
      <c r="S1219" s="105"/>
      <c r="T1219" s="97"/>
      <c r="U1219" s="9"/>
      <c r="V1219" s="9"/>
      <c r="W1219" s="9"/>
      <c r="X1219" s="9"/>
      <c r="Y1219" s="9"/>
      <c r="Z1219" s="9"/>
    </row>
    <row r="1220" spans="8:26" x14ac:dyDescent="0.25">
      <c r="H1220" s="9"/>
      <c r="I1220" s="9"/>
      <c r="J1220" s="9"/>
      <c r="K1220" s="9"/>
      <c r="L1220" s="9"/>
      <c r="M1220" s="97"/>
      <c r="N1220" s="97"/>
      <c r="O1220" s="97"/>
      <c r="P1220" s="9"/>
      <c r="Q1220" s="9"/>
      <c r="R1220" s="105"/>
      <c r="S1220" s="105"/>
      <c r="T1220" s="97"/>
      <c r="U1220" s="9"/>
      <c r="V1220" s="9"/>
      <c r="W1220" s="9"/>
      <c r="X1220" s="9"/>
      <c r="Y1220" s="9"/>
      <c r="Z1220" s="9"/>
    </row>
    <row r="1221" spans="8:26" x14ac:dyDescent="0.25">
      <c r="H1221" s="9"/>
      <c r="I1221" s="9"/>
      <c r="J1221" s="9"/>
      <c r="K1221" s="9"/>
      <c r="L1221" s="9"/>
      <c r="M1221" s="97"/>
      <c r="N1221" s="97"/>
      <c r="O1221" s="97"/>
      <c r="P1221" s="9"/>
      <c r="Q1221" s="9"/>
      <c r="R1221" s="105"/>
      <c r="S1221" s="105"/>
      <c r="T1221" s="97"/>
      <c r="U1221" s="9"/>
      <c r="V1221" s="9"/>
      <c r="W1221" s="9"/>
      <c r="X1221" s="9"/>
      <c r="Y1221" s="9"/>
      <c r="Z1221" s="9"/>
    </row>
    <row r="1222" spans="8:26" x14ac:dyDescent="0.25">
      <c r="H1222" s="9"/>
      <c r="I1222" s="9"/>
      <c r="J1222" s="9"/>
      <c r="K1222" s="9"/>
      <c r="L1222" s="9"/>
      <c r="M1222" s="97"/>
      <c r="N1222" s="97"/>
      <c r="O1222" s="97"/>
      <c r="P1222" s="9"/>
      <c r="Q1222" s="9"/>
      <c r="R1222" s="105"/>
      <c r="S1222" s="105"/>
      <c r="T1222" s="97"/>
      <c r="U1222" s="9"/>
      <c r="V1222" s="9"/>
      <c r="W1222" s="9"/>
      <c r="X1222" s="9"/>
      <c r="Y1222" s="9"/>
      <c r="Z1222" s="9"/>
    </row>
    <row r="1223" spans="8:26" x14ac:dyDescent="0.25">
      <c r="H1223" s="9"/>
      <c r="I1223" s="9"/>
      <c r="J1223" s="9"/>
      <c r="K1223" s="9"/>
      <c r="L1223" s="9"/>
      <c r="M1223" s="97"/>
      <c r="N1223" s="97"/>
      <c r="O1223" s="97"/>
      <c r="P1223" s="9"/>
      <c r="Q1223" s="9"/>
      <c r="R1223" s="105"/>
      <c r="S1223" s="105"/>
      <c r="T1223" s="97"/>
      <c r="U1223" s="9"/>
      <c r="V1223" s="9"/>
      <c r="W1223" s="9"/>
      <c r="X1223" s="9"/>
      <c r="Y1223" s="9"/>
      <c r="Z1223" s="9"/>
    </row>
    <row r="1224" spans="8:26" x14ac:dyDescent="0.25">
      <c r="H1224" s="9"/>
      <c r="I1224" s="9"/>
      <c r="J1224" s="9"/>
      <c r="K1224" s="9"/>
      <c r="L1224" s="9"/>
      <c r="M1224" s="97"/>
      <c r="N1224" s="97"/>
      <c r="O1224" s="97"/>
      <c r="P1224" s="9"/>
      <c r="Q1224" s="9"/>
      <c r="R1224" s="105"/>
      <c r="S1224" s="105"/>
      <c r="T1224" s="97"/>
      <c r="U1224" s="9"/>
      <c r="V1224" s="9"/>
      <c r="W1224" s="9"/>
      <c r="X1224" s="9"/>
      <c r="Y1224" s="9"/>
      <c r="Z1224" s="9"/>
    </row>
    <row r="1225" spans="8:26" x14ac:dyDescent="0.25">
      <c r="H1225" s="9"/>
      <c r="I1225" s="9"/>
      <c r="J1225" s="9"/>
      <c r="K1225" s="9"/>
      <c r="L1225" s="9"/>
      <c r="M1225" s="97"/>
      <c r="N1225" s="97"/>
      <c r="O1225" s="97"/>
      <c r="P1225" s="9"/>
      <c r="Q1225" s="9"/>
      <c r="R1225" s="105"/>
      <c r="S1225" s="105"/>
      <c r="T1225" s="97"/>
      <c r="U1225" s="9"/>
      <c r="V1225" s="9"/>
      <c r="W1225" s="9"/>
      <c r="X1225" s="9"/>
      <c r="Y1225" s="9"/>
      <c r="Z1225" s="9"/>
    </row>
    <row r="1226" spans="8:26" x14ac:dyDescent="0.25">
      <c r="H1226" s="9"/>
      <c r="I1226" s="9"/>
      <c r="J1226" s="9"/>
      <c r="K1226" s="9"/>
      <c r="L1226" s="9"/>
      <c r="M1226" s="97"/>
      <c r="N1226" s="97"/>
      <c r="O1226" s="97"/>
      <c r="P1226" s="9"/>
      <c r="Q1226" s="9"/>
      <c r="R1226" s="105"/>
      <c r="S1226" s="105"/>
      <c r="T1226" s="97"/>
      <c r="U1226" s="9"/>
      <c r="V1226" s="9"/>
      <c r="W1226" s="9"/>
      <c r="X1226" s="9"/>
      <c r="Y1226" s="9"/>
      <c r="Z1226" s="9"/>
    </row>
    <row r="1227" spans="8:26" x14ac:dyDescent="0.25">
      <c r="H1227" s="9"/>
      <c r="I1227" s="9"/>
      <c r="J1227" s="9"/>
      <c r="K1227" s="9"/>
      <c r="L1227" s="9"/>
      <c r="M1227" s="97"/>
      <c r="N1227" s="97"/>
      <c r="O1227" s="97"/>
      <c r="P1227" s="9"/>
      <c r="Q1227" s="9"/>
      <c r="R1227" s="105"/>
      <c r="S1227" s="105"/>
      <c r="T1227" s="97"/>
      <c r="U1227" s="9"/>
      <c r="V1227" s="9"/>
      <c r="W1227" s="9"/>
      <c r="X1227" s="9"/>
      <c r="Y1227" s="9"/>
      <c r="Z1227" s="9"/>
    </row>
    <row r="1228" spans="8:26" x14ac:dyDescent="0.25">
      <c r="H1228" s="9"/>
      <c r="I1228" s="9"/>
      <c r="J1228" s="9"/>
      <c r="K1228" s="9"/>
      <c r="L1228" s="9"/>
      <c r="M1228" s="97"/>
      <c r="N1228" s="97"/>
      <c r="O1228" s="97"/>
      <c r="P1228" s="9"/>
      <c r="Q1228" s="9"/>
      <c r="R1228" s="105"/>
      <c r="S1228" s="105"/>
      <c r="T1228" s="97"/>
      <c r="U1228" s="9"/>
      <c r="V1228" s="9"/>
      <c r="W1228" s="9"/>
      <c r="X1228" s="9"/>
      <c r="Y1228" s="9"/>
      <c r="Z1228" s="9"/>
    </row>
    <row r="1229" spans="8:26" x14ac:dyDescent="0.25">
      <c r="H1229" s="9"/>
      <c r="I1229" s="9"/>
      <c r="J1229" s="9"/>
      <c r="K1229" s="9"/>
      <c r="L1229" s="9"/>
      <c r="M1229" s="97"/>
      <c r="N1229" s="97"/>
      <c r="O1229" s="97"/>
      <c r="P1229" s="9"/>
      <c r="Q1229" s="9"/>
      <c r="R1229" s="105"/>
      <c r="S1229" s="105"/>
      <c r="T1229" s="97"/>
      <c r="U1229" s="9"/>
      <c r="V1229" s="9"/>
      <c r="W1229" s="9"/>
      <c r="X1229" s="9"/>
      <c r="Y1229" s="9"/>
      <c r="Z1229" s="9"/>
    </row>
    <row r="1230" spans="8:26" x14ac:dyDescent="0.25">
      <c r="H1230" s="9"/>
      <c r="I1230" s="9"/>
      <c r="J1230" s="9"/>
      <c r="K1230" s="9"/>
      <c r="L1230" s="9"/>
      <c r="M1230" s="97"/>
      <c r="N1230" s="97"/>
      <c r="O1230" s="97"/>
      <c r="P1230" s="9"/>
      <c r="Q1230" s="9"/>
      <c r="R1230" s="105"/>
      <c r="S1230" s="105"/>
      <c r="T1230" s="97"/>
      <c r="U1230" s="9"/>
      <c r="V1230" s="9"/>
      <c r="W1230" s="9"/>
      <c r="X1230" s="9"/>
      <c r="Y1230" s="9"/>
      <c r="Z1230" s="9"/>
    </row>
    <row r="1231" spans="8:26" x14ac:dyDescent="0.25">
      <c r="H1231" s="9"/>
      <c r="I1231" s="9"/>
      <c r="J1231" s="9"/>
      <c r="K1231" s="9"/>
      <c r="L1231" s="9"/>
      <c r="M1231" s="97"/>
      <c r="N1231" s="97"/>
      <c r="O1231" s="97"/>
      <c r="P1231" s="9"/>
      <c r="Q1231" s="9"/>
      <c r="R1231" s="105"/>
      <c r="S1231" s="105"/>
      <c r="T1231" s="97"/>
      <c r="U1231" s="9"/>
      <c r="V1231" s="9"/>
      <c r="W1231" s="9"/>
      <c r="X1231" s="9"/>
      <c r="Y1231" s="9"/>
      <c r="Z1231" s="9"/>
    </row>
    <row r="1232" spans="8:26" x14ac:dyDescent="0.25">
      <c r="H1232" s="9"/>
      <c r="I1232" s="9"/>
      <c r="J1232" s="9"/>
      <c r="K1232" s="9"/>
      <c r="L1232" s="9"/>
      <c r="M1232" s="97"/>
      <c r="N1232" s="97"/>
      <c r="O1232" s="97"/>
      <c r="P1232" s="9"/>
      <c r="Q1232" s="9"/>
      <c r="R1232" s="105"/>
      <c r="S1232" s="105"/>
      <c r="T1232" s="97"/>
      <c r="U1232" s="9"/>
      <c r="V1232" s="9"/>
      <c r="W1232" s="9"/>
      <c r="X1232" s="9"/>
      <c r="Y1232" s="9"/>
      <c r="Z1232" s="9"/>
    </row>
    <row r="1233" spans="8:26" x14ac:dyDescent="0.25">
      <c r="H1233" s="9"/>
      <c r="I1233" s="9"/>
      <c r="J1233" s="9"/>
      <c r="K1233" s="9"/>
      <c r="L1233" s="9"/>
      <c r="M1233" s="97"/>
      <c r="N1233" s="97"/>
      <c r="O1233" s="97"/>
      <c r="P1233" s="9"/>
      <c r="Q1233" s="9"/>
      <c r="R1233" s="105"/>
      <c r="S1233" s="105"/>
      <c r="T1233" s="97"/>
      <c r="U1233" s="9"/>
      <c r="V1233" s="9"/>
      <c r="W1233" s="9"/>
      <c r="X1233" s="9"/>
      <c r="Y1233" s="9"/>
      <c r="Z1233" s="9"/>
    </row>
    <row r="1234" spans="8:26" x14ac:dyDescent="0.25">
      <c r="H1234" s="9"/>
      <c r="I1234" s="9"/>
      <c r="J1234" s="9"/>
      <c r="K1234" s="9"/>
      <c r="L1234" s="9"/>
      <c r="M1234" s="97"/>
      <c r="N1234" s="97"/>
      <c r="O1234" s="97"/>
      <c r="P1234" s="9"/>
      <c r="Q1234" s="9"/>
      <c r="R1234" s="105"/>
      <c r="S1234" s="105"/>
      <c r="T1234" s="97"/>
      <c r="U1234" s="9"/>
      <c r="V1234" s="9"/>
      <c r="W1234" s="9"/>
      <c r="X1234" s="9"/>
      <c r="Y1234" s="9"/>
      <c r="Z1234" s="9"/>
    </row>
    <row r="1235" spans="8:26" x14ac:dyDescent="0.25">
      <c r="H1235" s="9"/>
      <c r="I1235" s="9"/>
      <c r="J1235" s="9"/>
      <c r="K1235" s="9"/>
      <c r="L1235" s="9"/>
      <c r="M1235" s="97"/>
      <c r="N1235" s="97"/>
      <c r="O1235" s="97"/>
      <c r="P1235" s="9"/>
      <c r="Q1235" s="9"/>
      <c r="R1235" s="105"/>
      <c r="S1235" s="105"/>
      <c r="T1235" s="97"/>
      <c r="U1235" s="9"/>
      <c r="V1235" s="9"/>
      <c r="W1235" s="9"/>
      <c r="X1235" s="9"/>
      <c r="Y1235" s="9"/>
      <c r="Z1235" s="9"/>
    </row>
    <row r="1236" spans="8:26" x14ac:dyDescent="0.25">
      <c r="H1236" s="9"/>
      <c r="I1236" s="9"/>
      <c r="J1236" s="9"/>
      <c r="K1236" s="9"/>
      <c r="L1236" s="9"/>
      <c r="M1236" s="97"/>
      <c r="N1236" s="97"/>
      <c r="O1236" s="97"/>
      <c r="P1236" s="9"/>
      <c r="Q1236" s="9"/>
      <c r="R1236" s="105"/>
      <c r="S1236" s="105"/>
      <c r="T1236" s="97"/>
      <c r="U1236" s="9"/>
      <c r="V1236" s="9"/>
      <c r="W1236" s="9"/>
      <c r="X1236" s="9"/>
      <c r="Y1236" s="9"/>
      <c r="Z1236" s="9"/>
    </row>
    <row r="1237" spans="8:26" x14ac:dyDescent="0.25">
      <c r="H1237" s="9"/>
      <c r="I1237" s="9"/>
      <c r="J1237" s="9"/>
      <c r="K1237" s="9"/>
      <c r="L1237" s="9"/>
      <c r="M1237" s="97"/>
      <c r="N1237" s="97"/>
      <c r="O1237" s="97"/>
      <c r="P1237" s="9"/>
      <c r="Q1237" s="9"/>
      <c r="R1237" s="105"/>
      <c r="S1237" s="105"/>
      <c r="T1237" s="97"/>
      <c r="U1237" s="9"/>
      <c r="V1237" s="9"/>
      <c r="W1237" s="9"/>
      <c r="X1237" s="9"/>
      <c r="Y1237" s="9"/>
      <c r="Z1237" s="9"/>
    </row>
    <row r="1238" spans="8:26" x14ac:dyDescent="0.25">
      <c r="H1238" s="9"/>
      <c r="I1238" s="9"/>
      <c r="J1238" s="9"/>
      <c r="K1238" s="9"/>
      <c r="L1238" s="9"/>
      <c r="M1238" s="97"/>
      <c r="N1238" s="97"/>
      <c r="O1238" s="97"/>
      <c r="P1238" s="9"/>
      <c r="Q1238" s="9"/>
      <c r="R1238" s="105"/>
      <c r="S1238" s="105"/>
      <c r="T1238" s="97"/>
      <c r="U1238" s="9"/>
      <c r="V1238" s="9"/>
      <c r="W1238" s="9"/>
      <c r="X1238" s="9"/>
      <c r="Y1238" s="9"/>
      <c r="Z1238" s="9"/>
    </row>
    <row r="1239" spans="8:26" x14ac:dyDescent="0.25">
      <c r="H1239" s="9"/>
      <c r="I1239" s="9"/>
      <c r="J1239" s="9"/>
      <c r="K1239" s="9"/>
      <c r="L1239" s="9"/>
      <c r="M1239" s="97"/>
      <c r="N1239" s="97"/>
      <c r="O1239" s="97"/>
      <c r="P1239" s="9"/>
      <c r="Q1239" s="9"/>
      <c r="R1239" s="105"/>
      <c r="S1239" s="105"/>
      <c r="T1239" s="97"/>
      <c r="U1239" s="9"/>
      <c r="V1239" s="9"/>
      <c r="W1239" s="9"/>
      <c r="X1239" s="9"/>
      <c r="Y1239" s="9"/>
      <c r="Z1239" s="9"/>
    </row>
    <row r="1240" spans="8:26" x14ac:dyDescent="0.25">
      <c r="H1240" s="9"/>
      <c r="I1240" s="9"/>
      <c r="J1240" s="9"/>
      <c r="K1240" s="9"/>
      <c r="L1240" s="9"/>
      <c r="M1240" s="97"/>
      <c r="N1240" s="97"/>
      <c r="O1240" s="97"/>
      <c r="P1240" s="9"/>
      <c r="Q1240" s="9"/>
      <c r="R1240" s="105"/>
      <c r="S1240" s="105"/>
      <c r="T1240" s="97"/>
      <c r="U1240" s="9"/>
      <c r="V1240" s="9"/>
      <c r="W1240" s="9"/>
      <c r="X1240" s="9"/>
      <c r="Y1240" s="9"/>
      <c r="Z1240" s="9"/>
    </row>
    <row r="1241" spans="8:26" x14ac:dyDescent="0.25">
      <c r="H1241" s="9"/>
      <c r="I1241" s="9"/>
      <c r="J1241" s="9"/>
      <c r="K1241" s="9"/>
      <c r="L1241" s="9"/>
      <c r="M1241" s="97"/>
      <c r="N1241" s="97"/>
      <c r="O1241" s="97"/>
      <c r="P1241" s="9"/>
      <c r="Q1241" s="9"/>
      <c r="R1241" s="105"/>
      <c r="S1241" s="105"/>
      <c r="T1241" s="97"/>
      <c r="U1241" s="9"/>
      <c r="V1241" s="9"/>
      <c r="W1241" s="9"/>
      <c r="X1241" s="9"/>
      <c r="Y1241" s="9"/>
      <c r="Z1241" s="9"/>
    </row>
    <row r="1242" spans="8:26" x14ac:dyDescent="0.25">
      <c r="H1242" s="9"/>
      <c r="I1242" s="9"/>
      <c r="J1242" s="9"/>
      <c r="K1242" s="9"/>
      <c r="L1242" s="9"/>
      <c r="M1242" s="97"/>
      <c r="N1242" s="97"/>
      <c r="O1242" s="97"/>
      <c r="P1242" s="9"/>
      <c r="Q1242" s="9"/>
      <c r="R1242" s="105"/>
      <c r="S1242" s="105"/>
      <c r="T1242" s="97"/>
      <c r="U1242" s="9"/>
      <c r="V1242" s="9"/>
      <c r="W1242" s="9"/>
      <c r="X1242" s="9"/>
      <c r="Y1242" s="9"/>
      <c r="Z1242" s="9"/>
    </row>
    <row r="1243" spans="8:26" x14ac:dyDescent="0.25">
      <c r="H1243" s="9"/>
      <c r="I1243" s="9"/>
      <c r="J1243" s="9"/>
      <c r="K1243" s="9"/>
      <c r="L1243" s="9"/>
      <c r="M1243" s="97"/>
      <c r="N1243" s="97"/>
      <c r="O1243" s="97"/>
      <c r="P1243" s="9"/>
      <c r="Q1243" s="9"/>
      <c r="R1243" s="105"/>
      <c r="S1243" s="105"/>
      <c r="T1243" s="97"/>
      <c r="U1243" s="9"/>
      <c r="V1243" s="9"/>
      <c r="W1243" s="9"/>
      <c r="X1243" s="9"/>
      <c r="Y1243" s="9"/>
      <c r="Z1243" s="9"/>
    </row>
    <row r="1244" spans="8:26" x14ac:dyDescent="0.25">
      <c r="H1244" s="9"/>
      <c r="I1244" s="9"/>
      <c r="J1244" s="9"/>
      <c r="K1244" s="9"/>
      <c r="L1244" s="9"/>
      <c r="M1244" s="97"/>
      <c r="N1244" s="97"/>
      <c r="O1244" s="97"/>
      <c r="P1244" s="9"/>
      <c r="Q1244" s="9"/>
      <c r="R1244" s="105"/>
      <c r="S1244" s="105"/>
      <c r="T1244" s="97"/>
      <c r="U1244" s="9"/>
      <c r="V1244" s="9"/>
      <c r="W1244" s="9"/>
      <c r="X1244" s="9"/>
      <c r="Y1244" s="9"/>
      <c r="Z1244" s="9"/>
    </row>
    <row r="1245" spans="8:26" x14ac:dyDescent="0.25">
      <c r="H1245" s="9"/>
      <c r="I1245" s="9"/>
      <c r="J1245" s="9"/>
      <c r="K1245" s="9"/>
      <c r="L1245" s="9"/>
      <c r="M1245" s="97"/>
      <c r="N1245" s="97"/>
      <c r="O1245" s="97"/>
      <c r="P1245" s="9"/>
      <c r="Q1245" s="9"/>
      <c r="R1245" s="105"/>
      <c r="S1245" s="105"/>
      <c r="T1245" s="97"/>
      <c r="U1245" s="9"/>
      <c r="V1245" s="9"/>
      <c r="W1245" s="9"/>
      <c r="X1245" s="9"/>
      <c r="Y1245" s="9"/>
      <c r="Z1245" s="9"/>
    </row>
    <row r="1246" spans="8:26" x14ac:dyDescent="0.25">
      <c r="H1246" s="9"/>
      <c r="I1246" s="9"/>
      <c r="J1246" s="9"/>
      <c r="K1246" s="9"/>
      <c r="L1246" s="9"/>
      <c r="M1246" s="97"/>
      <c r="N1246" s="97"/>
      <c r="O1246" s="97"/>
      <c r="P1246" s="9"/>
      <c r="Q1246" s="9"/>
      <c r="R1246" s="105"/>
      <c r="S1246" s="105"/>
      <c r="T1246" s="97"/>
      <c r="U1246" s="9"/>
      <c r="V1246" s="9"/>
      <c r="W1246" s="9"/>
      <c r="X1246" s="9"/>
      <c r="Y1246" s="9"/>
      <c r="Z1246" s="9"/>
    </row>
    <row r="1247" spans="8:26" x14ac:dyDescent="0.25">
      <c r="H1247" s="9"/>
      <c r="I1247" s="9"/>
      <c r="J1247" s="9"/>
      <c r="K1247" s="9"/>
      <c r="L1247" s="9"/>
      <c r="M1247" s="97"/>
      <c r="N1247" s="97"/>
      <c r="O1247" s="97"/>
      <c r="P1247" s="9"/>
      <c r="Q1247" s="9"/>
      <c r="R1247" s="105"/>
      <c r="S1247" s="105"/>
      <c r="T1247" s="97"/>
      <c r="U1247" s="9"/>
      <c r="V1247" s="9"/>
      <c r="W1247" s="9"/>
      <c r="X1247" s="9"/>
      <c r="Y1247" s="9"/>
      <c r="Z1247" s="9"/>
    </row>
    <row r="1248" spans="8:26" x14ac:dyDescent="0.25">
      <c r="H1248" s="9"/>
      <c r="I1248" s="9"/>
      <c r="J1248" s="9"/>
      <c r="K1248" s="9"/>
      <c r="L1248" s="9"/>
      <c r="M1248" s="97"/>
      <c r="N1248" s="97"/>
      <c r="O1248" s="97"/>
      <c r="P1248" s="9"/>
      <c r="Q1248" s="9"/>
      <c r="R1248" s="105"/>
      <c r="S1248" s="105"/>
      <c r="T1248" s="97"/>
      <c r="U1248" s="9"/>
      <c r="V1248" s="9"/>
      <c r="W1248" s="9"/>
      <c r="X1248" s="9"/>
      <c r="Y1248" s="9"/>
      <c r="Z1248" s="9"/>
    </row>
    <row r="1249" spans="8:26" x14ac:dyDescent="0.25">
      <c r="H1249" s="9"/>
      <c r="I1249" s="9"/>
      <c r="J1249" s="9"/>
      <c r="K1249" s="9"/>
      <c r="L1249" s="9"/>
      <c r="M1249" s="97"/>
      <c r="N1249" s="97"/>
      <c r="O1249" s="97"/>
      <c r="P1249" s="9"/>
      <c r="Q1249" s="9"/>
      <c r="R1249" s="105"/>
      <c r="S1249" s="105"/>
      <c r="T1249" s="97"/>
      <c r="U1249" s="9"/>
      <c r="V1249" s="9"/>
      <c r="W1249" s="9"/>
      <c r="X1249" s="9"/>
      <c r="Y1249" s="9"/>
      <c r="Z1249" s="9"/>
    </row>
    <row r="1250" spans="8:26" x14ac:dyDescent="0.25">
      <c r="H1250" s="9"/>
      <c r="I1250" s="9"/>
      <c r="J1250" s="9"/>
      <c r="K1250" s="9"/>
      <c r="L1250" s="9"/>
      <c r="M1250" s="97"/>
      <c r="N1250" s="97"/>
      <c r="O1250" s="97"/>
      <c r="P1250" s="9"/>
      <c r="Q1250" s="9"/>
      <c r="R1250" s="105"/>
      <c r="S1250" s="105"/>
      <c r="T1250" s="97"/>
      <c r="U1250" s="9"/>
      <c r="V1250" s="9"/>
      <c r="W1250" s="9"/>
      <c r="X1250" s="9"/>
      <c r="Y1250" s="9"/>
      <c r="Z1250" s="9"/>
    </row>
    <row r="1251" spans="8:26" x14ac:dyDescent="0.25">
      <c r="H1251" s="9"/>
      <c r="I1251" s="9"/>
      <c r="J1251" s="9"/>
      <c r="K1251" s="9"/>
      <c r="L1251" s="9"/>
      <c r="M1251" s="97"/>
      <c r="N1251" s="97"/>
      <c r="O1251" s="97"/>
      <c r="P1251" s="9"/>
      <c r="Q1251" s="9"/>
      <c r="R1251" s="105"/>
      <c r="S1251" s="105"/>
      <c r="T1251" s="97"/>
      <c r="U1251" s="9"/>
      <c r="V1251" s="9"/>
      <c r="W1251" s="9"/>
      <c r="X1251" s="9"/>
      <c r="Y1251" s="9"/>
      <c r="Z1251" s="9"/>
    </row>
    <row r="1252" spans="8:26" x14ac:dyDescent="0.25">
      <c r="H1252" s="9"/>
      <c r="I1252" s="9"/>
      <c r="J1252" s="9"/>
      <c r="K1252" s="9"/>
      <c r="L1252" s="9"/>
      <c r="M1252" s="97"/>
      <c r="N1252" s="97"/>
      <c r="O1252" s="97"/>
      <c r="P1252" s="9"/>
      <c r="Q1252" s="9"/>
      <c r="R1252" s="105"/>
      <c r="S1252" s="105"/>
      <c r="T1252" s="97"/>
      <c r="U1252" s="9"/>
      <c r="V1252" s="9"/>
      <c r="W1252" s="9"/>
      <c r="X1252" s="9"/>
      <c r="Y1252" s="9"/>
      <c r="Z1252" s="9"/>
    </row>
    <row r="1253" spans="8:26" x14ac:dyDescent="0.25">
      <c r="H1253" s="9"/>
      <c r="I1253" s="9"/>
      <c r="J1253" s="9"/>
      <c r="K1253" s="9"/>
      <c r="L1253" s="9"/>
      <c r="M1253" s="97"/>
      <c r="N1253" s="97"/>
      <c r="O1253" s="97"/>
      <c r="P1253" s="9"/>
      <c r="Q1253" s="9"/>
      <c r="R1253" s="105"/>
      <c r="S1253" s="105"/>
      <c r="T1253" s="97"/>
      <c r="U1253" s="9"/>
      <c r="V1253" s="9"/>
      <c r="W1253" s="9"/>
      <c r="X1253" s="9"/>
      <c r="Y1253" s="9"/>
      <c r="Z1253" s="9"/>
    </row>
    <row r="1254" spans="8:26" x14ac:dyDescent="0.25">
      <c r="H1254" s="9"/>
      <c r="I1254" s="9"/>
      <c r="J1254" s="9"/>
      <c r="K1254" s="9"/>
      <c r="L1254" s="9"/>
      <c r="M1254" s="97"/>
      <c r="N1254" s="97"/>
      <c r="O1254" s="97"/>
      <c r="P1254" s="9"/>
      <c r="Q1254" s="9"/>
      <c r="R1254" s="105"/>
      <c r="S1254" s="105"/>
      <c r="T1254" s="97"/>
      <c r="U1254" s="9"/>
      <c r="V1254" s="9"/>
      <c r="W1254" s="9"/>
      <c r="X1254" s="9"/>
      <c r="Y1254" s="9"/>
      <c r="Z1254" s="9"/>
    </row>
    <row r="1255" spans="8:26" x14ac:dyDescent="0.25">
      <c r="H1255" s="9"/>
      <c r="I1255" s="9"/>
      <c r="J1255" s="9"/>
      <c r="K1255" s="9"/>
      <c r="L1255" s="9"/>
      <c r="M1255" s="97"/>
      <c r="N1255" s="97"/>
      <c r="O1255" s="97"/>
      <c r="P1255" s="9"/>
      <c r="Q1255" s="9"/>
      <c r="R1255" s="105"/>
      <c r="S1255" s="105"/>
      <c r="T1255" s="97"/>
      <c r="U1255" s="9"/>
      <c r="V1255" s="9"/>
      <c r="W1255" s="9"/>
      <c r="X1255" s="9"/>
      <c r="Y1255" s="9"/>
      <c r="Z1255" s="9"/>
    </row>
    <row r="1256" spans="8:26" x14ac:dyDescent="0.25">
      <c r="H1256" s="9"/>
      <c r="I1256" s="9"/>
      <c r="J1256" s="9"/>
      <c r="K1256" s="9"/>
      <c r="L1256" s="9"/>
      <c r="M1256" s="97"/>
      <c r="N1256" s="97"/>
      <c r="O1256" s="97"/>
      <c r="P1256" s="9"/>
      <c r="Q1256" s="9"/>
      <c r="R1256" s="105"/>
      <c r="S1256" s="105"/>
      <c r="T1256" s="97"/>
      <c r="U1256" s="9"/>
      <c r="V1256" s="9"/>
      <c r="W1256" s="9"/>
      <c r="X1256" s="9"/>
      <c r="Y1256" s="9"/>
      <c r="Z1256" s="9"/>
    </row>
    <row r="1257" spans="8:26" x14ac:dyDescent="0.25">
      <c r="H1257" s="9"/>
      <c r="I1257" s="9"/>
      <c r="J1257" s="9"/>
      <c r="K1257" s="9"/>
      <c r="L1257" s="9"/>
      <c r="M1257" s="97"/>
      <c r="N1257" s="97"/>
      <c r="O1257" s="97"/>
      <c r="P1257" s="9"/>
      <c r="Q1257" s="9"/>
      <c r="R1257" s="105"/>
      <c r="S1257" s="105"/>
      <c r="T1257" s="97"/>
      <c r="U1257" s="9"/>
      <c r="V1257" s="9"/>
      <c r="W1257" s="9"/>
      <c r="X1257" s="9"/>
      <c r="Y1257" s="9"/>
      <c r="Z1257" s="9"/>
    </row>
    <row r="1258" spans="8:26" x14ac:dyDescent="0.25">
      <c r="H1258" s="9"/>
      <c r="I1258" s="9"/>
      <c r="J1258" s="9"/>
      <c r="K1258" s="9"/>
      <c r="L1258" s="9"/>
      <c r="M1258" s="97"/>
      <c r="N1258" s="97"/>
      <c r="O1258" s="97"/>
      <c r="P1258" s="9"/>
      <c r="Q1258" s="9"/>
      <c r="R1258" s="105"/>
      <c r="S1258" s="105"/>
      <c r="T1258" s="97"/>
      <c r="U1258" s="9"/>
      <c r="V1258" s="9"/>
      <c r="W1258" s="9"/>
      <c r="X1258" s="9"/>
      <c r="Y1258" s="9"/>
      <c r="Z1258" s="9"/>
    </row>
    <row r="1259" spans="8:26" x14ac:dyDescent="0.25">
      <c r="H1259" s="9"/>
      <c r="I1259" s="9"/>
      <c r="J1259" s="9"/>
      <c r="K1259" s="9"/>
      <c r="L1259" s="9"/>
      <c r="M1259" s="97"/>
      <c r="N1259" s="97"/>
      <c r="O1259" s="97"/>
      <c r="P1259" s="9"/>
      <c r="Q1259" s="9"/>
      <c r="R1259" s="105"/>
      <c r="S1259" s="105"/>
      <c r="T1259" s="97"/>
      <c r="U1259" s="9"/>
      <c r="V1259" s="9"/>
      <c r="W1259" s="9"/>
      <c r="X1259" s="9"/>
      <c r="Y1259" s="9"/>
      <c r="Z1259" s="9"/>
    </row>
    <row r="1260" spans="8:26" x14ac:dyDescent="0.25">
      <c r="H1260" s="9"/>
      <c r="I1260" s="9"/>
      <c r="J1260" s="9"/>
      <c r="K1260" s="9"/>
      <c r="L1260" s="9"/>
      <c r="M1260" s="97"/>
      <c r="N1260" s="97"/>
      <c r="O1260" s="97"/>
      <c r="P1260" s="9"/>
      <c r="Q1260" s="9"/>
      <c r="R1260" s="105"/>
      <c r="S1260" s="105"/>
      <c r="T1260" s="97"/>
      <c r="U1260" s="9"/>
      <c r="V1260" s="9"/>
      <c r="W1260" s="9"/>
      <c r="X1260" s="9"/>
      <c r="Y1260" s="9"/>
      <c r="Z1260" s="9"/>
    </row>
    <row r="1261" spans="8:26" x14ac:dyDescent="0.25">
      <c r="H1261" s="9"/>
      <c r="I1261" s="9"/>
      <c r="J1261" s="9"/>
      <c r="K1261" s="9"/>
      <c r="L1261" s="9"/>
      <c r="M1261" s="97"/>
      <c r="N1261" s="97"/>
      <c r="O1261" s="97"/>
      <c r="P1261" s="9"/>
      <c r="Q1261" s="9"/>
      <c r="R1261" s="105"/>
      <c r="S1261" s="105"/>
      <c r="T1261" s="97"/>
      <c r="U1261" s="9"/>
      <c r="V1261" s="9"/>
      <c r="W1261" s="9"/>
      <c r="X1261" s="9"/>
      <c r="Y1261" s="9"/>
      <c r="Z1261" s="9"/>
    </row>
    <row r="1262" spans="8:26" x14ac:dyDescent="0.25">
      <c r="H1262" s="9"/>
      <c r="I1262" s="9"/>
      <c r="J1262" s="9"/>
      <c r="K1262" s="9"/>
      <c r="L1262" s="9"/>
      <c r="M1262" s="97"/>
      <c r="N1262" s="97"/>
      <c r="O1262" s="97"/>
      <c r="P1262" s="9"/>
      <c r="Q1262" s="9"/>
      <c r="R1262" s="105"/>
      <c r="S1262" s="105"/>
      <c r="T1262" s="97"/>
      <c r="U1262" s="9"/>
      <c r="V1262" s="9"/>
      <c r="W1262" s="9"/>
      <c r="X1262" s="9"/>
      <c r="Y1262" s="9"/>
      <c r="Z1262" s="9"/>
    </row>
    <row r="1263" spans="8:26" x14ac:dyDescent="0.25">
      <c r="H1263" s="9"/>
      <c r="I1263" s="9"/>
      <c r="J1263" s="9"/>
      <c r="K1263" s="9"/>
      <c r="L1263" s="9"/>
      <c r="M1263" s="97"/>
      <c r="N1263" s="97"/>
      <c r="O1263" s="97"/>
      <c r="P1263" s="9"/>
      <c r="Q1263" s="9"/>
      <c r="R1263" s="105"/>
      <c r="S1263" s="105"/>
      <c r="T1263" s="97"/>
      <c r="U1263" s="9"/>
      <c r="V1263" s="9"/>
      <c r="W1263" s="9"/>
      <c r="X1263" s="9"/>
      <c r="Y1263" s="9"/>
      <c r="Z1263" s="9"/>
    </row>
    <row r="1264" spans="8:26" x14ac:dyDescent="0.25">
      <c r="H1264" s="9"/>
      <c r="I1264" s="9"/>
      <c r="J1264" s="9"/>
      <c r="K1264" s="9"/>
      <c r="L1264" s="9"/>
      <c r="M1264" s="97"/>
      <c r="N1264" s="97"/>
      <c r="O1264" s="97"/>
      <c r="P1264" s="9"/>
      <c r="Q1264" s="9"/>
      <c r="R1264" s="105"/>
      <c r="S1264" s="105"/>
      <c r="T1264" s="97"/>
      <c r="U1264" s="9"/>
      <c r="V1264" s="9"/>
      <c r="W1264" s="9"/>
      <c r="X1264" s="9"/>
      <c r="Y1264" s="9"/>
      <c r="Z1264" s="9"/>
    </row>
    <row r="1265" spans="8:26" x14ac:dyDescent="0.25">
      <c r="H1265" s="9"/>
      <c r="I1265" s="9"/>
      <c r="J1265" s="9"/>
      <c r="K1265" s="9"/>
      <c r="L1265" s="9"/>
      <c r="M1265" s="97"/>
      <c r="N1265" s="97"/>
      <c r="O1265" s="97"/>
      <c r="P1265" s="9"/>
      <c r="Q1265" s="9"/>
      <c r="R1265" s="105"/>
      <c r="S1265" s="105"/>
      <c r="T1265" s="97"/>
      <c r="U1265" s="9"/>
      <c r="V1265" s="9"/>
      <c r="W1265" s="9"/>
      <c r="X1265" s="9"/>
      <c r="Y1265" s="9"/>
      <c r="Z1265" s="9"/>
    </row>
    <row r="1266" spans="8:26" x14ac:dyDescent="0.25">
      <c r="H1266" s="9"/>
      <c r="I1266" s="9"/>
      <c r="J1266" s="9"/>
      <c r="K1266" s="9"/>
      <c r="L1266" s="9"/>
      <c r="M1266" s="97"/>
      <c r="N1266" s="97"/>
      <c r="O1266" s="97"/>
      <c r="P1266" s="9"/>
      <c r="Q1266" s="9"/>
      <c r="R1266" s="105"/>
      <c r="S1266" s="105"/>
      <c r="T1266" s="97"/>
      <c r="U1266" s="9"/>
      <c r="V1266" s="9"/>
      <c r="W1266" s="9"/>
      <c r="X1266" s="9"/>
      <c r="Y1266" s="9"/>
      <c r="Z1266" s="9"/>
    </row>
    <row r="1267" spans="8:26" x14ac:dyDescent="0.25">
      <c r="H1267" s="9"/>
      <c r="I1267" s="9"/>
      <c r="J1267" s="9"/>
      <c r="K1267" s="9"/>
      <c r="L1267" s="9"/>
      <c r="M1267" s="97"/>
      <c r="N1267" s="97"/>
      <c r="O1267" s="97"/>
      <c r="P1267" s="9"/>
      <c r="Q1267" s="9"/>
      <c r="R1267" s="105"/>
      <c r="S1267" s="105"/>
      <c r="T1267" s="97"/>
      <c r="U1267" s="9"/>
      <c r="V1267" s="9"/>
      <c r="W1267" s="9"/>
      <c r="X1267" s="9"/>
      <c r="Y1267" s="9"/>
      <c r="Z1267" s="9"/>
    </row>
    <row r="1268" spans="8:26" x14ac:dyDescent="0.25">
      <c r="H1268" s="9"/>
      <c r="I1268" s="9"/>
      <c r="J1268" s="9"/>
      <c r="K1268" s="9"/>
      <c r="L1268" s="9"/>
      <c r="M1268" s="97"/>
      <c r="N1268" s="97"/>
      <c r="O1268" s="97"/>
      <c r="P1268" s="9"/>
      <c r="Q1268" s="9"/>
      <c r="R1268" s="105"/>
      <c r="S1268" s="105"/>
      <c r="T1268" s="97"/>
      <c r="U1268" s="9"/>
      <c r="V1268" s="9"/>
      <c r="W1268" s="9"/>
      <c r="X1268" s="9"/>
      <c r="Y1268" s="9"/>
      <c r="Z1268" s="9"/>
    </row>
    <row r="1269" spans="8:26" x14ac:dyDescent="0.25">
      <c r="H1269" s="9"/>
      <c r="I1269" s="9"/>
      <c r="J1269" s="9"/>
      <c r="K1269" s="9"/>
      <c r="L1269" s="9"/>
      <c r="M1269" s="97"/>
      <c r="N1269" s="97"/>
      <c r="O1269" s="97"/>
      <c r="P1269" s="9"/>
      <c r="Q1269" s="9"/>
      <c r="R1269" s="105"/>
      <c r="S1269" s="105"/>
      <c r="T1269" s="97"/>
      <c r="U1269" s="9"/>
      <c r="V1269" s="9"/>
      <c r="W1269" s="9"/>
      <c r="X1269" s="9"/>
      <c r="Y1269" s="9"/>
      <c r="Z1269" s="9"/>
    </row>
    <row r="1270" spans="8:26" x14ac:dyDescent="0.25">
      <c r="H1270" s="9"/>
      <c r="I1270" s="9"/>
      <c r="J1270" s="9"/>
      <c r="K1270" s="9"/>
      <c r="L1270" s="9"/>
      <c r="M1270" s="97"/>
      <c r="N1270" s="97"/>
      <c r="O1270" s="97"/>
      <c r="P1270" s="9"/>
      <c r="Q1270" s="9"/>
      <c r="R1270" s="105"/>
      <c r="S1270" s="105"/>
      <c r="T1270" s="97"/>
      <c r="U1270" s="9"/>
      <c r="V1270" s="9"/>
      <c r="W1270" s="9"/>
      <c r="X1270" s="9"/>
      <c r="Y1270" s="9"/>
      <c r="Z1270" s="9"/>
    </row>
    <row r="1271" spans="8:26" x14ac:dyDescent="0.25">
      <c r="H1271" s="9"/>
      <c r="I1271" s="9"/>
      <c r="J1271" s="9"/>
      <c r="K1271" s="9"/>
      <c r="L1271" s="9"/>
      <c r="M1271" s="97"/>
      <c r="N1271" s="97"/>
      <c r="O1271" s="97"/>
      <c r="P1271" s="9"/>
      <c r="Q1271" s="9"/>
      <c r="R1271" s="105"/>
      <c r="S1271" s="105"/>
      <c r="T1271" s="97"/>
      <c r="U1271" s="9"/>
      <c r="V1271" s="9"/>
      <c r="W1271" s="9"/>
      <c r="X1271" s="9"/>
      <c r="Y1271" s="9"/>
      <c r="Z1271" s="9"/>
    </row>
    <row r="1272" spans="8:26" x14ac:dyDescent="0.25">
      <c r="H1272" s="9"/>
      <c r="I1272" s="9"/>
      <c r="J1272" s="9"/>
      <c r="K1272" s="9"/>
      <c r="L1272" s="9"/>
      <c r="M1272" s="97"/>
      <c r="N1272" s="97"/>
      <c r="O1272" s="97"/>
      <c r="P1272" s="9"/>
      <c r="Q1272" s="9"/>
      <c r="R1272" s="105"/>
      <c r="S1272" s="105"/>
      <c r="T1272" s="97"/>
      <c r="U1272" s="9"/>
      <c r="V1272" s="9"/>
      <c r="W1272" s="9"/>
      <c r="X1272" s="9"/>
      <c r="Y1272" s="9"/>
      <c r="Z1272" s="9"/>
    </row>
    <row r="1273" spans="8:26" x14ac:dyDescent="0.25">
      <c r="H1273" s="9"/>
      <c r="I1273" s="9"/>
      <c r="J1273" s="9"/>
      <c r="K1273" s="9"/>
      <c r="L1273" s="9"/>
      <c r="M1273" s="97"/>
      <c r="N1273" s="97"/>
      <c r="O1273" s="97"/>
      <c r="P1273" s="9"/>
      <c r="Q1273" s="9"/>
      <c r="R1273" s="105"/>
      <c r="S1273" s="105"/>
      <c r="T1273" s="97"/>
      <c r="U1273" s="9"/>
      <c r="V1273" s="9"/>
      <c r="W1273" s="9"/>
      <c r="X1273" s="9"/>
      <c r="Y1273" s="9"/>
      <c r="Z1273" s="9"/>
    </row>
    <row r="1274" spans="8:26" x14ac:dyDescent="0.25">
      <c r="H1274" s="9"/>
      <c r="I1274" s="9"/>
      <c r="J1274" s="9"/>
      <c r="K1274" s="9"/>
      <c r="L1274" s="9"/>
      <c r="M1274" s="97"/>
      <c r="N1274" s="97"/>
      <c r="O1274" s="97"/>
      <c r="P1274" s="9"/>
      <c r="Q1274" s="9"/>
      <c r="R1274" s="105"/>
      <c r="S1274" s="105"/>
      <c r="T1274" s="97"/>
      <c r="U1274" s="9"/>
      <c r="V1274" s="9"/>
      <c r="W1274" s="9"/>
      <c r="X1274" s="9"/>
      <c r="Y1274" s="9"/>
      <c r="Z1274" s="9"/>
    </row>
    <row r="1275" spans="8:26" x14ac:dyDescent="0.25">
      <c r="H1275" s="9"/>
      <c r="I1275" s="9"/>
      <c r="J1275" s="9"/>
      <c r="K1275" s="9"/>
      <c r="L1275" s="9"/>
      <c r="M1275" s="97"/>
      <c r="N1275" s="97"/>
      <c r="O1275" s="97"/>
      <c r="P1275" s="9"/>
      <c r="Q1275" s="9"/>
      <c r="R1275" s="105"/>
      <c r="S1275" s="105"/>
      <c r="T1275" s="97"/>
      <c r="U1275" s="9"/>
      <c r="V1275" s="9"/>
      <c r="W1275" s="9"/>
      <c r="X1275" s="9"/>
      <c r="Y1275" s="9"/>
      <c r="Z1275" s="9"/>
    </row>
    <row r="1276" spans="8:26" x14ac:dyDescent="0.25">
      <c r="H1276" s="9"/>
      <c r="I1276" s="9"/>
      <c r="J1276" s="9"/>
      <c r="K1276" s="9"/>
      <c r="L1276" s="9"/>
      <c r="M1276" s="97"/>
      <c r="N1276" s="97"/>
      <c r="O1276" s="97"/>
      <c r="P1276" s="9"/>
      <c r="Q1276" s="9"/>
      <c r="R1276" s="105"/>
      <c r="S1276" s="105"/>
      <c r="T1276" s="97"/>
      <c r="U1276" s="9"/>
      <c r="V1276" s="9"/>
      <c r="W1276" s="9"/>
      <c r="X1276" s="9"/>
      <c r="Y1276" s="9"/>
      <c r="Z1276" s="9"/>
    </row>
    <row r="1277" spans="8:26" x14ac:dyDescent="0.25">
      <c r="H1277" s="9"/>
      <c r="I1277" s="9"/>
      <c r="J1277" s="9"/>
      <c r="K1277" s="9"/>
      <c r="L1277" s="9"/>
      <c r="M1277" s="97"/>
      <c r="N1277" s="97"/>
      <c r="O1277" s="97"/>
      <c r="P1277" s="9"/>
      <c r="Q1277" s="9"/>
      <c r="R1277" s="105"/>
      <c r="S1277" s="105"/>
      <c r="T1277" s="97"/>
      <c r="U1277" s="9"/>
      <c r="V1277" s="9"/>
      <c r="W1277" s="9"/>
      <c r="X1277" s="9"/>
      <c r="Y1277" s="9"/>
      <c r="Z1277" s="9"/>
    </row>
    <row r="1278" spans="8:26" x14ac:dyDescent="0.25">
      <c r="H1278" s="9"/>
      <c r="I1278" s="9"/>
      <c r="J1278" s="9"/>
      <c r="K1278" s="9"/>
      <c r="L1278" s="9"/>
      <c r="M1278" s="97"/>
      <c r="N1278" s="97"/>
      <c r="O1278" s="97"/>
      <c r="P1278" s="9"/>
      <c r="Q1278" s="9"/>
      <c r="R1278" s="105"/>
      <c r="S1278" s="105"/>
      <c r="T1278" s="97"/>
      <c r="U1278" s="9"/>
      <c r="V1278" s="9"/>
      <c r="W1278" s="9"/>
      <c r="X1278" s="9"/>
      <c r="Y1278" s="9"/>
      <c r="Z1278" s="9"/>
    </row>
    <row r="1279" spans="8:26" x14ac:dyDescent="0.25">
      <c r="H1279" s="9"/>
      <c r="I1279" s="9"/>
      <c r="J1279" s="9"/>
      <c r="K1279" s="9"/>
      <c r="L1279" s="9"/>
      <c r="M1279" s="97"/>
      <c r="N1279" s="97"/>
      <c r="O1279" s="97"/>
      <c r="P1279" s="9"/>
      <c r="Q1279" s="9"/>
      <c r="R1279" s="105"/>
      <c r="S1279" s="105"/>
      <c r="T1279" s="97"/>
      <c r="U1279" s="9"/>
      <c r="V1279" s="9"/>
      <c r="W1279" s="9"/>
      <c r="X1279" s="9"/>
      <c r="Y1279" s="9"/>
      <c r="Z1279" s="9"/>
    </row>
    <row r="1280" spans="8:26" x14ac:dyDescent="0.25">
      <c r="H1280" s="9"/>
      <c r="I1280" s="9"/>
      <c r="J1280" s="9"/>
      <c r="K1280" s="9"/>
      <c r="L1280" s="9"/>
      <c r="M1280" s="97"/>
      <c r="N1280" s="97"/>
      <c r="O1280" s="97"/>
      <c r="P1280" s="9"/>
      <c r="Q1280" s="9"/>
      <c r="R1280" s="105"/>
      <c r="S1280" s="105"/>
      <c r="T1280" s="97"/>
      <c r="U1280" s="9"/>
      <c r="V1280" s="9"/>
      <c r="W1280" s="9"/>
      <c r="X1280" s="9"/>
      <c r="Y1280" s="9"/>
      <c r="Z1280" s="9"/>
    </row>
    <row r="1281" spans="8:26" x14ac:dyDescent="0.25">
      <c r="H1281" s="9"/>
      <c r="I1281" s="9"/>
      <c r="J1281" s="9"/>
      <c r="K1281" s="9"/>
      <c r="L1281" s="9"/>
      <c r="M1281" s="97"/>
      <c r="N1281" s="97"/>
      <c r="O1281" s="97"/>
      <c r="P1281" s="9"/>
      <c r="Q1281" s="9"/>
      <c r="R1281" s="105"/>
      <c r="S1281" s="105"/>
      <c r="T1281" s="97"/>
      <c r="U1281" s="9"/>
      <c r="V1281" s="9"/>
      <c r="W1281" s="9"/>
      <c r="X1281" s="9"/>
      <c r="Y1281" s="9"/>
      <c r="Z1281" s="9"/>
    </row>
    <row r="1282" spans="8:26" x14ac:dyDescent="0.25">
      <c r="H1282" s="9"/>
      <c r="I1282" s="9"/>
      <c r="J1282" s="9"/>
      <c r="K1282" s="9"/>
      <c r="L1282" s="9"/>
      <c r="M1282" s="97"/>
      <c r="N1282" s="97"/>
      <c r="O1282" s="97"/>
      <c r="P1282" s="9"/>
      <c r="Q1282" s="9"/>
      <c r="R1282" s="105"/>
      <c r="S1282" s="105"/>
      <c r="T1282" s="97"/>
      <c r="U1282" s="9"/>
      <c r="V1282" s="9"/>
      <c r="W1282" s="9"/>
      <c r="X1282" s="9"/>
      <c r="Y1282" s="9"/>
      <c r="Z1282" s="9"/>
    </row>
    <row r="1283" spans="8:26" x14ac:dyDescent="0.25">
      <c r="H1283" s="9"/>
      <c r="I1283" s="9"/>
      <c r="J1283" s="9"/>
      <c r="K1283" s="9"/>
      <c r="L1283" s="9"/>
      <c r="M1283" s="97"/>
      <c r="N1283" s="97"/>
      <c r="O1283" s="97"/>
      <c r="P1283" s="9"/>
      <c r="Q1283" s="9"/>
      <c r="R1283" s="105"/>
      <c r="S1283" s="105"/>
      <c r="T1283" s="97"/>
      <c r="U1283" s="9"/>
      <c r="V1283" s="9"/>
      <c r="W1283" s="9"/>
      <c r="X1283" s="9"/>
      <c r="Y1283" s="9"/>
      <c r="Z1283" s="9"/>
    </row>
    <row r="1284" spans="8:26" x14ac:dyDescent="0.25">
      <c r="H1284" s="9"/>
      <c r="I1284" s="9"/>
      <c r="J1284" s="9"/>
      <c r="K1284" s="9"/>
      <c r="L1284" s="9"/>
      <c r="M1284" s="97"/>
      <c r="N1284" s="97"/>
      <c r="O1284" s="97"/>
      <c r="P1284" s="9"/>
      <c r="Q1284" s="9"/>
      <c r="R1284" s="105"/>
      <c r="S1284" s="105"/>
      <c r="T1284" s="97"/>
      <c r="U1284" s="9"/>
      <c r="V1284" s="9"/>
      <c r="W1284" s="9"/>
      <c r="X1284" s="9"/>
      <c r="Y1284" s="9"/>
      <c r="Z1284" s="9"/>
    </row>
    <row r="1285" spans="8:26" x14ac:dyDescent="0.25">
      <c r="H1285" s="9"/>
      <c r="I1285" s="9"/>
      <c r="J1285" s="9"/>
      <c r="K1285" s="9"/>
      <c r="L1285" s="9"/>
      <c r="M1285" s="97"/>
      <c r="N1285" s="97"/>
      <c r="O1285" s="97"/>
      <c r="P1285" s="9"/>
      <c r="Q1285" s="9"/>
      <c r="R1285" s="105"/>
      <c r="S1285" s="105"/>
      <c r="T1285" s="97"/>
      <c r="U1285" s="9"/>
      <c r="V1285" s="9"/>
      <c r="W1285" s="9"/>
      <c r="X1285" s="9"/>
      <c r="Y1285" s="9"/>
      <c r="Z1285" s="9"/>
    </row>
    <row r="1286" spans="8:26" x14ac:dyDescent="0.25">
      <c r="H1286" s="9"/>
      <c r="I1286" s="9"/>
      <c r="J1286" s="9"/>
      <c r="K1286" s="9"/>
      <c r="L1286" s="9"/>
      <c r="M1286" s="97"/>
      <c r="N1286" s="97"/>
      <c r="O1286" s="97"/>
      <c r="P1286" s="9"/>
      <c r="Q1286" s="9"/>
      <c r="R1286" s="105"/>
      <c r="S1286" s="105"/>
      <c r="T1286" s="97"/>
      <c r="U1286" s="9"/>
      <c r="V1286" s="9"/>
      <c r="W1286" s="9"/>
      <c r="X1286" s="9"/>
      <c r="Y1286" s="9"/>
      <c r="Z1286" s="9"/>
    </row>
    <row r="1287" spans="8:26" x14ac:dyDescent="0.25">
      <c r="H1287" s="9"/>
      <c r="I1287" s="9"/>
      <c r="J1287" s="9"/>
      <c r="K1287" s="9"/>
      <c r="L1287" s="9"/>
      <c r="M1287" s="97"/>
      <c r="N1287" s="97"/>
      <c r="O1287" s="97"/>
      <c r="P1287" s="9"/>
      <c r="Q1287" s="9"/>
      <c r="R1287" s="105"/>
      <c r="S1287" s="105"/>
      <c r="T1287" s="97"/>
      <c r="U1287" s="9"/>
      <c r="V1287" s="9"/>
      <c r="W1287" s="9"/>
      <c r="X1287" s="9"/>
      <c r="Y1287" s="9"/>
      <c r="Z1287" s="9"/>
    </row>
    <row r="1288" spans="8:26" x14ac:dyDescent="0.25">
      <c r="H1288" s="9"/>
      <c r="I1288" s="9"/>
      <c r="J1288" s="9"/>
      <c r="K1288" s="9"/>
      <c r="L1288" s="9"/>
      <c r="M1288" s="97"/>
      <c r="N1288" s="97"/>
      <c r="O1288" s="97"/>
      <c r="P1288" s="9"/>
      <c r="Q1288" s="9"/>
      <c r="R1288" s="105"/>
      <c r="S1288" s="105"/>
      <c r="T1288" s="97"/>
      <c r="U1288" s="9"/>
      <c r="V1288" s="9"/>
      <c r="W1288" s="9"/>
      <c r="X1288" s="9"/>
      <c r="Y1288" s="9"/>
      <c r="Z1288" s="9"/>
    </row>
    <row r="1289" spans="8:26" x14ac:dyDescent="0.25">
      <c r="H1289" s="9"/>
      <c r="I1289" s="9"/>
      <c r="J1289" s="9"/>
      <c r="K1289" s="9"/>
      <c r="L1289" s="9"/>
      <c r="M1289" s="97"/>
      <c r="N1289" s="97"/>
      <c r="O1289" s="97"/>
      <c r="P1289" s="9"/>
      <c r="Q1289" s="9"/>
      <c r="R1289" s="105"/>
      <c r="S1289" s="105"/>
      <c r="T1289" s="97"/>
      <c r="U1289" s="9"/>
      <c r="V1289" s="9"/>
      <c r="W1289" s="9"/>
      <c r="X1289" s="9"/>
      <c r="Y1289" s="9"/>
      <c r="Z1289" s="9"/>
    </row>
    <row r="1290" spans="8:26" x14ac:dyDescent="0.25">
      <c r="H1290" s="9"/>
      <c r="I1290" s="9"/>
      <c r="J1290" s="9"/>
      <c r="K1290" s="9"/>
      <c r="L1290" s="9"/>
      <c r="M1290" s="97"/>
      <c r="N1290" s="97"/>
      <c r="O1290" s="97"/>
      <c r="P1290" s="9"/>
      <c r="Q1290" s="9"/>
      <c r="R1290" s="105"/>
      <c r="S1290" s="105"/>
      <c r="T1290" s="97"/>
      <c r="U1290" s="9"/>
      <c r="V1290" s="9"/>
      <c r="W1290" s="9"/>
      <c r="X1290" s="9"/>
      <c r="Y1290" s="9"/>
      <c r="Z1290" s="9"/>
    </row>
    <row r="1291" spans="8:26" x14ac:dyDescent="0.25">
      <c r="H1291" s="9"/>
      <c r="I1291" s="9"/>
      <c r="J1291" s="9"/>
      <c r="K1291" s="9"/>
      <c r="L1291" s="9"/>
      <c r="M1291" s="97"/>
      <c r="N1291" s="97"/>
      <c r="O1291" s="97"/>
      <c r="P1291" s="9"/>
      <c r="Q1291" s="9"/>
      <c r="R1291" s="105"/>
      <c r="S1291" s="105"/>
      <c r="T1291" s="97"/>
      <c r="U1291" s="9"/>
      <c r="V1291" s="9"/>
      <c r="W1291" s="9"/>
      <c r="X1291" s="9"/>
      <c r="Y1291" s="9"/>
      <c r="Z1291" s="9"/>
    </row>
    <row r="1292" spans="8:26" x14ac:dyDescent="0.25">
      <c r="H1292" s="9"/>
      <c r="I1292" s="9"/>
      <c r="J1292" s="9"/>
      <c r="K1292" s="9"/>
      <c r="L1292" s="9"/>
      <c r="M1292" s="97"/>
      <c r="N1292" s="97"/>
      <c r="O1292" s="97"/>
      <c r="P1292" s="9"/>
      <c r="Q1292" s="9"/>
      <c r="R1292" s="105"/>
      <c r="S1292" s="105"/>
      <c r="T1292" s="97"/>
      <c r="U1292" s="9"/>
      <c r="V1292" s="9"/>
      <c r="W1292" s="9"/>
      <c r="X1292" s="9"/>
      <c r="Y1292" s="9"/>
      <c r="Z1292" s="9"/>
    </row>
    <row r="1293" spans="8:26" x14ac:dyDescent="0.25">
      <c r="H1293" s="9"/>
      <c r="I1293" s="9"/>
      <c r="J1293" s="9"/>
      <c r="K1293" s="9"/>
      <c r="L1293" s="9"/>
      <c r="M1293" s="97"/>
      <c r="N1293" s="97"/>
      <c r="O1293" s="97"/>
      <c r="P1293" s="9"/>
      <c r="Q1293" s="9"/>
      <c r="R1293" s="105"/>
      <c r="S1293" s="105"/>
      <c r="T1293" s="97"/>
      <c r="U1293" s="9"/>
      <c r="V1293" s="9"/>
      <c r="W1293" s="9"/>
      <c r="X1293" s="9"/>
      <c r="Y1293" s="9"/>
      <c r="Z1293" s="9"/>
    </row>
    <row r="1294" spans="8:26" x14ac:dyDescent="0.25">
      <c r="H1294" s="9"/>
      <c r="I1294" s="9"/>
      <c r="J1294" s="9"/>
      <c r="K1294" s="9"/>
      <c r="L1294" s="9"/>
      <c r="M1294" s="97"/>
      <c r="N1294" s="97"/>
      <c r="O1294" s="97"/>
      <c r="P1294" s="9"/>
      <c r="Q1294" s="9"/>
      <c r="R1294" s="105"/>
      <c r="S1294" s="105"/>
      <c r="T1294" s="97"/>
      <c r="U1294" s="9"/>
      <c r="V1294" s="9"/>
      <c r="W1294" s="9"/>
      <c r="X1294" s="9"/>
      <c r="Y1294" s="9"/>
      <c r="Z1294" s="9"/>
    </row>
    <row r="1295" spans="8:26" x14ac:dyDescent="0.25">
      <c r="H1295" s="9"/>
      <c r="I1295" s="9"/>
      <c r="J1295" s="9"/>
      <c r="K1295" s="9"/>
      <c r="L1295" s="9"/>
      <c r="M1295" s="97"/>
      <c r="N1295" s="97"/>
      <c r="O1295" s="97"/>
      <c r="P1295" s="9"/>
      <c r="Q1295" s="9"/>
      <c r="R1295" s="105"/>
      <c r="S1295" s="105"/>
      <c r="T1295" s="97"/>
      <c r="U1295" s="9"/>
      <c r="V1295" s="9"/>
      <c r="W1295" s="9"/>
      <c r="X1295" s="9"/>
      <c r="Y1295" s="9"/>
      <c r="Z1295" s="9"/>
    </row>
    <row r="1296" spans="8:26" x14ac:dyDescent="0.25">
      <c r="H1296" s="9"/>
      <c r="I1296" s="9"/>
      <c r="J1296" s="9"/>
      <c r="K1296" s="9"/>
      <c r="L1296" s="9"/>
      <c r="M1296" s="97"/>
      <c r="N1296" s="97"/>
      <c r="O1296" s="97"/>
      <c r="P1296" s="9"/>
      <c r="Q1296" s="9"/>
      <c r="R1296" s="105"/>
      <c r="S1296" s="105"/>
      <c r="T1296" s="97"/>
      <c r="U1296" s="9"/>
      <c r="V1296" s="9"/>
      <c r="W1296" s="9"/>
      <c r="X1296" s="9"/>
      <c r="Y1296" s="9"/>
      <c r="Z1296" s="9"/>
    </row>
    <row r="1297" spans="8:26" x14ac:dyDescent="0.25">
      <c r="H1297" s="9"/>
      <c r="I1297" s="9"/>
      <c r="J1297" s="9"/>
      <c r="K1297" s="9"/>
      <c r="L1297" s="9"/>
      <c r="M1297" s="97"/>
      <c r="N1297" s="97"/>
      <c r="O1297" s="97"/>
      <c r="P1297" s="9"/>
      <c r="Q1297" s="9"/>
      <c r="R1297" s="105"/>
      <c r="S1297" s="105"/>
      <c r="T1297" s="97"/>
      <c r="U1297" s="9"/>
      <c r="V1297" s="9"/>
      <c r="W1297" s="9"/>
      <c r="X1297" s="9"/>
      <c r="Y1297" s="9"/>
      <c r="Z1297" s="9"/>
    </row>
    <row r="1298" spans="8:26" x14ac:dyDescent="0.25">
      <c r="H1298" s="9"/>
      <c r="I1298" s="9"/>
      <c r="J1298" s="9"/>
      <c r="K1298" s="9"/>
      <c r="L1298" s="9"/>
      <c r="M1298" s="97"/>
      <c r="N1298" s="97"/>
      <c r="O1298" s="97"/>
      <c r="P1298" s="9"/>
      <c r="Q1298" s="9"/>
      <c r="R1298" s="105"/>
      <c r="S1298" s="105"/>
      <c r="T1298" s="97"/>
      <c r="U1298" s="9"/>
      <c r="V1298" s="9"/>
      <c r="W1298" s="9"/>
      <c r="X1298" s="9"/>
      <c r="Y1298" s="9"/>
      <c r="Z1298" s="9"/>
    </row>
    <row r="1299" spans="8:26" x14ac:dyDescent="0.25">
      <c r="H1299" s="9"/>
      <c r="I1299" s="9"/>
      <c r="J1299" s="9"/>
      <c r="K1299" s="9"/>
      <c r="L1299" s="9"/>
      <c r="M1299" s="97"/>
      <c r="N1299" s="97"/>
      <c r="O1299" s="97"/>
      <c r="P1299" s="9"/>
      <c r="Q1299" s="9"/>
      <c r="R1299" s="105"/>
      <c r="S1299" s="105"/>
      <c r="T1299" s="97"/>
      <c r="U1299" s="9"/>
      <c r="V1299" s="9"/>
      <c r="W1299" s="9"/>
      <c r="X1299" s="9"/>
      <c r="Y1299" s="9"/>
      <c r="Z1299" s="9"/>
    </row>
    <row r="1300" spans="8:26" x14ac:dyDescent="0.25">
      <c r="H1300" s="9"/>
      <c r="I1300" s="9"/>
      <c r="J1300" s="9"/>
      <c r="K1300" s="9"/>
      <c r="L1300" s="9"/>
      <c r="M1300" s="97"/>
      <c r="N1300" s="97"/>
      <c r="O1300" s="97"/>
      <c r="P1300" s="9"/>
      <c r="Q1300" s="9"/>
      <c r="R1300" s="105"/>
      <c r="S1300" s="105"/>
      <c r="T1300" s="97"/>
      <c r="U1300" s="9"/>
      <c r="V1300" s="9"/>
      <c r="W1300" s="9"/>
      <c r="X1300" s="9"/>
      <c r="Y1300" s="9"/>
      <c r="Z1300" s="9"/>
    </row>
    <row r="1301" spans="8:26" x14ac:dyDescent="0.25">
      <c r="H1301" s="9"/>
      <c r="I1301" s="9"/>
      <c r="J1301" s="9"/>
      <c r="K1301" s="9"/>
      <c r="L1301" s="9"/>
      <c r="M1301" s="97"/>
      <c r="N1301" s="97"/>
      <c r="O1301" s="97"/>
      <c r="P1301" s="9"/>
      <c r="Q1301" s="9"/>
      <c r="R1301" s="105"/>
      <c r="S1301" s="105"/>
      <c r="T1301" s="97"/>
      <c r="U1301" s="9"/>
      <c r="V1301" s="9"/>
      <c r="W1301" s="9"/>
      <c r="X1301" s="9"/>
      <c r="Y1301" s="9"/>
      <c r="Z1301" s="9"/>
    </row>
    <row r="1302" spans="8:26" x14ac:dyDescent="0.25">
      <c r="H1302" s="9"/>
      <c r="I1302" s="9"/>
      <c r="J1302" s="9"/>
      <c r="K1302" s="9"/>
      <c r="L1302" s="9"/>
      <c r="M1302" s="97"/>
      <c r="N1302" s="97"/>
      <c r="O1302" s="97"/>
      <c r="P1302" s="9"/>
      <c r="Q1302" s="9"/>
      <c r="R1302" s="105"/>
      <c r="S1302" s="105"/>
      <c r="T1302" s="97"/>
      <c r="U1302" s="9"/>
      <c r="V1302" s="9"/>
      <c r="W1302" s="9"/>
      <c r="X1302" s="9"/>
      <c r="Y1302" s="9"/>
      <c r="Z1302" s="9"/>
    </row>
    <row r="1303" spans="8:26" x14ac:dyDescent="0.25">
      <c r="H1303" s="9"/>
      <c r="I1303" s="9"/>
      <c r="J1303" s="9"/>
      <c r="K1303" s="9"/>
      <c r="L1303" s="9"/>
      <c r="M1303" s="97"/>
      <c r="N1303" s="97"/>
      <c r="O1303" s="97"/>
      <c r="P1303" s="9"/>
      <c r="Q1303" s="9"/>
      <c r="R1303" s="105"/>
      <c r="S1303" s="105"/>
      <c r="T1303" s="97"/>
      <c r="U1303" s="9"/>
      <c r="V1303" s="9"/>
      <c r="W1303" s="9"/>
      <c r="X1303" s="9"/>
      <c r="Y1303" s="9"/>
      <c r="Z1303" s="9"/>
    </row>
    <row r="1304" spans="8:26" x14ac:dyDescent="0.25">
      <c r="H1304" s="9"/>
      <c r="I1304" s="9"/>
      <c r="J1304" s="9"/>
      <c r="K1304" s="9"/>
      <c r="L1304" s="9"/>
      <c r="M1304" s="97"/>
      <c r="N1304" s="97"/>
      <c r="O1304" s="97"/>
      <c r="P1304" s="9"/>
      <c r="Q1304" s="9"/>
      <c r="R1304" s="105"/>
      <c r="S1304" s="105"/>
      <c r="T1304" s="97"/>
      <c r="U1304" s="9"/>
      <c r="V1304" s="9"/>
      <c r="W1304" s="9"/>
      <c r="X1304" s="9"/>
      <c r="Y1304" s="9"/>
      <c r="Z1304" s="9"/>
    </row>
    <row r="1305" spans="8:26" x14ac:dyDescent="0.25">
      <c r="H1305" s="9"/>
      <c r="I1305" s="9"/>
      <c r="J1305" s="9"/>
      <c r="K1305" s="9"/>
      <c r="L1305" s="9"/>
      <c r="M1305" s="97"/>
      <c r="N1305" s="97"/>
      <c r="O1305" s="97"/>
      <c r="P1305" s="9"/>
      <c r="Q1305" s="9"/>
      <c r="R1305" s="105"/>
      <c r="S1305" s="105"/>
      <c r="T1305" s="97"/>
      <c r="U1305" s="9"/>
      <c r="V1305" s="9"/>
      <c r="W1305" s="9"/>
      <c r="X1305" s="9"/>
      <c r="Y1305" s="9"/>
      <c r="Z1305" s="9"/>
    </row>
    <row r="1306" spans="8:26" x14ac:dyDescent="0.25">
      <c r="H1306" s="9"/>
      <c r="I1306" s="9"/>
      <c r="J1306" s="9"/>
      <c r="K1306" s="9"/>
      <c r="L1306" s="9"/>
      <c r="M1306" s="97"/>
      <c r="N1306" s="97"/>
      <c r="O1306" s="97"/>
      <c r="P1306" s="9"/>
      <c r="Q1306" s="9"/>
      <c r="R1306" s="105"/>
      <c r="S1306" s="105"/>
      <c r="T1306" s="97"/>
      <c r="U1306" s="9"/>
      <c r="V1306" s="9"/>
      <c r="W1306" s="9"/>
      <c r="X1306" s="9"/>
      <c r="Y1306" s="9"/>
      <c r="Z1306" s="9"/>
    </row>
    <row r="1307" spans="8:26" x14ac:dyDescent="0.25">
      <c r="H1307" s="9"/>
      <c r="I1307" s="9"/>
      <c r="J1307" s="9"/>
      <c r="K1307" s="9"/>
      <c r="L1307" s="9"/>
      <c r="M1307" s="97"/>
      <c r="N1307" s="97"/>
      <c r="O1307" s="97"/>
      <c r="P1307" s="9"/>
      <c r="Q1307" s="9"/>
      <c r="R1307" s="105"/>
      <c r="S1307" s="105"/>
      <c r="T1307" s="97"/>
      <c r="U1307" s="9"/>
      <c r="V1307" s="9"/>
      <c r="W1307" s="9"/>
      <c r="X1307" s="9"/>
      <c r="Y1307" s="9"/>
      <c r="Z1307" s="9"/>
    </row>
    <row r="1308" spans="8:26" x14ac:dyDescent="0.25">
      <c r="H1308" s="9"/>
      <c r="I1308" s="9"/>
      <c r="J1308" s="9"/>
      <c r="K1308" s="9"/>
      <c r="L1308" s="9"/>
      <c r="M1308" s="97"/>
      <c r="N1308" s="97"/>
      <c r="O1308" s="97"/>
      <c r="P1308" s="9"/>
      <c r="Q1308" s="9"/>
      <c r="R1308" s="105"/>
      <c r="S1308" s="105"/>
      <c r="T1308" s="97"/>
      <c r="U1308" s="9"/>
      <c r="V1308" s="9"/>
      <c r="W1308" s="9"/>
      <c r="X1308" s="9"/>
      <c r="Y1308" s="9"/>
      <c r="Z1308" s="9"/>
    </row>
    <row r="1309" spans="8:26" x14ac:dyDescent="0.25">
      <c r="H1309" s="9"/>
      <c r="I1309" s="9"/>
      <c r="J1309" s="9"/>
      <c r="K1309" s="9"/>
      <c r="L1309" s="9"/>
      <c r="M1309" s="97"/>
      <c r="N1309" s="97"/>
      <c r="O1309" s="97"/>
      <c r="P1309" s="9"/>
      <c r="Q1309" s="9"/>
      <c r="R1309" s="105"/>
      <c r="S1309" s="105"/>
      <c r="T1309" s="97"/>
      <c r="U1309" s="9"/>
      <c r="V1309" s="9"/>
      <c r="W1309" s="9"/>
      <c r="X1309" s="9"/>
      <c r="Y1309" s="9"/>
      <c r="Z1309" s="9"/>
    </row>
    <row r="1310" spans="8:26" x14ac:dyDescent="0.25">
      <c r="H1310" s="9"/>
      <c r="I1310" s="9"/>
      <c r="J1310" s="9"/>
      <c r="K1310" s="9"/>
      <c r="L1310" s="9"/>
      <c r="M1310" s="97"/>
      <c r="N1310" s="97"/>
      <c r="O1310" s="97"/>
      <c r="P1310" s="9"/>
      <c r="Q1310" s="9"/>
      <c r="R1310" s="105"/>
      <c r="S1310" s="105"/>
      <c r="T1310" s="97"/>
      <c r="U1310" s="9"/>
      <c r="V1310" s="9"/>
      <c r="W1310" s="9"/>
      <c r="X1310" s="9"/>
      <c r="Y1310" s="9"/>
      <c r="Z1310" s="9"/>
    </row>
    <row r="1311" spans="8:26" x14ac:dyDescent="0.25">
      <c r="H1311" s="9"/>
      <c r="I1311" s="9"/>
      <c r="J1311" s="9"/>
      <c r="K1311" s="9"/>
      <c r="L1311" s="9"/>
      <c r="M1311" s="97"/>
      <c r="N1311" s="97"/>
      <c r="O1311" s="97"/>
      <c r="P1311" s="9"/>
      <c r="Q1311" s="9"/>
      <c r="R1311" s="105"/>
      <c r="S1311" s="105"/>
      <c r="T1311" s="97"/>
      <c r="U1311" s="9"/>
      <c r="V1311" s="9"/>
      <c r="W1311" s="9"/>
      <c r="X1311" s="9"/>
      <c r="Y1311" s="9"/>
      <c r="Z1311" s="9"/>
    </row>
    <row r="1312" spans="8:26" x14ac:dyDescent="0.25">
      <c r="H1312" s="9"/>
      <c r="I1312" s="9"/>
      <c r="J1312" s="9"/>
      <c r="K1312" s="9"/>
      <c r="L1312" s="9"/>
      <c r="M1312" s="97"/>
      <c r="N1312" s="97"/>
      <c r="O1312" s="97"/>
      <c r="P1312" s="9"/>
      <c r="Q1312" s="9"/>
      <c r="R1312" s="105"/>
      <c r="S1312" s="105"/>
      <c r="T1312" s="97"/>
      <c r="U1312" s="9"/>
      <c r="V1312" s="9"/>
      <c r="W1312" s="9"/>
      <c r="X1312" s="9"/>
      <c r="Y1312" s="9"/>
      <c r="Z1312" s="9"/>
    </row>
    <row r="1313" spans="8:26" x14ac:dyDescent="0.25">
      <c r="H1313" s="9"/>
      <c r="I1313" s="9"/>
      <c r="J1313" s="9"/>
      <c r="K1313" s="9"/>
      <c r="L1313" s="9"/>
      <c r="M1313" s="97"/>
      <c r="N1313" s="97"/>
      <c r="O1313" s="97"/>
      <c r="P1313" s="9"/>
      <c r="Q1313" s="9"/>
      <c r="R1313" s="105"/>
      <c r="S1313" s="105"/>
      <c r="T1313" s="97"/>
      <c r="U1313" s="9"/>
      <c r="V1313" s="9"/>
      <c r="W1313" s="9"/>
      <c r="X1313" s="9"/>
      <c r="Y1313" s="9"/>
      <c r="Z1313" s="9"/>
    </row>
    <row r="1314" spans="8:26" x14ac:dyDescent="0.25">
      <c r="H1314" s="9"/>
      <c r="I1314" s="9"/>
      <c r="J1314" s="9"/>
      <c r="K1314" s="9"/>
      <c r="L1314" s="9"/>
      <c r="M1314" s="97"/>
      <c r="N1314" s="97"/>
      <c r="O1314" s="97"/>
      <c r="P1314" s="9"/>
      <c r="Q1314" s="9"/>
      <c r="R1314" s="105"/>
      <c r="S1314" s="105"/>
      <c r="T1314" s="97"/>
      <c r="U1314" s="9"/>
      <c r="V1314" s="9"/>
      <c r="W1314" s="9"/>
      <c r="X1314" s="9"/>
      <c r="Y1314" s="9"/>
      <c r="Z1314" s="9"/>
    </row>
    <row r="1315" spans="8:26" x14ac:dyDescent="0.25">
      <c r="H1315" s="9"/>
      <c r="I1315" s="9"/>
      <c r="J1315" s="9"/>
      <c r="K1315" s="9"/>
      <c r="L1315" s="9"/>
      <c r="M1315" s="97"/>
      <c r="N1315" s="97"/>
      <c r="O1315" s="97"/>
      <c r="P1315" s="9"/>
      <c r="Q1315" s="9"/>
      <c r="R1315" s="105"/>
      <c r="S1315" s="105"/>
      <c r="T1315" s="97"/>
      <c r="U1315" s="9"/>
      <c r="V1315" s="9"/>
      <c r="W1315" s="9"/>
      <c r="X1315" s="9"/>
      <c r="Y1315" s="9"/>
      <c r="Z1315" s="9"/>
    </row>
    <row r="1316" spans="8:26" x14ac:dyDescent="0.25">
      <c r="H1316" s="9"/>
      <c r="I1316" s="9"/>
      <c r="J1316" s="9"/>
      <c r="K1316" s="9"/>
      <c r="L1316" s="9"/>
      <c r="M1316" s="97"/>
      <c r="N1316" s="97"/>
      <c r="O1316" s="97"/>
      <c r="P1316" s="9"/>
      <c r="Q1316" s="9"/>
      <c r="R1316" s="105"/>
      <c r="S1316" s="105"/>
      <c r="T1316" s="97"/>
      <c r="U1316" s="9"/>
      <c r="V1316" s="9"/>
      <c r="W1316" s="9"/>
      <c r="X1316" s="9"/>
      <c r="Y1316" s="9"/>
      <c r="Z1316" s="9"/>
    </row>
    <row r="1317" spans="8:26" x14ac:dyDescent="0.25">
      <c r="H1317" s="9"/>
      <c r="I1317" s="9"/>
      <c r="J1317" s="9"/>
      <c r="K1317" s="9"/>
      <c r="L1317" s="9"/>
      <c r="M1317" s="97"/>
      <c r="N1317" s="97"/>
      <c r="O1317" s="97"/>
      <c r="P1317" s="9"/>
      <c r="Q1317" s="9"/>
      <c r="R1317" s="105"/>
      <c r="S1317" s="105"/>
      <c r="T1317" s="97"/>
      <c r="U1317" s="9"/>
      <c r="V1317" s="9"/>
      <c r="W1317" s="9"/>
      <c r="X1317" s="9"/>
      <c r="Y1317" s="9"/>
      <c r="Z1317" s="9"/>
    </row>
    <row r="1318" spans="8:26" x14ac:dyDescent="0.25">
      <c r="H1318" s="9"/>
      <c r="I1318" s="9"/>
      <c r="J1318" s="9"/>
      <c r="K1318" s="9"/>
      <c r="L1318" s="9"/>
      <c r="M1318" s="97"/>
      <c r="N1318" s="97"/>
      <c r="O1318" s="97"/>
      <c r="P1318" s="9"/>
      <c r="Q1318" s="9"/>
      <c r="R1318" s="105"/>
      <c r="S1318" s="105"/>
      <c r="T1318" s="97"/>
      <c r="U1318" s="9"/>
      <c r="V1318" s="9"/>
      <c r="W1318" s="9"/>
      <c r="X1318" s="9"/>
      <c r="Y1318" s="9"/>
      <c r="Z1318" s="9"/>
    </row>
    <row r="1319" spans="8:26" x14ac:dyDescent="0.25">
      <c r="H1319" s="9"/>
      <c r="I1319" s="9"/>
      <c r="J1319" s="9"/>
      <c r="K1319" s="9"/>
      <c r="L1319" s="9"/>
      <c r="M1319" s="97"/>
      <c r="N1319" s="97"/>
      <c r="O1319" s="97"/>
      <c r="P1319" s="9"/>
      <c r="Q1319" s="9"/>
      <c r="R1319" s="105"/>
      <c r="S1319" s="105"/>
      <c r="T1319" s="97"/>
      <c r="U1319" s="9"/>
      <c r="V1319" s="9"/>
      <c r="W1319" s="9"/>
      <c r="X1319" s="9"/>
      <c r="Y1319" s="9"/>
      <c r="Z1319" s="9"/>
    </row>
    <row r="1320" spans="8:26" x14ac:dyDescent="0.25">
      <c r="H1320" s="9"/>
      <c r="I1320" s="9"/>
      <c r="J1320" s="9"/>
      <c r="K1320" s="9"/>
      <c r="L1320" s="9"/>
      <c r="M1320" s="97"/>
      <c r="N1320" s="97"/>
      <c r="O1320" s="97"/>
      <c r="P1320" s="9"/>
      <c r="Q1320" s="9"/>
      <c r="R1320" s="105"/>
      <c r="S1320" s="105"/>
      <c r="T1320" s="97"/>
      <c r="U1320" s="9"/>
      <c r="V1320" s="9"/>
      <c r="W1320" s="9"/>
      <c r="X1320" s="9"/>
      <c r="Y1320" s="9"/>
      <c r="Z1320" s="9"/>
    </row>
    <row r="1321" spans="8:26" x14ac:dyDescent="0.25">
      <c r="H1321" s="9"/>
      <c r="I1321" s="9"/>
      <c r="J1321" s="9"/>
      <c r="K1321" s="9"/>
      <c r="L1321" s="9"/>
      <c r="M1321" s="97"/>
      <c r="N1321" s="97"/>
      <c r="O1321" s="97"/>
      <c r="P1321" s="9"/>
      <c r="Q1321" s="9"/>
      <c r="R1321" s="105"/>
      <c r="S1321" s="105"/>
      <c r="T1321" s="97"/>
      <c r="U1321" s="9"/>
      <c r="V1321" s="9"/>
      <c r="W1321" s="9"/>
      <c r="X1321" s="9"/>
      <c r="Y1321" s="9"/>
      <c r="Z1321" s="9"/>
    </row>
    <row r="1322" spans="8:26" x14ac:dyDescent="0.25">
      <c r="H1322" s="9"/>
      <c r="I1322" s="9"/>
      <c r="J1322" s="9"/>
      <c r="K1322" s="9"/>
      <c r="L1322" s="9"/>
      <c r="M1322" s="97"/>
      <c r="N1322" s="97"/>
      <c r="O1322" s="97"/>
      <c r="P1322" s="9"/>
      <c r="Q1322" s="9"/>
      <c r="R1322" s="105"/>
      <c r="S1322" s="105"/>
      <c r="T1322" s="97"/>
      <c r="U1322" s="9"/>
      <c r="V1322" s="9"/>
      <c r="W1322" s="9"/>
      <c r="X1322" s="9"/>
      <c r="Y1322" s="9"/>
      <c r="Z1322" s="9"/>
    </row>
    <row r="1323" spans="8:26" x14ac:dyDescent="0.25">
      <c r="H1323" s="9"/>
      <c r="I1323" s="9"/>
      <c r="J1323" s="9"/>
      <c r="K1323" s="9"/>
      <c r="L1323" s="9"/>
      <c r="M1323" s="97"/>
      <c r="N1323" s="97"/>
      <c r="O1323" s="97"/>
      <c r="P1323" s="9"/>
      <c r="Q1323" s="9"/>
      <c r="R1323" s="105"/>
      <c r="S1323" s="105"/>
      <c r="T1323" s="97"/>
      <c r="U1323" s="9"/>
      <c r="V1323" s="9"/>
      <c r="W1323" s="9"/>
      <c r="X1323" s="9"/>
      <c r="Y1323" s="9"/>
      <c r="Z1323" s="9"/>
    </row>
    <row r="1324" spans="8:26" x14ac:dyDescent="0.25">
      <c r="H1324" s="9"/>
      <c r="I1324" s="9"/>
      <c r="J1324" s="9"/>
      <c r="K1324" s="9"/>
      <c r="L1324" s="9"/>
      <c r="M1324" s="97"/>
      <c r="N1324" s="97"/>
      <c r="O1324" s="97"/>
      <c r="P1324" s="9"/>
      <c r="Q1324" s="9"/>
      <c r="R1324" s="105"/>
      <c r="S1324" s="105"/>
      <c r="T1324" s="97"/>
      <c r="U1324" s="9"/>
      <c r="V1324" s="9"/>
      <c r="W1324" s="9"/>
      <c r="X1324" s="9"/>
      <c r="Y1324" s="9"/>
      <c r="Z1324" s="9"/>
    </row>
    <row r="1325" spans="8:26" x14ac:dyDescent="0.25">
      <c r="H1325" s="9"/>
      <c r="I1325" s="9"/>
      <c r="J1325" s="9"/>
      <c r="K1325" s="9"/>
      <c r="L1325" s="9"/>
      <c r="M1325" s="97"/>
      <c r="N1325" s="97"/>
      <c r="O1325" s="97"/>
      <c r="P1325" s="9"/>
      <c r="Q1325" s="9"/>
      <c r="R1325" s="105"/>
      <c r="S1325" s="105"/>
      <c r="T1325" s="97"/>
      <c r="U1325" s="9"/>
      <c r="V1325" s="9"/>
      <c r="W1325" s="9"/>
      <c r="X1325" s="9"/>
      <c r="Y1325" s="9"/>
      <c r="Z1325" s="9"/>
    </row>
    <row r="1326" spans="8:26" x14ac:dyDescent="0.25">
      <c r="H1326" s="9"/>
      <c r="I1326" s="9"/>
      <c r="J1326" s="9"/>
      <c r="K1326" s="9"/>
      <c r="L1326" s="9"/>
      <c r="M1326" s="97"/>
      <c r="N1326" s="97"/>
      <c r="O1326" s="97"/>
      <c r="P1326" s="9"/>
      <c r="Q1326" s="9"/>
      <c r="R1326" s="105"/>
      <c r="S1326" s="105"/>
      <c r="T1326" s="97"/>
      <c r="U1326" s="9"/>
      <c r="V1326" s="9"/>
      <c r="W1326" s="9"/>
      <c r="X1326" s="9"/>
      <c r="Y1326" s="9"/>
      <c r="Z1326" s="9"/>
    </row>
    <row r="1327" spans="8:26" x14ac:dyDescent="0.25">
      <c r="H1327" s="9"/>
      <c r="I1327" s="9"/>
      <c r="J1327" s="9"/>
      <c r="K1327" s="9"/>
      <c r="L1327" s="9"/>
      <c r="M1327" s="97"/>
      <c r="N1327" s="97"/>
      <c r="O1327" s="97"/>
      <c r="P1327" s="9"/>
      <c r="Q1327" s="9"/>
      <c r="R1327" s="105"/>
      <c r="S1327" s="105"/>
      <c r="T1327" s="97"/>
      <c r="U1327" s="9"/>
      <c r="V1327" s="9"/>
      <c r="W1327" s="9"/>
      <c r="X1327" s="9"/>
      <c r="Y1327" s="9"/>
      <c r="Z1327" s="9"/>
    </row>
    <row r="1328" spans="8:26" x14ac:dyDescent="0.25">
      <c r="H1328" s="9"/>
      <c r="I1328" s="9"/>
      <c r="J1328" s="9"/>
      <c r="K1328" s="9"/>
      <c r="L1328" s="9"/>
      <c r="M1328" s="97"/>
      <c r="N1328" s="97"/>
      <c r="O1328" s="97"/>
      <c r="P1328" s="9"/>
      <c r="Q1328" s="9"/>
      <c r="R1328" s="105"/>
      <c r="S1328" s="105"/>
      <c r="T1328" s="97"/>
      <c r="U1328" s="9"/>
      <c r="V1328" s="9"/>
      <c r="W1328" s="9"/>
      <c r="X1328" s="9"/>
      <c r="Y1328" s="9"/>
      <c r="Z1328" s="9"/>
    </row>
    <row r="1329" spans="8:26" x14ac:dyDescent="0.25">
      <c r="H1329" s="9"/>
      <c r="I1329" s="9"/>
      <c r="J1329" s="9"/>
      <c r="K1329" s="9"/>
      <c r="L1329" s="9"/>
      <c r="M1329" s="97"/>
      <c r="N1329" s="97"/>
      <c r="O1329" s="97"/>
      <c r="P1329" s="9"/>
      <c r="Q1329" s="9"/>
      <c r="R1329" s="105"/>
      <c r="S1329" s="105"/>
      <c r="T1329" s="97"/>
      <c r="U1329" s="9"/>
      <c r="V1329" s="9"/>
      <c r="W1329" s="9"/>
      <c r="X1329" s="9"/>
      <c r="Y1329" s="9"/>
      <c r="Z1329" s="9"/>
    </row>
    <row r="1330" spans="8:26" x14ac:dyDescent="0.25">
      <c r="H1330" s="9"/>
      <c r="I1330" s="9"/>
      <c r="J1330" s="9"/>
      <c r="K1330" s="9"/>
      <c r="L1330" s="9"/>
      <c r="M1330" s="97"/>
      <c r="N1330" s="97"/>
      <c r="O1330" s="97"/>
      <c r="P1330" s="9"/>
      <c r="Q1330" s="9"/>
      <c r="R1330" s="105"/>
      <c r="S1330" s="105"/>
      <c r="T1330" s="97"/>
      <c r="U1330" s="9"/>
      <c r="V1330" s="9"/>
      <c r="W1330" s="9"/>
      <c r="X1330" s="9"/>
      <c r="Y1330" s="9"/>
      <c r="Z1330" s="9"/>
    </row>
    <row r="1331" spans="8:26" x14ac:dyDescent="0.25">
      <c r="H1331" s="9"/>
      <c r="I1331" s="9"/>
      <c r="J1331" s="9"/>
      <c r="K1331" s="9"/>
      <c r="L1331" s="9"/>
      <c r="M1331" s="97"/>
      <c r="N1331" s="97"/>
      <c r="O1331" s="97"/>
      <c r="P1331" s="9"/>
      <c r="Q1331" s="9"/>
      <c r="R1331" s="105"/>
      <c r="S1331" s="105"/>
      <c r="T1331" s="97"/>
      <c r="U1331" s="9"/>
      <c r="V1331" s="9"/>
      <c r="W1331" s="9"/>
      <c r="X1331" s="9"/>
      <c r="Y1331" s="9"/>
      <c r="Z1331" s="9"/>
    </row>
    <row r="1332" spans="8:26" x14ac:dyDescent="0.25">
      <c r="H1332" s="9"/>
      <c r="I1332" s="9"/>
      <c r="J1332" s="9"/>
      <c r="K1332" s="9"/>
      <c r="L1332" s="9"/>
      <c r="M1332" s="97"/>
      <c r="N1332" s="97"/>
      <c r="O1332" s="97"/>
      <c r="P1332" s="9"/>
      <c r="Q1332" s="9"/>
      <c r="R1332" s="105"/>
      <c r="S1332" s="105"/>
      <c r="T1332" s="97"/>
      <c r="U1332" s="9"/>
      <c r="V1332" s="9"/>
      <c r="W1332" s="9"/>
      <c r="X1332" s="9"/>
      <c r="Y1332" s="9"/>
      <c r="Z1332" s="9"/>
    </row>
    <row r="1333" spans="8:26" x14ac:dyDescent="0.25">
      <c r="H1333" s="9"/>
      <c r="I1333" s="9"/>
      <c r="J1333" s="9"/>
      <c r="K1333" s="9"/>
      <c r="L1333" s="9"/>
      <c r="M1333" s="97"/>
      <c r="N1333" s="97"/>
      <c r="O1333" s="97"/>
      <c r="P1333" s="9"/>
      <c r="Q1333" s="9"/>
      <c r="R1333" s="105"/>
      <c r="S1333" s="105"/>
      <c r="T1333" s="97"/>
      <c r="U1333" s="9"/>
      <c r="V1333" s="9"/>
      <c r="W1333" s="9"/>
      <c r="X1333" s="9"/>
      <c r="Y1333" s="9"/>
      <c r="Z1333" s="9"/>
    </row>
    <row r="1334" spans="8:26" x14ac:dyDescent="0.25">
      <c r="H1334" s="9"/>
      <c r="I1334" s="9"/>
      <c r="J1334" s="9"/>
      <c r="K1334" s="9"/>
      <c r="L1334" s="9"/>
      <c r="M1334" s="97"/>
      <c r="N1334" s="97"/>
      <c r="O1334" s="97"/>
      <c r="P1334" s="9"/>
      <c r="Q1334" s="9"/>
      <c r="R1334" s="105"/>
      <c r="S1334" s="105"/>
      <c r="T1334" s="97"/>
      <c r="U1334" s="9"/>
      <c r="V1334" s="9"/>
      <c r="W1334" s="9"/>
      <c r="X1334" s="9"/>
      <c r="Y1334" s="9"/>
      <c r="Z1334" s="9"/>
    </row>
    <row r="1335" spans="8:26" x14ac:dyDescent="0.25">
      <c r="H1335" s="9"/>
      <c r="I1335" s="9"/>
      <c r="J1335" s="9"/>
      <c r="K1335" s="9"/>
      <c r="L1335" s="9"/>
      <c r="M1335" s="97"/>
      <c r="N1335" s="97"/>
      <c r="O1335" s="97"/>
      <c r="P1335" s="9"/>
      <c r="Q1335" s="9"/>
      <c r="R1335" s="105"/>
      <c r="S1335" s="105"/>
      <c r="T1335" s="97"/>
      <c r="U1335" s="9"/>
      <c r="V1335" s="9"/>
      <c r="W1335" s="9"/>
      <c r="X1335" s="9"/>
      <c r="Y1335" s="9"/>
      <c r="Z1335" s="9"/>
    </row>
    <row r="1336" spans="8:26" x14ac:dyDescent="0.25">
      <c r="H1336" s="9"/>
      <c r="I1336" s="9"/>
      <c r="J1336" s="9"/>
      <c r="K1336" s="9"/>
      <c r="L1336" s="9"/>
      <c r="M1336" s="97"/>
      <c r="N1336" s="97"/>
      <c r="O1336" s="97"/>
      <c r="P1336" s="9"/>
      <c r="Q1336" s="9"/>
      <c r="R1336" s="105"/>
      <c r="S1336" s="105"/>
      <c r="T1336" s="97"/>
      <c r="U1336" s="9"/>
      <c r="V1336" s="9"/>
      <c r="W1336" s="9"/>
      <c r="X1336" s="9"/>
      <c r="Y1336" s="9"/>
      <c r="Z1336" s="9"/>
    </row>
    <row r="1337" spans="8:26" x14ac:dyDescent="0.25">
      <c r="H1337" s="9"/>
      <c r="I1337" s="9"/>
      <c r="J1337" s="9"/>
      <c r="K1337" s="9"/>
      <c r="L1337" s="9"/>
      <c r="M1337" s="97"/>
      <c r="N1337" s="97"/>
      <c r="O1337" s="97"/>
      <c r="P1337" s="9"/>
      <c r="Q1337" s="9"/>
      <c r="R1337" s="105"/>
      <c r="S1337" s="105"/>
      <c r="T1337" s="97"/>
      <c r="U1337" s="9"/>
      <c r="V1337" s="9"/>
      <c r="W1337" s="9"/>
      <c r="X1337" s="9"/>
      <c r="Y1337" s="9"/>
      <c r="Z1337" s="9"/>
    </row>
    <row r="1338" spans="8:26" x14ac:dyDescent="0.25">
      <c r="H1338" s="9"/>
      <c r="I1338" s="9"/>
      <c r="J1338" s="9"/>
      <c r="K1338" s="9"/>
      <c r="L1338" s="9"/>
      <c r="M1338" s="97"/>
      <c r="N1338" s="97"/>
      <c r="O1338" s="97"/>
      <c r="P1338" s="9"/>
      <c r="Q1338" s="9"/>
      <c r="R1338" s="105"/>
      <c r="S1338" s="105"/>
      <c r="T1338" s="97"/>
      <c r="U1338" s="9"/>
      <c r="V1338" s="9"/>
      <c r="W1338" s="9"/>
      <c r="X1338" s="9"/>
      <c r="Y1338" s="9"/>
      <c r="Z1338" s="9"/>
    </row>
    <row r="1339" spans="8:26" x14ac:dyDescent="0.25">
      <c r="H1339" s="9"/>
      <c r="I1339" s="9"/>
      <c r="J1339" s="9"/>
      <c r="K1339" s="9"/>
      <c r="L1339" s="9"/>
      <c r="M1339" s="97"/>
      <c r="N1339" s="97"/>
      <c r="O1339" s="97"/>
      <c r="P1339" s="9"/>
      <c r="Q1339" s="9"/>
      <c r="R1339" s="105"/>
      <c r="S1339" s="105"/>
      <c r="T1339" s="97"/>
      <c r="U1339" s="9"/>
      <c r="V1339" s="9"/>
      <c r="W1339" s="9"/>
      <c r="X1339" s="9"/>
      <c r="Y1339" s="9"/>
      <c r="Z1339" s="9"/>
    </row>
    <row r="1340" spans="8:26" x14ac:dyDescent="0.25">
      <c r="H1340" s="9"/>
      <c r="I1340" s="9"/>
      <c r="J1340" s="9"/>
      <c r="K1340" s="9"/>
      <c r="L1340" s="9"/>
      <c r="M1340" s="97"/>
      <c r="N1340" s="97"/>
      <c r="O1340" s="97"/>
      <c r="P1340" s="9"/>
      <c r="Q1340" s="9"/>
      <c r="R1340" s="105"/>
      <c r="S1340" s="105"/>
      <c r="T1340" s="97"/>
      <c r="U1340" s="9"/>
      <c r="V1340" s="9"/>
      <c r="W1340" s="9"/>
      <c r="X1340" s="9"/>
      <c r="Y1340" s="9"/>
      <c r="Z1340" s="9"/>
    </row>
    <row r="1341" spans="8:26" x14ac:dyDescent="0.25">
      <c r="H1341" s="9"/>
      <c r="I1341" s="9"/>
      <c r="J1341" s="9"/>
      <c r="K1341" s="9"/>
      <c r="L1341" s="9"/>
      <c r="M1341" s="97"/>
      <c r="N1341" s="97"/>
      <c r="O1341" s="97"/>
      <c r="P1341" s="9"/>
      <c r="Q1341" s="9"/>
      <c r="R1341" s="105"/>
      <c r="S1341" s="105"/>
      <c r="T1341" s="97"/>
      <c r="U1341" s="9"/>
      <c r="V1341" s="9"/>
      <c r="W1341" s="9"/>
      <c r="X1341" s="9"/>
      <c r="Y1341" s="9"/>
      <c r="Z1341" s="9"/>
    </row>
    <row r="1342" spans="8:26" x14ac:dyDescent="0.25">
      <c r="H1342" s="9"/>
      <c r="I1342" s="9"/>
      <c r="J1342" s="9"/>
      <c r="K1342" s="9"/>
      <c r="L1342" s="9"/>
      <c r="M1342" s="97"/>
      <c r="N1342" s="97"/>
      <c r="O1342" s="97"/>
      <c r="P1342" s="9"/>
      <c r="Q1342" s="9"/>
      <c r="R1342" s="105"/>
      <c r="S1342" s="105"/>
      <c r="T1342" s="97"/>
      <c r="U1342" s="9"/>
      <c r="V1342" s="9"/>
      <c r="W1342" s="9"/>
      <c r="X1342" s="9"/>
      <c r="Y1342" s="9"/>
      <c r="Z1342" s="9"/>
    </row>
    <row r="1343" spans="8:26" x14ac:dyDescent="0.25">
      <c r="H1343" s="9"/>
      <c r="I1343" s="9"/>
      <c r="J1343" s="9"/>
      <c r="K1343" s="9"/>
      <c r="L1343" s="9"/>
      <c r="M1343" s="97"/>
      <c r="N1343" s="97"/>
      <c r="O1343" s="97"/>
      <c r="P1343" s="9"/>
      <c r="Q1343" s="9"/>
      <c r="R1343" s="105"/>
      <c r="S1343" s="105"/>
      <c r="T1343" s="97"/>
      <c r="U1343" s="9"/>
      <c r="V1343" s="9"/>
      <c r="W1343" s="9"/>
      <c r="X1343" s="9"/>
      <c r="Y1343" s="9"/>
      <c r="Z1343" s="9"/>
    </row>
    <row r="1344" spans="8:26" x14ac:dyDescent="0.25">
      <c r="H1344" s="9"/>
      <c r="I1344" s="9"/>
      <c r="J1344" s="9"/>
      <c r="K1344" s="9"/>
      <c r="L1344" s="9"/>
      <c r="M1344" s="97"/>
      <c r="N1344" s="97"/>
      <c r="O1344" s="97"/>
      <c r="P1344" s="9"/>
      <c r="Q1344" s="9"/>
      <c r="R1344" s="105"/>
      <c r="S1344" s="105"/>
      <c r="T1344" s="97"/>
      <c r="U1344" s="9"/>
      <c r="V1344" s="9"/>
      <c r="W1344" s="9"/>
      <c r="X1344" s="9"/>
      <c r="Y1344" s="9"/>
      <c r="Z1344" s="9"/>
    </row>
    <row r="1345" spans="8:26" x14ac:dyDescent="0.25">
      <c r="H1345" s="9"/>
      <c r="I1345" s="9"/>
      <c r="J1345" s="9"/>
      <c r="K1345" s="9"/>
      <c r="L1345" s="9"/>
      <c r="M1345" s="97"/>
      <c r="N1345" s="97"/>
      <c r="O1345" s="97"/>
      <c r="P1345" s="9"/>
      <c r="Q1345" s="9"/>
      <c r="R1345" s="105"/>
      <c r="S1345" s="105"/>
      <c r="T1345" s="97"/>
      <c r="U1345" s="9"/>
      <c r="V1345" s="9"/>
      <c r="W1345" s="9"/>
      <c r="X1345" s="9"/>
      <c r="Y1345" s="9"/>
      <c r="Z1345" s="9"/>
    </row>
    <row r="1346" spans="8:26" x14ac:dyDescent="0.25">
      <c r="H1346" s="9"/>
      <c r="I1346" s="9"/>
      <c r="J1346" s="9"/>
      <c r="K1346" s="9"/>
      <c r="L1346" s="9"/>
      <c r="M1346" s="97"/>
      <c r="N1346" s="97"/>
      <c r="O1346" s="97"/>
      <c r="P1346" s="9"/>
      <c r="Q1346" s="9"/>
      <c r="R1346" s="105"/>
      <c r="S1346" s="105"/>
      <c r="T1346" s="97"/>
      <c r="U1346" s="9"/>
      <c r="V1346" s="9"/>
      <c r="W1346" s="9"/>
      <c r="X1346" s="9"/>
      <c r="Y1346" s="9"/>
      <c r="Z1346" s="9"/>
    </row>
    <row r="1347" spans="8:26" x14ac:dyDescent="0.25">
      <c r="H1347" s="9"/>
      <c r="I1347" s="9"/>
      <c r="J1347" s="9"/>
      <c r="K1347" s="9"/>
      <c r="L1347" s="9"/>
      <c r="M1347" s="97"/>
      <c r="N1347" s="97"/>
      <c r="O1347" s="97"/>
      <c r="P1347" s="9"/>
      <c r="Q1347" s="9"/>
      <c r="R1347" s="105"/>
      <c r="S1347" s="105"/>
      <c r="T1347" s="97"/>
      <c r="U1347" s="9"/>
      <c r="V1347" s="9"/>
      <c r="W1347" s="9"/>
      <c r="X1347" s="9"/>
      <c r="Y1347" s="9"/>
      <c r="Z1347" s="9"/>
    </row>
    <row r="1348" spans="8:26" x14ac:dyDescent="0.25">
      <c r="H1348" s="9"/>
      <c r="I1348" s="9"/>
      <c r="J1348" s="9"/>
      <c r="K1348" s="9"/>
      <c r="L1348" s="9"/>
      <c r="M1348" s="97"/>
      <c r="N1348" s="97"/>
      <c r="O1348" s="97"/>
      <c r="P1348" s="9"/>
      <c r="Q1348" s="9"/>
      <c r="R1348" s="105"/>
      <c r="S1348" s="105"/>
      <c r="T1348" s="97"/>
      <c r="U1348" s="9"/>
      <c r="V1348" s="9"/>
      <c r="W1348" s="9"/>
      <c r="X1348" s="9"/>
      <c r="Y1348" s="9"/>
      <c r="Z1348" s="9"/>
    </row>
    <row r="1349" spans="8:26" x14ac:dyDescent="0.25">
      <c r="H1349" s="9"/>
      <c r="I1349" s="9"/>
      <c r="J1349" s="9"/>
      <c r="K1349" s="9"/>
      <c r="L1349" s="9"/>
      <c r="M1349" s="97"/>
      <c r="N1349" s="97"/>
      <c r="O1349" s="97"/>
      <c r="P1349" s="9"/>
      <c r="Q1349" s="9"/>
      <c r="R1349" s="105"/>
      <c r="S1349" s="105"/>
      <c r="T1349" s="97"/>
      <c r="U1349" s="9"/>
      <c r="V1349" s="9"/>
      <c r="W1349" s="9"/>
      <c r="X1349" s="9"/>
      <c r="Y1349" s="9"/>
      <c r="Z1349" s="9"/>
    </row>
    <row r="1350" spans="8:26" x14ac:dyDescent="0.25">
      <c r="H1350" s="9"/>
      <c r="I1350" s="9"/>
      <c r="J1350" s="9"/>
      <c r="K1350" s="9"/>
      <c r="L1350" s="9"/>
      <c r="M1350" s="97"/>
      <c r="N1350" s="97"/>
      <c r="O1350" s="97"/>
      <c r="P1350" s="9"/>
      <c r="Q1350" s="9"/>
      <c r="R1350" s="105"/>
      <c r="S1350" s="105"/>
      <c r="T1350" s="97"/>
      <c r="U1350" s="9"/>
      <c r="V1350" s="9"/>
      <c r="W1350" s="9"/>
      <c r="X1350" s="9"/>
      <c r="Y1350" s="9"/>
      <c r="Z1350" s="9"/>
    </row>
    <row r="1351" spans="8:26" x14ac:dyDescent="0.25">
      <c r="H1351" s="9"/>
      <c r="I1351" s="9"/>
      <c r="J1351" s="9"/>
      <c r="K1351" s="9"/>
      <c r="L1351" s="9"/>
      <c r="M1351" s="97"/>
      <c r="N1351" s="97"/>
      <c r="O1351" s="97"/>
      <c r="P1351" s="9"/>
      <c r="Q1351" s="9"/>
      <c r="R1351" s="105"/>
      <c r="S1351" s="105"/>
      <c r="T1351" s="97"/>
      <c r="U1351" s="9"/>
      <c r="V1351" s="9"/>
      <c r="W1351" s="9"/>
      <c r="X1351" s="9"/>
      <c r="Y1351" s="9"/>
      <c r="Z1351" s="9"/>
    </row>
    <row r="1352" spans="8:26" x14ac:dyDescent="0.25">
      <c r="H1352" s="9"/>
      <c r="I1352" s="9"/>
      <c r="J1352" s="9"/>
      <c r="K1352" s="9"/>
      <c r="L1352" s="9"/>
      <c r="M1352" s="97"/>
      <c r="N1352" s="97"/>
      <c r="O1352" s="97"/>
      <c r="P1352" s="9"/>
      <c r="Q1352" s="9"/>
      <c r="R1352" s="105"/>
      <c r="S1352" s="105"/>
      <c r="T1352" s="97"/>
      <c r="U1352" s="9"/>
      <c r="V1352" s="9"/>
      <c r="W1352" s="9"/>
      <c r="X1352" s="9"/>
      <c r="Y1352" s="9"/>
      <c r="Z1352" s="9"/>
    </row>
    <row r="1353" spans="8:26" x14ac:dyDescent="0.25">
      <c r="H1353" s="9"/>
      <c r="I1353" s="9"/>
      <c r="J1353" s="9"/>
      <c r="K1353" s="9"/>
      <c r="L1353" s="9"/>
      <c r="M1353" s="97"/>
      <c r="N1353" s="97"/>
      <c r="O1353" s="97"/>
      <c r="P1353" s="9"/>
      <c r="Q1353" s="9"/>
      <c r="R1353" s="105"/>
      <c r="S1353" s="105"/>
      <c r="T1353" s="97"/>
      <c r="U1353" s="9"/>
      <c r="V1353" s="9"/>
      <c r="W1353" s="9"/>
      <c r="X1353" s="9"/>
      <c r="Y1353" s="9"/>
      <c r="Z1353" s="9"/>
    </row>
    <row r="1354" spans="8:26" x14ac:dyDescent="0.25">
      <c r="H1354" s="9"/>
      <c r="I1354" s="9"/>
      <c r="J1354" s="9"/>
      <c r="K1354" s="9"/>
      <c r="L1354" s="9"/>
      <c r="M1354" s="97"/>
      <c r="N1354" s="97"/>
      <c r="O1354" s="97"/>
      <c r="P1354" s="9"/>
      <c r="Q1354" s="9"/>
      <c r="R1354" s="105"/>
      <c r="S1354" s="105"/>
      <c r="T1354" s="97"/>
      <c r="U1354" s="9"/>
      <c r="V1354" s="9"/>
      <c r="W1354" s="9"/>
      <c r="X1354" s="9"/>
      <c r="Y1354" s="9"/>
      <c r="Z1354" s="9"/>
    </row>
    <row r="1355" spans="8:26" x14ac:dyDescent="0.25">
      <c r="H1355" s="9"/>
      <c r="I1355" s="9"/>
      <c r="J1355" s="9"/>
      <c r="K1355" s="9"/>
      <c r="L1355" s="9"/>
      <c r="M1355" s="97"/>
      <c r="N1355" s="97"/>
      <c r="O1355" s="97"/>
      <c r="P1355" s="9"/>
      <c r="Q1355" s="9"/>
      <c r="R1355" s="105"/>
      <c r="S1355" s="105"/>
      <c r="T1355" s="97"/>
      <c r="U1355" s="9"/>
      <c r="V1355" s="9"/>
      <c r="W1355" s="9"/>
      <c r="X1355" s="9"/>
      <c r="Y1355" s="9"/>
      <c r="Z1355" s="9"/>
    </row>
    <row r="1356" spans="8:26" x14ac:dyDescent="0.25">
      <c r="H1356" s="9"/>
      <c r="I1356" s="9"/>
      <c r="J1356" s="9"/>
      <c r="K1356" s="9"/>
      <c r="L1356" s="9"/>
      <c r="M1356" s="97"/>
      <c r="N1356" s="97"/>
      <c r="O1356" s="97"/>
      <c r="P1356" s="9"/>
      <c r="Q1356" s="9"/>
      <c r="R1356" s="105"/>
      <c r="S1356" s="105"/>
      <c r="T1356" s="97"/>
      <c r="U1356" s="9"/>
      <c r="V1356" s="9"/>
      <c r="W1356" s="9"/>
      <c r="X1356" s="9"/>
      <c r="Y1356" s="9"/>
      <c r="Z1356" s="9"/>
    </row>
    <row r="1357" spans="8:26" x14ac:dyDescent="0.25">
      <c r="H1357" s="9"/>
      <c r="I1357" s="9"/>
      <c r="J1357" s="9"/>
      <c r="K1357" s="9"/>
      <c r="L1357" s="9"/>
      <c r="M1357" s="97"/>
      <c r="N1357" s="97"/>
      <c r="O1357" s="97"/>
      <c r="P1357" s="9"/>
      <c r="Q1357" s="9"/>
      <c r="R1357" s="105"/>
      <c r="S1357" s="105"/>
      <c r="T1357" s="97"/>
      <c r="U1357" s="9"/>
      <c r="V1357" s="9"/>
      <c r="W1357" s="9"/>
      <c r="X1357" s="9"/>
      <c r="Y1357" s="9"/>
      <c r="Z1357" s="9"/>
    </row>
    <row r="1358" spans="8:26" x14ac:dyDescent="0.25">
      <c r="H1358" s="9"/>
      <c r="I1358" s="9"/>
      <c r="J1358" s="9"/>
      <c r="K1358" s="9"/>
      <c r="L1358" s="9"/>
      <c r="M1358" s="97"/>
      <c r="N1358" s="97"/>
      <c r="O1358" s="97"/>
      <c r="P1358" s="9"/>
      <c r="Q1358" s="9"/>
      <c r="R1358" s="105"/>
      <c r="S1358" s="105"/>
      <c r="T1358" s="97"/>
      <c r="U1358" s="9"/>
      <c r="V1358" s="9"/>
      <c r="W1358" s="9"/>
      <c r="X1358" s="9"/>
      <c r="Y1358" s="9"/>
      <c r="Z1358" s="9"/>
    </row>
    <row r="1359" spans="8:26" x14ac:dyDescent="0.25">
      <c r="H1359" s="9"/>
      <c r="I1359" s="9"/>
      <c r="J1359" s="9"/>
      <c r="K1359" s="9"/>
      <c r="L1359" s="9"/>
      <c r="M1359" s="97"/>
      <c r="N1359" s="97"/>
      <c r="O1359" s="97"/>
      <c r="P1359" s="9"/>
      <c r="Q1359" s="9"/>
      <c r="R1359" s="105"/>
      <c r="S1359" s="105"/>
      <c r="T1359" s="97"/>
      <c r="U1359" s="9"/>
      <c r="V1359" s="9"/>
      <c r="W1359" s="9"/>
      <c r="X1359" s="9"/>
      <c r="Y1359" s="9"/>
      <c r="Z1359" s="9"/>
    </row>
    <row r="1360" spans="8:26" x14ac:dyDescent="0.25">
      <c r="H1360" s="9"/>
      <c r="I1360" s="9"/>
      <c r="J1360" s="9"/>
      <c r="K1360" s="9"/>
      <c r="L1360" s="9"/>
      <c r="M1360" s="97"/>
      <c r="N1360" s="97"/>
      <c r="O1360" s="97"/>
      <c r="P1360" s="9"/>
      <c r="Q1360" s="9"/>
      <c r="R1360" s="105"/>
      <c r="S1360" s="105"/>
      <c r="T1360" s="97"/>
      <c r="U1360" s="9"/>
      <c r="V1360" s="9"/>
      <c r="W1360" s="9"/>
      <c r="X1360" s="9"/>
      <c r="Y1360" s="9"/>
      <c r="Z1360" s="9"/>
    </row>
    <row r="1361" spans="8:26" x14ac:dyDescent="0.25">
      <c r="H1361" s="9"/>
      <c r="I1361" s="9"/>
      <c r="J1361" s="9"/>
      <c r="K1361" s="9"/>
      <c r="L1361" s="9"/>
      <c r="M1361" s="97"/>
      <c r="N1361" s="97"/>
      <c r="O1361" s="97"/>
      <c r="P1361" s="9"/>
      <c r="Q1361" s="9"/>
      <c r="R1361" s="105"/>
      <c r="S1361" s="105"/>
      <c r="T1361" s="97"/>
      <c r="U1361" s="9"/>
      <c r="V1361" s="9"/>
      <c r="W1361" s="9"/>
      <c r="X1361" s="9"/>
      <c r="Y1361" s="9"/>
      <c r="Z1361" s="9"/>
    </row>
    <row r="1362" spans="8:26" x14ac:dyDescent="0.25">
      <c r="H1362" s="9"/>
      <c r="I1362" s="9"/>
      <c r="J1362" s="9"/>
      <c r="K1362" s="9"/>
      <c r="L1362" s="9"/>
      <c r="M1362" s="97"/>
      <c r="N1362" s="97"/>
      <c r="O1362" s="97"/>
      <c r="P1362" s="9"/>
      <c r="Q1362" s="9"/>
      <c r="R1362" s="105"/>
      <c r="S1362" s="105"/>
      <c r="T1362" s="97"/>
      <c r="U1362" s="9"/>
      <c r="V1362" s="9"/>
      <c r="W1362" s="9"/>
      <c r="X1362" s="9"/>
      <c r="Y1362" s="9"/>
      <c r="Z1362" s="9"/>
    </row>
    <row r="1363" spans="8:26" x14ac:dyDescent="0.25">
      <c r="H1363" s="9"/>
      <c r="I1363" s="9"/>
      <c r="J1363" s="9"/>
      <c r="K1363" s="9"/>
      <c r="L1363" s="9"/>
      <c r="M1363" s="97"/>
      <c r="N1363" s="97"/>
      <c r="O1363" s="97"/>
      <c r="P1363" s="9"/>
      <c r="Q1363" s="9"/>
      <c r="R1363" s="105"/>
      <c r="S1363" s="105"/>
      <c r="T1363" s="97"/>
      <c r="U1363" s="9"/>
      <c r="V1363" s="9"/>
      <c r="W1363" s="9"/>
      <c r="X1363" s="9"/>
      <c r="Y1363" s="9"/>
      <c r="Z1363" s="9"/>
    </row>
    <row r="1364" spans="8:26" x14ac:dyDescent="0.25">
      <c r="H1364" s="9"/>
      <c r="I1364" s="9"/>
      <c r="J1364" s="9"/>
      <c r="K1364" s="9"/>
      <c r="L1364" s="9"/>
      <c r="M1364" s="97"/>
      <c r="N1364" s="97"/>
      <c r="O1364" s="97"/>
      <c r="P1364" s="9"/>
      <c r="Q1364" s="9"/>
      <c r="R1364" s="105"/>
      <c r="S1364" s="105"/>
      <c r="T1364" s="97"/>
      <c r="U1364" s="9"/>
      <c r="V1364" s="9"/>
      <c r="W1364" s="9"/>
      <c r="X1364" s="9"/>
      <c r="Y1364" s="9"/>
      <c r="Z1364" s="9"/>
    </row>
    <row r="1365" spans="8:26" x14ac:dyDescent="0.25">
      <c r="H1365" s="9"/>
      <c r="I1365" s="9"/>
      <c r="J1365" s="9"/>
      <c r="K1365" s="9"/>
      <c r="L1365" s="9"/>
      <c r="M1365" s="97"/>
      <c r="N1365" s="97"/>
      <c r="O1365" s="97"/>
      <c r="P1365" s="9"/>
      <c r="Q1365" s="9"/>
      <c r="R1365" s="105"/>
      <c r="S1365" s="105"/>
      <c r="T1365" s="97"/>
      <c r="U1365" s="9"/>
      <c r="V1365" s="9"/>
      <c r="W1365" s="9"/>
      <c r="X1365" s="9"/>
      <c r="Y1365" s="9"/>
      <c r="Z1365" s="9"/>
    </row>
    <row r="1366" spans="8:26" x14ac:dyDescent="0.25">
      <c r="H1366" s="9"/>
      <c r="I1366" s="9"/>
      <c r="J1366" s="9"/>
      <c r="K1366" s="9"/>
      <c r="L1366" s="9"/>
      <c r="M1366" s="97"/>
      <c r="N1366" s="97"/>
      <c r="O1366" s="97"/>
      <c r="P1366" s="9"/>
      <c r="Q1366" s="9"/>
      <c r="R1366" s="105"/>
      <c r="S1366" s="105"/>
      <c r="T1366" s="97"/>
      <c r="U1366" s="9"/>
      <c r="V1366" s="9"/>
      <c r="W1366" s="9"/>
      <c r="X1366" s="9"/>
      <c r="Y1366" s="9"/>
      <c r="Z1366" s="9"/>
    </row>
    <row r="1367" spans="8:26" x14ac:dyDescent="0.25">
      <c r="H1367" s="9"/>
      <c r="I1367" s="9"/>
      <c r="J1367" s="9"/>
      <c r="K1367" s="9"/>
      <c r="L1367" s="9"/>
      <c r="M1367" s="97"/>
      <c r="N1367" s="97"/>
      <c r="O1367" s="97"/>
      <c r="P1367" s="9"/>
      <c r="Q1367" s="9"/>
      <c r="R1367" s="105"/>
      <c r="S1367" s="105"/>
      <c r="T1367" s="97"/>
      <c r="U1367" s="9"/>
      <c r="V1367" s="9"/>
      <c r="W1367" s="9"/>
      <c r="X1367" s="9"/>
      <c r="Y1367" s="9"/>
      <c r="Z1367" s="9"/>
    </row>
    <row r="1368" spans="8:26" x14ac:dyDescent="0.25">
      <c r="H1368" s="9"/>
      <c r="I1368" s="9"/>
      <c r="J1368" s="9"/>
      <c r="K1368" s="9"/>
      <c r="L1368" s="9"/>
      <c r="M1368" s="97"/>
      <c r="N1368" s="97"/>
      <c r="O1368" s="97"/>
      <c r="P1368" s="9"/>
      <c r="Q1368" s="9"/>
      <c r="R1368" s="105"/>
      <c r="S1368" s="105"/>
      <c r="T1368" s="97"/>
      <c r="U1368" s="9"/>
      <c r="V1368" s="9"/>
      <c r="W1368" s="9"/>
      <c r="X1368" s="9"/>
      <c r="Y1368" s="9"/>
      <c r="Z1368" s="9"/>
    </row>
    <row r="1369" spans="8:26" x14ac:dyDescent="0.25">
      <c r="H1369" s="9"/>
      <c r="I1369" s="9"/>
      <c r="J1369" s="9"/>
      <c r="K1369" s="9"/>
      <c r="L1369" s="9"/>
      <c r="M1369" s="97"/>
      <c r="N1369" s="97"/>
      <c r="O1369" s="97"/>
      <c r="P1369" s="9"/>
      <c r="Q1369" s="9"/>
      <c r="R1369" s="105"/>
      <c r="S1369" s="105"/>
      <c r="T1369" s="97"/>
      <c r="U1369" s="9"/>
      <c r="V1369" s="9"/>
      <c r="W1369" s="9"/>
      <c r="X1369" s="9"/>
      <c r="Y1369" s="9"/>
      <c r="Z1369" s="9"/>
    </row>
    <row r="1370" spans="8:26" x14ac:dyDescent="0.25">
      <c r="H1370" s="9"/>
      <c r="I1370" s="9"/>
      <c r="J1370" s="9"/>
      <c r="K1370" s="9"/>
      <c r="L1370" s="9"/>
      <c r="M1370" s="97"/>
      <c r="N1370" s="97"/>
      <c r="O1370" s="97"/>
      <c r="P1370" s="9"/>
      <c r="Q1370" s="9"/>
      <c r="R1370" s="105"/>
      <c r="S1370" s="105"/>
      <c r="T1370" s="97"/>
      <c r="U1370" s="9"/>
      <c r="V1370" s="9"/>
      <c r="W1370" s="9"/>
      <c r="X1370" s="9"/>
      <c r="Y1370" s="9"/>
      <c r="Z1370" s="9"/>
    </row>
    <row r="1371" spans="8:26" x14ac:dyDescent="0.25">
      <c r="H1371" s="9"/>
      <c r="I1371" s="9"/>
      <c r="J1371" s="9"/>
      <c r="K1371" s="9"/>
      <c r="L1371" s="9"/>
      <c r="M1371" s="97"/>
      <c r="N1371" s="97"/>
      <c r="O1371" s="97"/>
      <c r="P1371" s="9"/>
      <c r="Q1371" s="9"/>
      <c r="R1371" s="105"/>
      <c r="S1371" s="105"/>
      <c r="T1371" s="97"/>
      <c r="U1371" s="9"/>
      <c r="V1371" s="9"/>
      <c r="W1371" s="9"/>
      <c r="X1371" s="9"/>
      <c r="Y1371" s="9"/>
      <c r="Z1371" s="9"/>
    </row>
    <row r="1372" spans="8:26" x14ac:dyDescent="0.25">
      <c r="H1372" s="9"/>
      <c r="I1372" s="9"/>
      <c r="J1372" s="9"/>
      <c r="K1372" s="9"/>
      <c r="L1372" s="9"/>
      <c r="M1372" s="97"/>
      <c r="N1372" s="97"/>
      <c r="O1372" s="97"/>
      <c r="P1372" s="9"/>
      <c r="Q1372" s="9"/>
      <c r="R1372" s="105"/>
      <c r="S1372" s="105"/>
      <c r="T1372" s="97"/>
      <c r="U1372" s="9"/>
      <c r="V1372" s="9"/>
      <c r="W1372" s="9"/>
      <c r="X1372" s="9"/>
      <c r="Y1372" s="9"/>
      <c r="Z1372" s="9"/>
    </row>
    <row r="1373" spans="8:26" x14ac:dyDescent="0.25">
      <c r="H1373" s="9"/>
      <c r="I1373" s="9"/>
      <c r="J1373" s="9"/>
      <c r="K1373" s="9"/>
      <c r="L1373" s="9"/>
      <c r="M1373" s="97"/>
      <c r="N1373" s="97"/>
      <c r="O1373" s="97"/>
      <c r="P1373" s="9"/>
      <c r="Q1373" s="9"/>
      <c r="R1373" s="105"/>
      <c r="S1373" s="105"/>
      <c r="T1373" s="97"/>
      <c r="U1373" s="9"/>
      <c r="V1373" s="9"/>
      <c r="W1373" s="9"/>
      <c r="X1373" s="9"/>
      <c r="Y1373" s="9"/>
      <c r="Z1373" s="9"/>
    </row>
    <row r="1374" spans="8:26" x14ac:dyDescent="0.25">
      <c r="H1374" s="9"/>
      <c r="I1374" s="9"/>
      <c r="J1374" s="9"/>
      <c r="K1374" s="9"/>
      <c r="L1374" s="9"/>
      <c r="M1374" s="97"/>
      <c r="N1374" s="97"/>
      <c r="O1374" s="97"/>
      <c r="P1374" s="9"/>
      <c r="Q1374" s="9"/>
      <c r="R1374" s="105"/>
      <c r="S1374" s="105"/>
      <c r="T1374" s="97"/>
      <c r="U1374" s="9"/>
      <c r="V1374" s="9"/>
      <c r="W1374" s="9"/>
      <c r="X1374" s="9"/>
      <c r="Y1374" s="9"/>
      <c r="Z1374" s="9"/>
    </row>
    <row r="1375" spans="8:26" x14ac:dyDescent="0.25">
      <c r="H1375" s="9"/>
      <c r="I1375" s="9"/>
      <c r="J1375" s="9"/>
      <c r="K1375" s="9"/>
      <c r="L1375" s="9"/>
      <c r="M1375" s="97"/>
      <c r="N1375" s="97"/>
      <c r="O1375" s="97"/>
      <c r="P1375" s="9"/>
      <c r="Q1375" s="9"/>
      <c r="R1375" s="105"/>
      <c r="S1375" s="105"/>
      <c r="T1375" s="97"/>
      <c r="U1375" s="9"/>
      <c r="V1375" s="9"/>
      <c r="W1375" s="9"/>
      <c r="X1375" s="9"/>
      <c r="Y1375" s="9"/>
      <c r="Z1375" s="9"/>
    </row>
    <row r="1376" spans="8:26" x14ac:dyDescent="0.25">
      <c r="H1376" s="9"/>
      <c r="I1376" s="9"/>
      <c r="J1376" s="9"/>
      <c r="K1376" s="9"/>
      <c r="L1376" s="9"/>
      <c r="M1376" s="97"/>
      <c r="N1376" s="97"/>
      <c r="O1376" s="97"/>
      <c r="P1376" s="9"/>
      <c r="Q1376" s="9"/>
      <c r="R1376" s="105"/>
      <c r="S1376" s="105"/>
      <c r="T1376" s="97"/>
      <c r="U1376" s="9"/>
      <c r="V1376" s="9"/>
      <c r="W1376" s="9"/>
      <c r="X1376" s="9"/>
      <c r="Y1376" s="9"/>
      <c r="Z1376" s="9"/>
    </row>
    <row r="1377" spans="8:26" x14ac:dyDescent="0.25">
      <c r="H1377" s="9"/>
      <c r="I1377" s="9"/>
      <c r="J1377" s="9"/>
      <c r="K1377" s="9"/>
      <c r="L1377" s="9"/>
      <c r="M1377" s="97"/>
      <c r="N1377" s="97"/>
      <c r="O1377" s="97"/>
      <c r="P1377" s="9"/>
      <c r="Q1377" s="9"/>
      <c r="R1377" s="105"/>
      <c r="S1377" s="105"/>
      <c r="T1377" s="97"/>
      <c r="U1377" s="9"/>
      <c r="V1377" s="9"/>
      <c r="W1377" s="9"/>
      <c r="X1377" s="9"/>
      <c r="Y1377" s="9"/>
      <c r="Z1377" s="9"/>
    </row>
    <row r="1378" spans="8:26" x14ac:dyDescent="0.25">
      <c r="H1378" s="9"/>
      <c r="I1378" s="9"/>
      <c r="J1378" s="9"/>
      <c r="K1378" s="9"/>
      <c r="L1378" s="9"/>
      <c r="M1378" s="97"/>
      <c r="N1378" s="97"/>
      <c r="O1378" s="97"/>
      <c r="P1378" s="9"/>
      <c r="Q1378" s="9"/>
      <c r="R1378" s="105"/>
      <c r="S1378" s="105"/>
      <c r="T1378" s="97"/>
      <c r="U1378" s="9"/>
      <c r="V1378" s="9"/>
      <c r="W1378" s="9"/>
      <c r="X1378" s="9"/>
      <c r="Y1378" s="9"/>
      <c r="Z1378" s="9"/>
    </row>
    <row r="1379" spans="8:26" x14ac:dyDescent="0.25">
      <c r="H1379" s="9"/>
      <c r="I1379" s="9"/>
      <c r="J1379" s="9"/>
      <c r="K1379" s="9"/>
      <c r="L1379" s="9"/>
      <c r="M1379" s="97"/>
      <c r="N1379" s="97"/>
      <c r="O1379" s="97"/>
      <c r="P1379" s="9"/>
      <c r="Q1379" s="9"/>
      <c r="R1379" s="105"/>
      <c r="S1379" s="105"/>
      <c r="T1379" s="97"/>
      <c r="U1379" s="9"/>
      <c r="V1379" s="9"/>
      <c r="W1379" s="9"/>
      <c r="X1379" s="9"/>
      <c r="Y1379" s="9"/>
      <c r="Z1379" s="9"/>
    </row>
    <row r="1380" spans="8:26" x14ac:dyDescent="0.25">
      <c r="H1380" s="9"/>
      <c r="I1380" s="9"/>
      <c r="J1380" s="9"/>
      <c r="K1380" s="9"/>
      <c r="L1380" s="9"/>
      <c r="M1380" s="97"/>
      <c r="N1380" s="97"/>
      <c r="O1380" s="97"/>
      <c r="P1380" s="9"/>
      <c r="Q1380" s="9"/>
      <c r="R1380" s="105"/>
      <c r="S1380" s="105"/>
      <c r="T1380" s="97"/>
      <c r="U1380" s="9"/>
      <c r="V1380" s="9"/>
      <c r="W1380" s="9"/>
      <c r="X1380" s="9"/>
      <c r="Y1380" s="9"/>
      <c r="Z1380" s="9"/>
    </row>
    <row r="1381" spans="8:26" x14ac:dyDescent="0.25">
      <c r="H1381" s="9"/>
      <c r="I1381" s="9"/>
      <c r="J1381" s="9"/>
      <c r="K1381" s="9"/>
      <c r="L1381" s="9"/>
      <c r="M1381" s="97"/>
      <c r="N1381" s="97"/>
      <c r="O1381" s="97"/>
      <c r="P1381" s="9"/>
      <c r="Q1381" s="9"/>
      <c r="R1381" s="105"/>
      <c r="S1381" s="105"/>
      <c r="T1381" s="97"/>
      <c r="U1381" s="9"/>
      <c r="V1381" s="9"/>
      <c r="W1381" s="9"/>
      <c r="X1381" s="9"/>
      <c r="Y1381" s="9"/>
      <c r="Z1381" s="9"/>
    </row>
    <row r="1382" spans="8:26" x14ac:dyDescent="0.25">
      <c r="H1382" s="9"/>
      <c r="I1382" s="9"/>
      <c r="J1382" s="9"/>
      <c r="K1382" s="9"/>
      <c r="L1382" s="9"/>
      <c r="M1382" s="97"/>
      <c r="N1382" s="97"/>
      <c r="O1382" s="97"/>
      <c r="P1382" s="9"/>
      <c r="Q1382" s="9"/>
      <c r="R1382" s="105"/>
      <c r="S1382" s="105"/>
      <c r="T1382" s="97"/>
      <c r="U1382" s="9"/>
      <c r="V1382" s="9"/>
      <c r="W1382" s="9"/>
      <c r="X1382" s="9"/>
      <c r="Y1382" s="9"/>
      <c r="Z1382" s="9"/>
    </row>
    <row r="1383" spans="8:26" x14ac:dyDescent="0.25">
      <c r="H1383" s="9"/>
      <c r="I1383" s="9"/>
      <c r="J1383" s="9"/>
      <c r="K1383" s="9"/>
      <c r="L1383" s="9"/>
      <c r="M1383" s="97"/>
      <c r="N1383" s="97"/>
      <c r="O1383" s="97"/>
      <c r="P1383" s="9"/>
      <c r="Q1383" s="9"/>
      <c r="R1383" s="105"/>
      <c r="S1383" s="105"/>
      <c r="T1383" s="97"/>
      <c r="U1383" s="9"/>
      <c r="V1383" s="9"/>
      <c r="W1383" s="9"/>
      <c r="X1383" s="9"/>
      <c r="Y1383" s="9"/>
      <c r="Z1383" s="9"/>
    </row>
    <row r="1384" spans="8:26" x14ac:dyDescent="0.25">
      <c r="H1384" s="9"/>
      <c r="I1384" s="9"/>
      <c r="J1384" s="9"/>
      <c r="K1384" s="9"/>
      <c r="L1384" s="9"/>
      <c r="M1384" s="97"/>
      <c r="N1384" s="97"/>
      <c r="O1384" s="97"/>
      <c r="P1384" s="9"/>
      <c r="Q1384" s="9"/>
      <c r="R1384" s="105"/>
      <c r="S1384" s="105"/>
      <c r="T1384" s="97"/>
      <c r="U1384" s="9"/>
      <c r="V1384" s="9"/>
      <c r="W1384" s="9"/>
      <c r="X1384" s="9"/>
      <c r="Y1384" s="9"/>
      <c r="Z1384" s="9"/>
    </row>
    <row r="1385" spans="8:26" x14ac:dyDescent="0.25">
      <c r="H1385" s="9"/>
      <c r="I1385" s="9"/>
      <c r="J1385" s="9"/>
      <c r="K1385" s="9"/>
      <c r="L1385" s="9"/>
      <c r="M1385" s="97"/>
      <c r="N1385" s="97"/>
      <c r="O1385" s="97"/>
      <c r="P1385" s="9"/>
      <c r="Q1385" s="9"/>
      <c r="R1385" s="105"/>
      <c r="S1385" s="105"/>
      <c r="T1385" s="97"/>
      <c r="U1385" s="9"/>
      <c r="V1385" s="9"/>
      <c r="W1385" s="9"/>
      <c r="X1385" s="9"/>
      <c r="Y1385" s="9"/>
      <c r="Z1385" s="9"/>
    </row>
    <row r="1386" spans="8:26" x14ac:dyDescent="0.25">
      <c r="H1386" s="9"/>
      <c r="I1386" s="9"/>
      <c r="J1386" s="9"/>
      <c r="K1386" s="9"/>
      <c r="L1386" s="9"/>
      <c r="M1386" s="97"/>
      <c r="N1386" s="97"/>
      <c r="O1386" s="97"/>
      <c r="P1386" s="9"/>
      <c r="Q1386" s="9"/>
      <c r="R1386" s="105"/>
      <c r="S1386" s="105"/>
      <c r="T1386" s="97"/>
      <c r="U1386" s="9"/>
      <c r="V1386" s="9"/>
      <c r="W1386" s="9"/>
      <c r="X1386" s="9"/>
      <c r="Y1386" s="9"/>
      <c r="Z1386" s="9"/>
    </row>
    <row r="1387" spans="8:26" x14ac:dyDescent="0.25">
      <c r="H1387" s="9"/>
      <c r="I1387" s="9"/>
      <c r="J1387" s="9"/>
      <c r="K1387" s="9"/>
      <c r="L1387" s="9"/>
      <c r="M1387" s="97"/>
      <c r="N1387" s="97"/>
      <c r="O1387" s="97"/>
      <c r="P1387" s="9"/>
      <c r="Q1387" s="9"/>
      <c r="R1387" s="105"/>
      <c r="S1387" s="105"/>
      <c r="T1387" s="97"/>
      <c r="U1387" s="9"/>
      <c r="V1387" s="9"/>
      <c r="W1387" s="9"/>
      <c r="X1387" s="9"/>
      <c r="Y1387" s="9"/>
      <c r="Z1387" s="9"/>
    </row>
    <row r="1388" spans="8:26" x14ac:dyDescent="0.25">
      <c r="H1388" s="9"/>
      <c r="I1388" s="9"/>
      <c r="J1388" s="9"/>
      <c r="K1388" s="9"/>
      <c r="L1388" s="9"/>
      <c r="M1388" s="97"/>
      <c r="N1388" s="97"/>
      <c r="O1388" s="97"/>
      <c r="P1388" s="9"/>
      <c r="Q1388" s="9"/>
      <c r="R1388" s="105"/>
      <c r="S1388" s="105"/>
      <c r="T1388" s="97"/>
      <c r="U1388" s="9"/>
      <c r="V1388" s="9"/>
      <c r="W1388" s="9"/>
      <c r="X1388" s="9"/>
      <c r="Y1388" s="9"/>
      <c r="Z1388" s="9"/>
    </row>
    <row r="1389" spans="8:26" x14ac:dyDescent="0.25">
      <c r="H1389" s="9"/>
      <c r="I1389" s="9"/>
      <c r="J1389" s="9"/>
      <c r="K1389" s="9"/>
      <c r="L1389" s="9"/>
      <c r="M1389" s="97"/>
      <c r="N1389" s="97"/>
      <c r="O1389" s="97"/>
      <c r="P1389" s="9"/>
      <c r="Q1389" s="9"/>
      <c r="R1389" s="105"/>
      <c r="S1389" s="105"/>
      <c r="T1389" s="97"/>
      <c r="U1389" s="9"/>
      <c r="V1389" s="9"/>
      <c r="W1389" s="9"/>
      <c r="X1389" s="9"/>
      <c r="Y1389" s="9"/>
      <c r="Z1389" s="9"/>
    </row>
    <row r="1390" spans="8:26" x14ac:dyDescent="0.25">
      <c r="H1390" s="9"/>
      <c r="I1390" s="9"/>
      <c r="J1390" s="9"/>
      <c r="K1390" s="9"/>
      <c r="L1390" s="9"/>
      <c r="M1390" s="97"/>
      <c r="N1390" s="97"/>
      <c r="O1390" s="97"/>
      <c r="P1390" s="9"/>
      <c r="Q1390" s="9"/>
      <c r="R1390" s="105"/>
      <c r="S1390" s="105"/>
      <c r="T1390" s="97"/>
      <c r="U1390" s="9"/>
      <c r="V1390" s="9"/>
      <c r="W1390" s="9"/>
      <c r="X1390" s="9"/>
      <c r="Y1390" s="9"/>
      <c r="Z1390" s="9"/>
    </row>
    <row r="1391" spans="8:26" x14ac:dyDescent="0.25">
      <c r="H1391" s="9"/>
      <c r="I1391" s="9"/>
      <c r="J1391" s="9"/>
      <c r="K1391" s="9"/>
      <c r="L1391" s="9"/>
      <c r="M1391" s="97"/>
      <c r="N1391" s="97"/>
      <c r="O1391" s="97"/>
      <c r="P1391" s="9"/>
      <c r="Q1391" s="9"/>
      <c r="R1391" s="105"/>
      <c r="S1391" s="105"/>
      <c r="T1391" s="97"/>
      <c r="U1391" s="9"/>
      <c r="V1391" s="9"/>
      <c r="W1391" s="9"/>
      <c r="X1391" s="9"/>
      <c r="Y1391" s="9"/>
      <c r="Z1391" s="9"/>
    </row>
    <row r="1392" spans="8:26" x14ac:dyDescent="0.25">
      <c r="H1392" s="9"/>
      <c r="I1392" s="9"/>
      <c r="J1392" s="9"/>
      <c r="K1392" s="9"/>
      <c r="L1392" s="9"/>
      <c r="M1392" s="97"/>
      <c r="N1392" s="97"/>
      <c r="O1392" s="97"/>
      <c r="P1392" s="9"/>
      <c r="Q1392" s="9"/>
      <c r="R1392" s="105"/>
      <c r="S1392" s="105"/>
      <c r="T1392" s="97"/>
      <c r="U1392" s="9"/>
      <c r="V1392" s="9"/>
      <c r="W1392" s="9"/>
      <c r="X1392" s="9"/>
      <c r="Y1392" s="9"/>
      <c r="Z1392" s="9"/>
    </row>
    <row r="1393" spans="8:26" x14ac:dyDescent="0.25">
      <c r="H1393" s="9"/>
      <c r="I1393" s="9"/>
      <c r="J1393" s="9"/>
      <c r="K1393" s="9"/>
      <c r="L1393" s="9"/>
      <c r="M1393" s="97"/>
      <c r="N1393" s="97"/>
      <c r="O1393" s="97"/>
      <c r="P1393" s="9"/>
      <c r="Q1393" s="9"/>
      <c r="R1393" s="105"/>
      <c r="S1393" s="105"/>
      <c r="T1393" s="97"/>
      <c r="U1393" s="9"/>
      <c r="V1393" s="9"/>
      <c r="W1393" s="9"/>
      <c r="X1393" s="9"/>
      <c r="Y1393" s="9"/>
      <c r="Z1393" s="9"/>
    </row>
    <row r="1394" spans="8:26" x14ac:dyDescent="0.25">
      <c r="H1394" s="9"/>
      <c r="I1394" s="9"/>
      <c r="J1394" s="9"/>
      <c r="K1394" s="9"/>
      <c r="L1394" s="9"/>
      <c r="M1394" s="97"/>
      <c r="N1394" s="97"/>
      <c r="O1394" s="97"/>
      <c r="P1394" s="9"/>
      <c r="Q1394" s="9"/>
      <c r="R1394" s="105"/>
      <c r="S1394" s="105"/>
      <c r="T1394" s="97"/>
      <c r="U1394" s="9"/>
      <c r="V1394" s="9"/>
      <c r="W1394" s="9"/>
      <c r="X1394" s="9"/>
      <c r="Y1394" s="9"/>
      <c r="Z1394" s="9"/>
    </row>
    <row r="1395" spans="8:26" x14ac:dyDescent="0.25">
      <c r="H1395" s="9"/>
      <c r="I1395" s="9"/>
      <c r="J1395" s="9"/>
      <c r="K1395" s="9"/>
      <c r="L1395" s="9"/>
      <c r="M1395" s="97"/>
      <c r="N1395" s="97"/>
      <c r="O1395" s="97"/>
      <c r="P1395" s="9"/>
      <c r="Q1395" s="9"/>
      <c r="R1395" s="105"/>
      <c r="S1395" s="105"/>
      <c r="T1395" s="97"/>
      <c r="U1395" s="9"/>
      <c r="V1395" s="9"/>
      <c r="W1395" s="9"/>
      <c r="X1395" s="9"/>
      <c r="Y1395" s="9"/>
      <c r="Z1395" s="9"/>
    </row>
    <row r="1396" spans="8:26" x14ac:dyDescent="0.25">
      <c r="H1396" s="9"/>
      <c r="I1396" s="9"/>
      <c r="J1396" s="9"/>
      <c r="K1396" s="9"/>
      <c r="L1396" s="9"/>
      <c r="M1396" s="97"/>
      <c r="N1396" s="97"/>
      <c r="O1396" s="97"/>
      <c r="P1396" s="9"/>
      <c r="Q1396" s="9"/>
      <c r="R1396" s="105"/>
      <c r="S1396" s="105"/>
      <c r="T1396" s="97"/>
      <c r="U1396" s="9"/>
      <c r="V1396" s="9"/>
      <c r="W1396" s="9"/>
      <c r="X1396" s="9"/>
      <c r="Y1396" s="9"/>
      <c r="Z1396" s="9"/>
    </row>
    <row r="1397" spans="8:26" x14ac:dyDescent="0.25">
      <c r="H1397" s="9"/>
      <c r="I1397" s="9"/>
      <c r="J1397" s="9"/>
      <c r="K1397" s="9"/>
      <c r="L1397" s="9"/>
      <c r="M1397" s="97"/>
      <c r="N1397" s="97"/>
      <c r="O1397" s="97"/>
      <c r="P1397" s="9"/>
      <c r="Q1397" s="9"/>
      <c r="R1397" s="105"/>
      <c r="S1397" s="105"/>
      <c r="T1397" s="97"/>
      <c r="U1397" s="9"/>
      <c r="V1397" s="9"/>
      <c r="W1397" s="9"/>
      <c r="X1397" s="9"/>
      <c r="Y1397" s="9"/>
      <c r="Z1397" s="9"/>
    </row>
    <row r="1398" spans="8:26" x14ac:dyDescent="0.25">
      <c r="H1398" s="9"/>
      <c r="I1398" s="9"/>
      <c r="J1398" s="9"/>
      <c r="K1398" s="9"/>
      <c r="L1398" s="9"/>
      <c r="M1398" s="97"/>
      <c r="N1398" s="97"/>
      <c r="O1398" s="97"/>
      <c r="P1398" s="9"/>
      <c r="Q1398" s="9"/>
      <c r="R1398" s="105"/>
      <c r="S1398" s="105"/>
      <c r="T1398" s="97"/>
      <c r="U1398" s="9"/>
      <c r="V1398" s="9"/>
      <c r="W1398" s="9"/>
      <c r="X1398" s="9"/>
      <c r="Y1398" s="9"/>
      <c r="Z1398" s="9"/>
    </row>
    <row r="1399" spans="8:26" x14ac:dyDescent="0.25">
      <c r="H1399" s="9"/>
      <c r="I1399" s="9"/>
      <c r="J1399" s="9"/>
      <c r="K1399" s="9"/>
      <c r="L1399" s="9"/>
      <c r="M1399" s="97"/>
      <c r="N1399" s="97"/>
      <c r="O1399" s="97"/>
      <c r="P1399" s="9"/>
      <c r="Q1399" s="9"/>
      <c r="R1399" s="105"/>
      <c r="S1399" s="105"/>
      <c r="T1399" s="97"/>
      <c r="U1399" s="9"/>
      <c r="V1399" s="9"/>
      <c r="W1399" s="9"/>
      <c r="X1399" s="9"/>
      <c r="Y1399" s="9"/>
      <c r="Z1399" s="9"/>
    </row>
    <row r="1400" spans="8:26" x14ac:dyDescent="0.25">
      <c r="H1400" s="9"/>
      <c r="I1400" s="9"/>
      <c r="J1400" s="9"/>
      <c r="K1400" s="9"/>
      <c r="L1400" s="9"/>
      <c r="M1400" s="97"/>
      <c r="N1400" s="97"/>
      <c r="O1400" s="97"/>
      <c r="P1400" s="9"/>
      <c r="Q1400" s="9"/>
      <c r="R1400" s="105"/>
      <c r="S1400" s="105"/>
      <c r="T1400" s="97"/>
      <c r="U1400" s="9"/>
      <c r="V1400" s="9"/>
      <c r="W1400" s="9"/>
      <c r="X1400" s="9"/>
      <c r="Y1400" s="9"/>
      <c r="Z1400" s="9"/>
    </row>
    <row r="1401" spans="8:26" x14ac:dyDescent="0.25">
      <c r="H1401" s="9"/>
      <c r="I1401" s="9"/>
      <c r="J1401" s="9"/>
      <c r="K1401" s="9"/>
      <c r="L1401" s="9"/>
      <c r="M1401" s="97"/>
      <c r="N1401" s="97"/>
      <c r="O1401" s="97"/>
      <c r="P1401" s="9"/>
      <c r="Q1401" s="9"/>
      <c r="R1401" s="105"/>
      <c r="S1401" s="105"/>
      <c r="T1401" s="97"/>
      <c r="U1401" s="9"/>
      <c r="V1401" s="9"/>
      <c r="W1401" s="9"/>
      <c r="X1401" s="9"/>
      <c r="Y1401" s="9"/>
      <c r="Z1401" s="9"/>
    </row>
    <row r="1402" spans="8:26" x14ac:dyDescent="0.25">
      <c r="H1402" s="9"/>
      <c r="I1402" s="9"/>
      <c r="J1402" s="9"/>
      <c r="K1402" s="9"/>
      <c r="L1402" s="9"/>
      <c r="M1402" s="97"/>
      <c r="N1402" s="97"/>
      <c r="O1402" s="97"/>
      <c r="P1402" s="9"/>
      <c r="Q1402" s="9"/>
      <c r="R1402" s="105"/>
      <c r="S1402" s="105"/>
      <c r="T1402" s="97"/>
      <c r="U1402" s="9"/>
      <c r="V1402" s="9"/>
      <c r="W1402" s="9"/>
      <c r="X1402" s="9"/>
      <c r="Y1402" s="9"/>
      <c r="Z1402" s="9"/>
    </row>
    <row r="1403" spans="8:26" x14ac:dyDescent="0.25">
      <c r="H1403" s="9"/>
      <c r="I1403" s="9"/>
      <c r="J1403" s="9"/>
      <c r="K1403" s="9"/>
      <c r="L1403" s="9"/>
      <c r="M1403" s="97"/>
      <c r="N1403" s="97"/>
      <c r="O1403" s="97"/>
      <c r="P1403" s="9"/>
      <c r="Q1403" s="9"/>
      <c r="R1403" s="105"/>
      <c r="S1403" s="105"/>
      <c r="T1403" s="97"/>
      <c r="U1403" s="9"/>
      <c r="V1403" s="9"/>
      <c r="W1403" s="9"/>
      <c r="X1403" s="9"/>
      <c r="Y1403" s="9"/>
      <c r="Z1403" s="9"/>
    </row>
    <row r="1404" spans="8:26" x14ac:dyDescent="0.25">
      <c r="H1404" s="9"/>
      <c r="I1404" s="9"/>
      <c r="J1404" s="9"/>
      <c r="K1404" s="9"/>
      <c r="L1404" s="9"/>
      <c r="M1404" s="97"/>
      <c r="N1404" s="97"/>
      <c r="O1404" s="97"/>
      <c r="P1404" s="9"/>
      <c r="Q1404" s="9"/>
      <c r="R1404" s="105"/>
      <c r="S1404" s="105"/>
      <c r="T1404" s="97"/>
      <c r="U1404" s="9"/>
      <c r="V1404" s="9"/>
      <c r="W1404" s="9"/>
      <c r="X1404" s="9"/>
      <c r="Y1404" s="9"/>
      <c r="Z1404" s="9"/>
    </row>
    <row r="1405" spans="8:26" x14ac:dyDescent="0.25">
      <c r="H1405" s="9"/>
      <c r="I1405" s="9"/>
      <c r="J1405" s="9"/>
      <c r="K1405" s="9"/>
      <c r="L1405" s="9"/>
      <c r="M1405" s="97"/>
      <c r="N1405" s="97"/>
      <c r="O1405" s="97"/>
      <c r="P1405" s="9"/>
      <c r="Q1405" s="9"/>
      <c r="R1405" s="105"/>
      <c r="S1405" s="105"/>
      <c r="T1405" s="97"/>
      <c r="U1405" s="9"/>
      <c r="V1405" s="9"/>
      <c r="W1405" s="9"/>
      <c r="X1405" s="9"/>
      <c r="Y1405" s="9"/>
      <c r="Z1405" s="9"/>
    </row>
    <row r="1406" spans="8:26" x14ac:dyDescent="0.25">
      <c r="H1406" s="9"/>
      <c r="I1406" s="9"/>
      <c r="J1406" s="9"/>
      <c r="K1406" s="9"/>
      <c r="L1406" s="9"/>
      <c r="M1406" s="97"/>
      <c r="N1406" s="97"/>
      <c r="O1406" s="97"/>
      <c r="P1406" s="9"/>
      <c r="Q1406" s="9"/>
      <c r="R1406" s="105"/>
      <c r="S1406" s="105"/>
      <c r="T1406" s="97"/>
      <c r="U1406" s="9"/>
      <c r="V1406" s="9"/>
      <c r="W1406" s="9"/>
      <c r="X1406" s="9"/>
      <c r="Y1406" s="9"/>
      <c r="Z1406" s="9"/>
    </row>
    <row r="1407" spans="8:26" x14ac:dyDescent="0.25">
      <c r="H1407" s="9"/>
      <c r="I1407" s="9"/>
      <c r="J1407" s="9"/>
      <c r="K1407" s="9"/>
      <c r="L1407" s="9"/>
      <c r="M1407" s="97"/>
      <c r="N1407" s="97"/>
      <c r="O1407" s="97"/>
      <c r="P1407" s="9"/>
      <c r="Q1407" s="9"/>
      <c r="R1407" s="105"/>
      <c r="S1407" s="105"/>
      <c r="T1407" s="97"/>
      <c r="U1407" s="9"/>
      <c r="V1407" s="9"/>
      <c r="W1407" s="9"/>
      <c r="X1407" s="9"/>
      <c r="Y1407" s="9"/>
      <c r="Z1407" s="9"/>
    </row>
    <row r="1408" spans="8:26" x14ac:dyDescent="0.25">
      <c r="H1408" s="9"/>
      <c r="I1408" s="9"/>
      <c r="J1408" s="9"/>
      <c r="K1408" s="9"/>
      <c r="L1408" s="9"/>
      <c r="M1408" s="97"/>
      <c r="N1408" s="97"/>
      <c r="O1408" s="97"/>
      <c r="P1408" s="9"/>
      <c r="Q1408" s="9"/>
      <c r="R1408" s="105"/>
      <c r="S1408" s="105"/>
      <c r="T1408" s="97"/>
      <c r="U1408" s="9"/>
      <c r="V1408" s="9"/>
      <c r="W1408" s="9"/>
      <c r="X1408" s="9"/>
      <c r="Y1408" s="9"/>
      <c r="Z1408" s="9"/>
    </row>
    <row r="1409" spans="8:26" x14ac:dyDescent="0.25">
      <c r="H1409" s="9"/>
      <c r="I1409" s="9"/>
      <c r="J1409" s="9"/>
      <c r="K1409" s="9"/>
      <c r="L1409" s="9"/>
      <c r="M1409" s="97"/>
      <c r="N1409" s="97"/>
      <c r="O1409" s="97"/>
      <c r="P1409" s="9"/>
      <c r="Q1409" s="9"/>
      <c r="R1409" s="105"/>
      <c r="S1409" s="105"/>
      <c r="T1409" s="97"/>
      <c r="U1409" s="9"/>
      <c r="V1409" s="9"/>
      <c r="W1409" s="9"/>
      <c r="X1409" s="9"/>
      <c r="Y1409" s="9"/>
      <c r="Z1409" s="9"/>
    </row>
    <row r="1410" spans="8:26" x14ac:dyDescent="0.25">
      <c r="H1410" s="9"/>
      <c r="I1410" s="9"/>
      <c r="J1410" s="9"/>
      <c r="K1410" s="9"/>
      <c r="L1410" s="9"/>
      <c r="M1410" s="97"/>
      <c r="N1410" s="97"/>
      <c r="O1410" s="97"/>
      <c r="P1410" s="9"/>
      <c r="Q1410" s="9"/>
      <c r="R1410" s="105"/>
      <c r="S1410" s="105"/>
      <c r="T1410" s="97"/>
      <c r="U1410" s="9"/>
      <c r="V1410" s="9"/>
      <c r="W1410" s="9"/>
      <c r="X1410" s="9"/>
      <c r="Y1410" s="9"/>
      <c r="Z1410" s="9"/>
    </row>
    <row r="1411" spans="8:26" x14ac:dyDescent="0.25">
      <c r="H1411" s="9"/>
      <c r="I1411" s="9"/>
      <c r="J1411" s="9"/>
      <c r="K1411" s="9"/>
      <c r="L1411" s="9"/>
      <c r="M1411" s="97"/>
      <c r="N1411" s="97"/>
      <c r="O1411" s="97"/>
      <c r="P1411" s="9"/>
      <c r="Q1411" s="9"/>
      <c r="R1411" s="105"/>
      <c r="S1411" s="105"/>
      <c r="T1411" s="97"/>
      <c r="U1411" s="9"/>
      <c r="V1411" s="9"/>
      <c r="W1411" s="9"/>
      <c r="X1411" s="9"/>
      <c r="Y1411" s="9"/>
      <c r="Z1411" s="9"/>
    </row>
    <row r="1412" spans="8:26" x14ac:dyDescent="0.25">
      <c r="H1412" s="9"/>
      <c r="I1412" s="9"/>
      <c r="J1412" s="9"/>
      <c r="K1412" s="9"/>
      <c r="L1412" s="9"/>
      <c r="M1412" s="97"/>
      <c r="N1412" s="97"/>
      <c r="O1412" s="97"/>
      <c r="P1412" s="9"/>
      <c r="Q1412" s="9"/>
      <c r="R1412" s="105"/>
      <c r="S1412" s="105"/>
      <c r="T1412" s="97"/>
      <c r="U1412" s="9"/>
      <c r="V1412" s="9"/>
      <c r="W1412" s="9"/>
      <c r="X1412" s="9"/>
      <c r="Y1412" s="9"/>
      <c r="Z1412" s="9"/>
    </row>
    <row r="1413" spans="8:26" x14ac:dyDescent="0.25">
      <c r="H1413" s="9"/>
      <c r="I1413" s="9"/>
      <c r="J1413" s="9"/>
      <c r="K1413" s="9"/>
      <c r="L1413" s="9"/>
      <c r="M1413" s="97"/>
      <c r="N1413" s="97"/>
      <c r="O1413" s="97"/>
      <c r="P1413" s="9"/>
      <c r="Q1413" s="9"/>
      <c r="R1413" s="105"/>
      <c r="S1413" s="105"/>
      <c r="T1413" s="97"/>
      <c r="U1413" s="9"/>
      <c r="V1413" s="9"/>
      <c r="W1413" s="9"/>
      <c r="X1413" s="9"/>
      <c r="Y1413" s="9"/>
      <c r="Z1413" s="9"/>
    </row>
    <row r="1414" spans="8:26" x14ac:dyDescent="0.25">
      <c r="H1414" s="9"/>
      <c r="I1414" s="9"/>
      <c r="J1414" s="9"/>
      <c r="K1414" s="9"/>
      <c r="L1414" s="9"/>
      <c r="M1414" s="97"/>
      <c r="N1414" s="97"/>
      <c r="O1414" s="97"/>
      <c r="P1414" s="9"/>
      <c r="Q1414" s="9"/>
      <c r="R1414" s="105"/>
      <c r="S1414" s="105"/>
      <c r="T1414" s="97"/>
      <c r="U1414" s="9"/>
      <c r="V1414" s="9"/>
      <c r="W1414" s="9"/>
      <c r="X1414" s="9"/>
      <c r="Y1414" s="9"/>
      <c r="Z1414" s="9"/>
    </row>
    <row r="1415" spans="8:26" x14ac:dyDescent="0.25">
      <c r="H1415" s="9"/>
      <c r="I1415" s="9"/>
      <c r="J1415" s="9"/>
      <c r="K1415" s="9"/>
      <c r="L1415" s="9"/>
      <c r="M1415" s="97"/>
      <c r="N1415" s="97"/>
      <c r="O1415" s="97"/>
      <c r="P1415" s="9"/>
      <c r="Q1415" s="9"/>
      <c r="R1415" s="105"/>
      <c r="S1415" s="105"/>
      <c r="T1415" s="97"/>
      <c r="U1415" s="9"/>
      <c r="V1415" s="9"/>
      <c r="W1415" s="9"/>
      <c r="X1415" s="9"/>
      <c r="Y1415" s="9"/>
      <c r="Z1415" s="9"/>
    </row>
    <row r="1416" spans="8:26" x14ac:dyDescent="0.25">
      <c r="H1416" s="9"/>
      <c r="I1416" s="9"/>
      <c r="J1416" s="9"/>
      <c r="K1416" s="9"/>
      <c r="L1416" s="9"/>
      <c r="M1416" s="97"/>
      <c r="N1416" s="97"/>
      <c r="O1416" s="97"/>
      <c r="P1416" s="9"/>
      <c r="Q1416" s="9"/>
      <c r="R1416" s="105"/>
      <c r="S1416" s="105"/>
      <c r="T1416" s="97"/>
      <c r="U1416" s="9"/>
      <c r="V1416" s="9"/>
      <c r="W1416" s="9"/>
      <c r="X1416" s="9"/>
      <c r="Y1416" s="9"/>
      <c r="Z1416" s="9"/>
    </row>
    <row r="1417" spans="8:26" x14ac:dyDescent="0.25">
      <c r="H1417" s="9"/>
      <c r="I1417" s="9"/>
      <c r="J1417" s="9"/>
      <c r="K1417" s="9"/>
      <c r="L1417" s="9"/>
      <c r="M1417" s="97"/>
      <c r="N1417" s="97"/>
      <c r="O1417" s="97"/>
      <c r="P1417" s="9"/>
      <c r="Q1417" s="9"/>
      <c r="R1417" s="105"/>
      <c r="S1417" s="105"/>
      <c r="T1417" s="97"/>
      <c r="U1417" s="9"/>
      <c r="V1417" s="9"/>
      <c r="W1417" s="9"/>
      <c r="X1417" s="9"/>
      <c r="Y1417" s="9"/>
      <c r="Z1417" s="9"/>
    </row>
    <row r="1418" spans="8:26" x14ac:dyDescent="0.25">
      <c r="H1418" s="9"/>
      <c r="I1418" s="9"/>
      <c r="J1418" s="9"/>
      <c r="K1418" s="9"/>
      <c r="L1418" s="9"/>
      <c r="M1418" s="97"/>
      <c r="N1418" s="97"/>
      <c r="O1418" s="97"/>
      <c r="P1418" s="9"/>
      <c r="Q1418" s="9"/>
      <c r="R1418" s="105"/>
      <c r="S1418" s="105"/>
      <c r="T1418" s="97"/>
      <c r="U1418" s="9"/>
      <c r="V1418" s="9"/>
      <c r="W1418" s="9"/>
      <c r="X1418" s="9"/>
      <c r="Y1418" s="9"/>
      <c r="Z1418" s="9"/>
    </row>
    <row r="1419" spans="8:26" x14ac:dyDescent="0.25">
      <c r="H1419" s="9"/>
      <c r="I1419" s="9"/>
      <c r="J1419" s="9"/>
      <c r="K1419" s="9"/>
      <c r="L1419" s="9"/>
      <c r="M1419" s="97"/>
      <c r="N1419" s="97"/>
      <c r="O1419" s="97"/>
      <c r="P1419" s="9"/>
      <c r="Q1419" s="9"/>
      <c r="R1419" s="105"/>
      <c r="S1419" s="105"/>
      <c r="T1419" s="97"/>
      <c r="U1419" s="9"/>
      <c r="V1419" s="9"/>
      <c r="W1419" s="9"/>
      <c r="X1419" s="9"/>
      <c r="Y1419" s="9"/>
      <c r="Z1419" s="9"/>
    </row>
    <row r="1420" spans="8:26" x14ac:dyDescent="0.25">
      <c r="H1420" s="9"/>
      <c r="I1420" s="9"/>
      <c r="J1420" s="9"/>
      <c r="K1420" s="9"/>
      <c r="L1420" s="9"/>
      <c r="M1420" s="97"/>
      <c r="N1420" s="97"/>
      <c r="O1420" s="97"/>
      <c r="P1420" s="9"/>
      <c r="Q1420" s="9"/>
      <c r="R1420" s="105"/>
      <c r="S1420" s="105"/>
      <c r="T1420" s="97"/>
      <c r="U1420" s="9"/>
      <c r="V1420" s="9"/>
      <c r="W1420" s="9"/>
      <c r="X1420" s="9"/>
      <c r="Y1420" s="9"/>
      <c r="Z1420" s="9"/>
    </row>
    <row r="1421" spans="8:26" x14ac:dyDescent="0.25">
      <c r="H1421" s="9"/>
      <c r="I1421" s="9"/>
      <c r="J1421" s="9"/>
      <c r="K1421" s="9"/>
      <c r="L1421" s="9"/>
      <c r="M1421" s="97"/>
      <c r="N1421" s="97"/>
      <c r="O1421" s="97"/>
      <c r="P1421" s="9"/>
      <c r="Q1421" s="9"/>
      <c r="R1421" s="105"/>
      <c r="S1421" s="105"/>
      <c r="T1421" s="97"/>
      <c r="U1421" s="9"/>
      <c r="V1421" s="9"/>
      <c r="W1421" s="9"/>
      <c r="X1421" s="9"/>
      <c r="Y1421" s="9"/>
      <c r="Z1421" s="9"/>
    </row>
    <row r="1422" spans="8:26" x14ac:dyDescent="0.25">
      <c r="H1422" s="9"/>
      <c r="I1422" s="9"/>
      <c r="J1422" s="9"/>
      <c r="K1422" s="9"/>
      <c r="L1422" s="9"/>
      <c r="M1422" s="97"/>
      <c r="N1422" s="97"/>
      <c r="O1422" s="97"/>
      <c r="P1422" s="9"/>
      <c r="Q1422" s="9"/>
      <c r="R1422" s="105"/>
      <c r="S1422" s="105"/>
      <c r="T1422" s="97"/>
      <c r="U1422" s="9"/>
      <c r="V1422" s="9"/>
      <c r="W1422" s="9"/>
      <c r="X1422" s="9"/>
      <c r="Y1422" s="9"/>
      <c r="Z1422" s="9"/>
    </row>
    <row r="1423" spans="8:26" x14ac:dyDescent="0.25">
      <c r="H1423" s="9"/>
      <c r="I1423" s="9"/>
      <c r="J1423" s="9"/>
      <c r="K1423" s="9"/>
      <c r="L1423" s="9"/>
      <c r="M1423" s="97"/>
      <c r="N1423" s="97"/>
      <c r="O1423" s="97"/>
      <c r="P1423" s="9"/>
      <c r="Q1423" s="9"/>
      <c r="R1423" s="105"/>
      <c r="S1423" s="105"/>
      <c r="T1423" s="97"/>
      <c r="U1423" s="9"/>
      <c r="V1423" s="9"/>
      <c r="W1423" s="9"/>
      <c r="X1423" s="9"/>
      <c r="Y1423" s="9"/>
      <c r="Z1423" s="9"/>
    </row>
    <row r="1424" spans="8:26" x14ac:dyDescent="0.25">
      <c r="H1424" s="9"/>
      <c r="I1424" s="9"/>
      <c r="J1424" s="9"/>
      <c r="K1424" s="9"/>
      <c r="L1424" s="9"/>
      <c r="M1424" s="97"/>
      <c r="N1424" s="97"/>
      <c r="O1424" s="97"/>
      <c r="P1424" s="9"/>
      <c r="Q1424" s="9"/>
      <c r="R1424" s="105"/>
      <c r="S1424" s="105"/>
      <c r="T1424" s="97"/>
      <c r="U1424" s="9"/>
      <c r="V1424" s="9"/>
      <c r="W1424" s="9"/>
      <c r="X1424" s="9"/>
      <c r="Y1424" s="9"/>
      <c r="Z1424" s="9"/>
    </row>
    <row r="1425" spans="8:26" x14ac:dyDescent="0.25">
      <c r="H1425" s="9"/>
      <c r="I1425" s="9"/>
      <c r="J1425" s="9"/>
      <c r="K1425" s="9"/>
      <c r="L1425" s="9"/>
      <c r="M1425" s="97"/>
      <c r="N1425" s="97"/>
      <c r="O1425" s="97"/>
      <c r="P1425" s="9"/>
      <c r="Q1425" s="9"/>
      <c r="R1425" s="105"/>
      <c r="S1425" s="105"/>
      <c r="T1425" s="97"/>
      <c r="U1425" s="9"/>
      <c r="V1425" s="9"/>
      <c r="W1425" s="9"/>
      <c r="X1425" s="9"/>
      <c r="Y1425" s="9"/>
      <c r="Z1425" s="9"/>
    </row>
    <row r="1426" spans="8:26" x14ac:dyDescent="0.25">
      <c r="H1426" s="9"/>
      <c r="I1426" s="9"/>
      <c r="J1426" s="9"/>
      <c r="K1426" s="9"/>
      <c r="L1426" s="9"/>
      <c r="M1426" s="97"/>
      <c r="N1426" s="97"/>
      <c r="O1426" s="97"/>
      <c r="P1426" s="9"/>
      <c r="Q1426" s="9"/>
      <c r="R1426" s="105"/>
      <c r="S1426" s="105"/>
      <c r="T1426" s="97"/>
      <c r="U1426" s="9"/>
      <c r="V1426" s="9"/>
      <c r="W1426" s="9"/>
      <c r="X1426" s="9"/>
      <c r="Y1426" s="9"/>
      <c r="Z1426" s="9"/>
    </row>
    <row r="1427" spans="8:26" x14ac:dyDescent="0.25">
      <c r="H1427" s="9"/>
      <c r="I1427" s="9"/>
      <c r="J1427" s="9"/>
      <c r="K1427" s="9"/>
      <c r="L1427" s="9"/>
      <c r="M1427" s="97"/>
      <c r="N1427" s="97"/>
      <c r="O1427" s="97"/>
      <c r="P1427" s="9"/>
      <c r="Q1427" s="9"/>
      <c r="R1427" s="105"/>
      <c r="S1427" s="105"/>
      <c r="T1427" s="97"/>
      <c r="U1427" s="9"/>
      <c r="V1427" s="9"/>
      <c r="W1427" s="9"/>
      <c r="X1427" s="9"/>
      <c r="Y1427" s="9"/>
      <c r="Z1427" s="9"/>
    </row>
    <row r="1428" spans="8:26" x14ac:dyDescent="0.25">
      <c r="H1428" s="9"/>
      <c r="I1428" s="9"/>
      <c r="J1428" s="9"/>
      <c r="K1428" s="9"/>
      <c r="L1428" s="9"/>
      <c r="M1428" s="97"/>
      <c r="N1428" s="97"/>
      <c r="O1428" s="97"/>
      <c r="P1428" s="9"/>
      <c r="Q1428" s="9"/>
      <c r="R1428" s="105"/>
      <c r="S1428" s="105"/>
      <c r="T1428" s="97"/>
      <c r="U1428" s="9"/>
      <c r="V1428" s="9"/>
      <c r="W1428" s="9"/>
      <c r="X1428" s="9"/>
      <c r="Y1428" s="9"/>
      <c r="Z1428" s="9"/>
    </row>
    <row r="1429" spans="8:26" x14ac:dyDescent="0.25">
      <c r="H1429" s="9"/>
      <c r="I1429" s="9"/>
      <c r="J1429" s="9"/>
      <c r="K1429" s="9"/>
      <c r="L1429" s="9"/>
      <c r="M1429" s="97"/>
      <c r="N1429" s="97"/>
      <c r="O1429" s="97"/>
      <c r="P1429" s="9"/>
      <c r="Q1429" s="9"/>
      <c r="R1429" s="105"/>
      <c r="S1429" s="105"/>
      <c r="T1429" s="97"/>
      <c r="U1429" s="9"/>
      <c r="V1429" s="9"/>
      <c r="W1429" s="9"/>
      <c r="X1429" s="9"/>
      <c r="Y1429" s="9"/>
      <c r="Z1429" s="9"/>
    </row>
    <row r="1430" spans="8:26" x14ac:dyDescent="0.25">
      <c r="H1430" s="9"/>
      <c r="I1430" s="9"/>
      <c r="J1430" s="9"/>
      <c r="K1430" s="9"/>
      <c r="L1430" s="9"/>
      <c r="M1430" s="97"/>
      <c r="N1430" s="97"/>
      <c r="O1430" s="97"/>
      <c r="P1430" s="9"/>
      <c r="Q1430" s="9"/>
      <c r="R1430" s="105"/>
      <c r="S1430" s="105"/>
      <c r="T1430" s="97"/>
      <c r="U1430" s="9"/>
      <c r="V1430" s="9"/>
      <c r="W1430" s="9"/>
      <c r="X1430" s="9"/>
      <c r="Y1430" s="9"/>
      <c r="Z1430" s="9"/>
    </row>
    <row r="1431" spans="8:26" x14ac:dyDescent="0.25">
      <c r="H1431" s="9"/>
      <c r="I1431" s="9"/>
      <c r="J1431" s="9"/>
      <c r="K1431" s="9"/>
      <c r="L1431" s="9"/>
      <c r="M1431" s="97"/>
      <c r="N1431" s="97"/>
      <c r="O1431" s="97"/>
      <c r="P1431" s="9"/>
      <c r="Q1431" s="9"/>
      <c r="R1431" s="105"/>
      <c r="S1431" s="105"/>
      <c r="T1431" s="97"/>
      <c r="U1431" s="9"/>
      <c r="V1431" s="9"/>
      <c r="W1431" s="9"/>
      <c r="X1431" s="9"/>
      <c r="Y1431" s="9"/>
      <c r="Z1431" s="9"/>
    </row>
    <row r="1432" spans="8:26" x14ac:dyDescent="0.25">
      <c r="H1432" s="9"/>
      <c r="I1432" s="9"/>
      <c r="J1432" s="9"/>
      <c r="K1432" s="9"/>
      <c r="L1432" s="9"/>
      <c r="M1432" s="97"/>
      <c r="N1432" s="97"/>
      <c r="O1432" s="97"/>
      <c r="P1432" s="9"/>
      <c r="Q1432" s="9"/>
      <c r="R1432" s="105"/>
      <c r="S1432" s="105"/>
      <c r="T1432" s="97"/>
      <c r="U1432" s="9"/>
      <c r="V1432" s="9"/>
      <c r="W1432" s="9"/>
      <c r="X1432" s="9"/>
      <c r="Y1432" s="9"/>
      <c r="Z1432" s="9"/>
    </row>
    <row r="1433" spans="8:26" x14ac:dyDescent="0.25">
      <c r="H1433" s="9"/>
      <c r="I1433" s="9"/>
      <c r="J1433" s="9"/>
      <c r="K1433" s="9"/>
      <c r="L1433" s="9"/>
      <c r="M1433" s="97"/>
      <c r="N1433" s="97"/>
      <c r="O1433" s="97"/>
      <c r="P1433" s="9"/>
      <c r="Q1433" s="9"/>
      <c r="R1433" s="105"/>
      <c r="S1433" s="105"/>
      <c r="T1433" s="97"/>
      <c r="U1433" s="9"/>
      <c r="V1433" s="9"/>
      <c r="W1433" s="9"/>
      <c r="X1433" s="9"/>
      <c r="Y1433" s="9"/>
      <c r="Z1433" s="9"/>
    </row>
    <row r="1434" spans="8:26" x14ac:dyDescent="0.25">
      <c r="H1434" s="9"/>
      <c r="I1434" s="9"/>
      <c r="J1434" s="9"/>
      <c r="K1434" s="9"/>
      <c r="L1434" s="9"/>
      <c r="M1434" s="97"/>
      <c r="N1434" s="97"/>
      <c r="O1434" s="97"/>
      <c r="P1434" s="9"/>
      <c r="Q1434" s="9"/>
      <c r="R1434" s="105"/>
      <c r="S1434" s="105"/>
      <c r="T1434" s="97"/>
      <c r="U1434" s="9"/>
      <c r="V1434" s="9"/>
      <c r="W1434" s="9"/>
      <c r="X1434" s="9"/>
      <c r="Y1434" s="9"/>
      <c r="Z1434" s="9"/>
    </row>
    <row r="1435" spans="8:26" x14ac:dyDescent="0.25">
      <c r="H1435" s="9"/>
      <c r="I1435" s="9"/>
      <c r="J1435" s="9"/>
      <c r="K1435" s="9"/>
      <c r="L1435" s="9"/>
      <c r="M1435" s="97"/>
      <c r="N1435" s="97"/>
      <c r="O1435" s="97"/>
      <c r="P1435" s="9"/>
      <c r="Q1435" s="9"/>
      <c r="R1435" s="105"/>
      <c r="S1435" s="105"/>
      <c r="T1435" s="97"/>
      <c r="U1435" s="9"/>
      <c r="V1435" s="9"/>
      <c r="W1435" s="9"/>
      <c r="X1435" s="9"/>
      <c r="Y1435" s="9"/>
      <c r="Z1435" s="9"/>
    </row>
    <row r="1436" spans="8:26" x14ac:dyDescent="0.25">
      <c r="H1436" s="9"/>
      <c r="I1436" s="9"/>
      <c r="J1436" s="9"/>
      <c r="K1436" s="9"/>
      <c r="L1436" s="9"/>
      <c r="M1436" s="97"/>
      <c r="N1436" s="97"/>
      <c r="O1436" s="97"/>
      <c r="P1436" s="9"/>
      <c r="Q1436" s="9"/>
      <c r="R1436" s="105"/>
      <c r="S1436" s="105"/>
      <c r="T1436" s="97"/>
      <c r="U1436" s="9"/>
      <c r="V1436" s="9"/>
      <c r="W1436" s="9"/>
      <c r="X1436" s="9"/>
      <c r="Y1436" s="9"/>
      <c r="Z1436" s="9"/>
    </row>
    <row r="1437" spans="8:26" x14ac:dyDescent="0.25">
      <c r="H1437" s="9"/>
      <c r="I1437" s="9"/>
      <c r="J1437" s="9"/>
      <c r="K1437" s="9"/>
      <c r="L1437" s="9"/>
      <c r="M1437" s="97"/>
      <c r="N1437" s="97"/>
      <c r="O1437" s="97"/>
      <c r="P1437" s="9"/>
      <c r="Q1437" s="9"/>
      <c r="R1437" s="105"/>
      <c r="S1437" s="105"/>
      <c r="T1437" s="97"/>
      <c r="U1437" s="9"/>
      <c r="V1437" s="9"/>
      <c r="W1437" s="9"/>
      <c r="X1437" s="9"/>
      <c r="Y1437" s="9"/>
      <c r="Z1437" s="9"/>
    </row>
    <row r="1438" spans="8:26" x14ac:dyDescent="0.25">
      <c r="H1438" s="9"/>
      <c r="I1438" s="9"/>
      <c r="J1438" s="9"/>
      <c r="K1438" s="9"/>
      <c r="L1438" s="9"/>
      <c r="M1438" s="97"/>
      <c r="N1438" s="97"/>
      <c r="O1438" s="97"/>
      <c r="P1438" s="9"/>
      <c r="Q1438" s="9"/>
      <c r="R1438" s="105"/>
      <c r="S1438" s="105"/>
      <c r="T1438" s="97"/>
      <c r="U1438" s="9"/>
      <c r="V1438" s="9"/>
      <c r="W1438" s="9"/>
      <c r="X1438" s="9"/>
      <c r="Y1438" s="9"/>
      <c r="Z1438" s="9"/>
    </row>
    <row r="1439" spans="8:26" x14ac:dyDescent="0.25">
      <c r="H1439" s="9"/>
      <c r="I1439" s="9"/>
      <c r="J1439" s="9"/>
      <c r="K1439" s="9"/>
      <c r="L1439" s="9"/>
      <c r="M1439" s="97"/>
      <c r="N1439" s="97"/>
      <c r="O1439" s="97"/>
      <c r="P1439" s="9"/>
      <c r="Q1439" s="9"/>
      <c r="R1439" s="105"/>
      <c r="S1439" s="105"/>
      <c r="T1439" s="97"/>
      <c r="U1439" s="9"/>
      <c r="V1439" s="9"/>
      <c r="W1439" s="9"/>
      <c r="X1439" s="9"/>
      <c r="Y1439" s="9"/>
      <c r="Z1439" s="9"/>
    </row>
    <row r="1440" spans="8:26" x14ac:dyDescent="0.25">
      <c r="H1440" s="9"/>
      <c r="I1440" s="9"/>
      <c r="J1440" s="9"/>
      <c r="K1440" s="9"/>
      <c r="L1440" s="9"/>
      <c r="M1440" s="97"/>
      <c r="N1440" s="97"/>
      <c r="O1440" s="97"/>
      <c r="P1440" s="9"/>
      <c r="Q1440" s="9"/>
      <c r="R1440" s="105"/>
      <c r="S1440" s="105"/>
      <c r="T1440" s="97"/>
      <c r="U1440" s="9"/>
      <c r="V1440" s="9"/>
      <c r="W1440" s="9"/>
      <c r="X1440" s="9"/>
      <c r="Y1440" s="9"/>
      <c r="Z1440" s="9"/>
    </row>
    <row r="1441" spans="8:26" x14ac:dyDescent="0.25">
      <c r="H1441" s="9"/>
      <c r="I1441" s="9"/>
      <c r="J1441" s="9"/>
      <c r="K1441" s="9"/>
      <c r="L1441" s="9"/>
      <c r="M1441" s="97"/>
      <c r="N1441" s="97"/>
      <c r="O1441" s="97"/>
      <c r="P1441" s="9"/>
      <c r="Q1441" s="9"/>
      <c r="R1441" s="105"/>
      <c r="S1441" s="105"/>
      <c r="T1441" s="97"/>
      <c r="U1441" s="9"/>
      <c r="V1441" s="9"/>
      <c r="W1441" s="9"/>
      <c r="X1441" s="9"/>
      <c r="Y1441" s="9"/>
      <c r="Z1441" s="9"/>
    </row>
    <row r="1442" spans="8:26" x14ac:dyDescent="0.25">
      <c r="H1442" s="9"/>
      <c r="I1442" s="9"/>
      <c r="J1442" s="9"/>
      <c r="K1442" s="9"/>
      <c r="L1442" s="9"/>
      <c r="M1442" s="97"/>
      <c r="N1442" s="97"/>
      <c r="O1442" s="97"/>
      <c r="P1442" s="9"/>
      <c r="Q1442" s="9"/>
      <c r="R1442" s="105"/>
      <c r="S1442" s="105"/>
      <c r="T1442" s="97"/>
      <c r="U1442" s="9"/>
      <c r="V1442" s="9"/>
      <c r="W1442" s="9"/>
      <c r="X1442" s="9"/>
      <c r="Y1442" s="9"/>
      <c r="Z1442" s="9"/>
    </row>
  </sheetData>
  <mergeCells count="2">
    <mergeCell ref="E5:F5"/>
    <mergeCell ref="C5:D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Task 1 RPM Data</vt:lpstr>
      <vt:lpstr>Graphs from Task 1 Data</vt:lpstr>
      <vt:lpstr>Simulation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Wesley Patrick (1701708)</dc:creator>
  <cp:lastModifiedBy>Wesley Patrick (1701708)</cp:lastModifiedBy>
  <dcterms:created xsi:type="dcterms:W3CDTF">2019-12-10T12:07:30Z</dcterms:created>
  <dcterms:modified xsi:type="dcterms:W3CDTF">2020-01-13T12:58:58Z</dcterms:modified>
</cp:coreProperties>
</file>