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843DDBB7-3CDD-4F5F-A65C-84D2FA75AC1A}"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<sst xmlns="http://schemas.openxmlformats.org/spreadsheetml/2006/main" count="395" uniqueCount="268">
  <si>
    <t>Health and Safety Overview Logbook Entry</t>
  </si>
  <si>
    <t>Student to complete all white boxes</t>
  </si>
  <si>
    <t>All boxes coloured orange to be completed by the marker</t>
  </si>
  <si>
    <t>Student Name</t>
  </si>
  <si>
    <t>Bekka Pratt</t>
  </si>
  <si>
    <t>Applicable Health &amp; Safety Legislation</t>
  </si>
  <si>
    <t>Health and Safety Protocol to be followed before any session</t>
  </si>
  <si>
    <t>Staff</t>
  </si>
  <si>
    <t>Adrian Dix</t>
  </si>
  <si>
    <t>1) Health and Safety at Work Act 1974</t>
  </si>
  <si>
    <t>Before starting any session in the workshop, it is essential to follow all health and safety protocols to maintain a safe and controlled working environment. This begins with wearing the correct personal protective equipment (PPE), such as steel-capped boots, safety goggles, and any additional protective gear required for specific tasks. The workspace should be thoroughly checked to ensure it is clean, organised, and free from hazards, including oil spills, misplaced tools, or debris that could cause slips or accidents. All machinery and equipment must be inspected prior to use to confirm they are in proper working condition, with any faults or damage reported immediately to a supervisor. It is also important to ensure that loose clothing, long hair, jewellery, or hoodie strings are securely tied back or removed to prevent entanglement with moving or rotating parts. Before commencing work, verify that all tools are suitable for the task and that both the workpiece and equipment are firmly secured. Additionally, users should be aware of emergency procedures, including the location of emergency stops, first aid kits, and fire exits. Following these steps helps reduce the risk of injury and ensures a safe and efficient workshop session.</t>
  </si>
  <si>
    <t>2) The Personal Protective Equipment at Work Regulations 1992</t>
  </si>
  <si>
    <t>David Cooper</t>
  </si>
  <si>
    <t>3) Noise at Work Regulations 1989</t>
  </si>
  <si>
    <t>4) Manual Handling Operations Regulations 1992</t>
  </si>
  <si>
    <t>Mark Fall</t>
  </si>
  <si>
    <t>5) Reporting of Injuries, Diseases and Dangerous Occurrences Regulations 1995</t>
  </si>
  <si>
    <t>Health &amp; Safety Considerations for Machine Workshop</t>
  </si>
  <si>
    <t>To maintain a safe working environment, you must follow these steps:</t>
  </si>
  <si>
    <t>Always wear appropriate personal protective equipment (PPE) when required, such as steel-capped boots.</t>
  </si>
  <si>
    <t>Use task-specific protective equipment where necessary—for example, wear goggles when operating milling machines or lathes.</t>
  </si>
  <si>
    <t>Keep your workspace clean and well-organised at all times.</t>
  </si>
  <si>
    <t>Never leave a machine running unattended while it is in operation.</t>
  </si>
  <si>
    <t>Maintain a safe distance from moving or rotating machine parts to avoid entanglement or injury.</t>
  </si>
  <si>
    <t>Ensure that loose items such as long hair, necklaces, or hoodie strings are securely contained.</t>
  </si>
  <si>
    <t>Before starting work, check that the workpiece and all tools are properly secured.</t>
  </si>
  <si>
    <t>Health &amp; Safety Considerations for Engine Strip Workshop</t>
  </si>
  <si>
    <t>Wear appropriate personal protective equipment (PPE) when required, such as steel-capped boots.</t>
  </si>
  <si>
    <t>Keep your workspace clean and organised; clean tools after use and promptly remove any oil spills.</t>
  </si>
  <si>
    <t>Ensure that loose items such as long hair, necklaces, and hoodie strings are securely contained.</t>
  </si>
  <si>
    <t>Equipment Used</t>
  </si>
  <si>
    <t>Observations &amp; Feedback</t>
  </si>
  <si>
    <t>Machine Workshop:</t>
  </si>
  <si>
    <t>Engine Strip:</t>
  </si>
  <si>
    <t>Within the sessions, all health and safety protocols were thoroughly covered by the respective staff members. In the Machine Shop, all basic operations were clearly demonstrated, with students being carefully guided through each process to ensure correct and safe use of the equipment. In the Engine Strip sessions, individual components were introduced and explained in detail, including their functions and how they interact within the engine system. Staff provided step-by-step guidance on the correct methods for dismantling and handling parts, ensuring that all procedures were carried out safely and efficiently. Emphasis was also placed on proper tool usage, organisation of components, and maintaining a clean workspace throughout each task.</t>
  </si>
  <si>
    <t>Milling machine</t>
  </si>
  <si>
    <t>Sockets and ratchet</t>
  </si>
  <si>
    <t>Lathe machine</t>
  </si>
  <si>
    <t>Torque wrench</t>
  </si>
  <si>
    <t>Digital height gauge</t>
  </si>
  <si>
    <t>Bore gauge</t>
  </si>
  <si>
    <t>Micrometer</t>
  </si>
  <si>
    <t>Feeler gauge</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</si>
  <si>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</si>
  <si>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</si>
  <si>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</si>
  <si>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</si>
  <si>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</si>
  <si>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</si>
  <si>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</si>
  <si>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</si>
  <si>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</si>
  <si>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</si>
  <si>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</si>
  <si>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</si>
  <si>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</si>
  <si>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</si>
  <si>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03/10/2025- 31/10/2025</t>
  </si>
  <si>
    <t>Safety goggles or face shield</t>
  </si>
  <si>
    <t>Steel-capped safety boots</t>
  </si>
  <si>
    <t>Protective overalls or workshop coat</t>
  </si>
  <si>
    <t>Hearing protection (ear defenders or earplugs)</t>
  </si>
  <si>
    <t>Session Location</t>
  </si>
  <si>
    <t>IQ021A</t>
  </si>
  <si>
    <t>Gloves (when appropriate for the task)</t>
  </si>
  <si>
    <t>Hair ties or hair nets (for long hair)</t>
  </si>
  <si>
    <t xml:space="preserve">Staff </t>
  </si>
  <si>
    <t>Adrian Dix and David Cooper</t>
  </si>
  <si>
    <t>Dust mask or respirator (when required for specific operations)</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</si>
  <si>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</si>
  <si>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</si>
  <si>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</si>
  <si>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</si>
  <si>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</si>
  <si>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</si>
  <si>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</si>
  <si>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</si>
  <si>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</si>
  <si>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</si>
  <si>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</si>
  <si>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</si>
  <si>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Select the correct tool for the job
Check tools are clean, undamaged, and in good condition before use
Maintain a firm, controlled grip when using tools
Apply steady, even pressure—avoid excessive force
Secure the workpiece properly before starting
Use tools only for their intended purpose
Work carefully and take your time to ensure accuracy
Handle measuring tools (e.g. micrometers, feeler gauges) with precision
Keep your workspace organised and clutter-free
Clean tools after use and return them to proper storage</t>
  </si>
  <si>
    <t>Out of 4</t>
  </si>
  <si>
    <t xml:space="preserve">When using the Mill and Lathe, how can you ensure the quality of the piece that you are producing? </t>
  </si>
  <si>
    <t>Ensure the workpiece is securely clamped or held in the chuck before starting
Use the correct cutting tools and make sure they are sharp and in good condition
Set the correct speeds and feeds for the material being machined
Accurately measure and mark out the workpiece before machining
Regularly check dimensions using appropriate measuring tools (e.g. micrometers, vernier calipers)
Take light, controlled cuts to improve surface finish and accuracy
Use cutting fluid where required to reduce heat and improve finish
Keep the machine and work area clean from swarf and debris
Double-check machine settings and alignment before operating
Inspect the finished piece to ensure it meets the required specifications</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</si>
  <si>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</si>
  <si>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</si>
  <si>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</si>
  <si>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</si>
  <si>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</si>
  <si>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</si>
  <si>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</si>
  <si>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</si>
  <si>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</si>
  <si>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</si>
  <si>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</si>
  <si>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</si>
  <si>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</si>
  <si>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</si>
  <si>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</si>
  <si>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</si>
  <si>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</si>
  <si>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 xml:space="preserve"> </t>
  </si>
  <si>
    <t>Inlet valve spring free length</t>
  </si>
  <si>
    <t>Inlet valve stem diameter</t>
  </si>
  <si>
    <t>Inlet valve head diameter</t>
  </si>
  <si>
    <t>Using the equation provided in class, write a formula in the box below that references the relevant boxes above to calculate the Engine CC</t>
  </si>
  <si>
    <t>Engine CC = (π/4) × Bore² × Stroke × Number of Cylinders</t>
  </si>
  <si>
    <t>Equation</t>
  </si>
  <si>
    <t>Engine cc</t>
  </si>
  <si>
    <t xml:space="preserve">What components during the rebuld process have to be torqued, what is the torque setting and where would you find it? </t>
  </si>
  <si>
    <t>During the engine rebuild process, several components must be torqued correctly to ensure safe and reliable operation. These include the cylinder head bolts, main bearing caps, big end (connecting rod) bolts, crankshaft pulley bolt, and flywheel bolts. Each of these components requires specific torque settings, which must be followed accurately using a torque wrench to prevent damage such as loosening, distortion, or failure of parts. The correct torque values are determined by the engine manufacturer and can be found in workshop manuals, service manuals such as Haynes guides, or official technical specifications. Following the correct torque procedures is essential to maintain engine performance and safety.</t>
  </si>
  <si>
    <t>Components identified</t>
  </si>
  <si>
    <t>Torque settings</t>
  </si>
  <si>
    <t>Torque location</t>
  </si>
  <si>
    <t xml:space="preserve">Describe areas in the engine where it might be possible to see evidence of wear? What can that wear tell us about the engine? </t>
  </si>
  <si>
    <t>Areas where wear can commonly be seen in an engine include the piston rings and cylinder walls, crankshaft journals, bearings (both main and big end), valve stems and guides, and camshaft lobes. For example, worn piston rings or scored cylinder walls may indicate poor lubrication or overheating, which can lead to reduced compression and engine efficiency. Wear on crankshaft journals or bearings can suggest oil contamination or insufficient lubrication, often resulting in knocking noises. Valve and guide wear may show signs of poor sealing, leading to loss of power and increased oil consumption.</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</si>
  <si>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</si>
  <si>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</si>
  <si>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</si>
  <si>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</si>
  <si>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</si>
  <si>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</si>
  <si>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</si>
  <si>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</si>
  <si>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</si>
  <si>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</si>
  <si>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</si>
  <si>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</si>
  <si>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</si>
  <si>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</si>
  <si>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T(Torque)/θ(Theta)</t>
  </si>
  <si>
    <t>Value</t>
  </si>
  <si>
    <t>2846.9/0.99=2875.66</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</si>
  <si>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</si>
  <si>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</si>
  <si>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</si>
  <si>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</si>
  <si>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</si>
  <si>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</si>
  <si>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</si>
  <si>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</si>
  <si>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</si>
  <si>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</si>
  <si>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</si>
  <si>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148.7 lbs</t>
  </si>
  <si>
    <t>9.5in/s</t>
  </si>
  <si>
    <t>48.1lbs</t>
  </si>
  <si>
    <t>2.2in/s</t>
  </si>
  <si>
    <t>30lbs</t>
  </si>
  <si>
    <t>94.8lbs</t>
  </si>
  <si>
    <t>Gradient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</si>
  <si>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</si>
  <si>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</si>
  <si>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</si>
  <si>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</si>
  <si>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</si>
  <si>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</si>
  <si>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</si>
  <si>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</si>
  <si>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</si>
  <si>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Advanced Manufacturing</t>
  </si>
  <si>
    <t>Advanced manufacturing is the use of modern technologies to improve how products are made. It includes tools like automation, robotics, and digital systems linked to Artificial Intelligence and the Internet of Things, as well as methods such as 3D Printing. The aim is to produce goods more efficiently, with better quality and greater flexibility.</t>
  </si>
  <si>
    <t>What equipment does UWTSD have for Advanced Manufacturing?</t>
  </si>
  <si>
    <t>UWTSD has a range of advanced manufacturing equipment including CNC machining tools, 3D printing systems, computer-aided manufacturing software, and modern industry-standard machines provided through partnerships with leading engineering companies. Students also use inspection and measurement equipment as well as automation and control systems, allowing them to gain hands-on experience with the same technologies used in real manufacturing industries.</t>
  </si>
  <si>
    <t>What is used to programme the CNC machines to produce components?</t>
  </si>
  <si>
    <t>CNC machines are programmed using Computer-Aided Manufacturing (CAM) software, which creates the instructions needed to produce components. This software generates code—often called G-code—that tells the machine how to move, cut, and shape the material with precision. CAM systems are often linked with design tools like CAD, allowing engineers to turn digital designs directly into manufactured parts.</t>
  </si>
  <si>
    <t>Out of 1</t>
  </si>
  <si>
    <t>What type of material do the 3d printers use?</t>
  </si>
  <si>
    <t>3D printers use a range of materials depending on the type of printer and the application. The most common materials are plastics such as PLA and ABS, which are used in many standard printers for prototyping and models. Some advanced 3D printers can also use metals like steel or titanium, as well as resins for high-detail parts. In certain cases, materials such as ceramics or composite materials (plastics mixed with fibres) are also used, allowing stronger or more specialised components to be produced.</t>
  </si>
  <si>
    <t xml:space="preserve">If you wanted to 3D print a component for a project, what would be the steps that you would need to take? </t>
  </si>
  <si>
    <t>To 3D print a component for a project, you would first design the part using CAD (Computer-Aided Design) software, creating a digital model of the component. Next, you export the design and load it into slicing software, which prepares the file for printing by converting it into layers and generating instructions for the printer. After that, you choose the appropriate material (such as plastic, resin, or metal) and set up the 3D printer with the correct settings. The printer then builds the component layer by layer using a process known as 3D Printing. Once printing is complete, the final step is post-processing, which may include removing supports, cleaning, or finishing the part to achieve the desired quality.</t>
  </si>
  <si>
    <t>Out of 3</t>
  </si>
  <si>
    <t>out of 12</t>
  </si>
  <si>
    <t>Composites Logbook Entry</t>
  </si>
  <si>
    <t>What materials are needed ?</t>
  </si>
  <si>
    <t>Composite manufacturing requires a combination of reinforcement materials, matrix materials, and supporting consumables. The main reinforcement materials include fibres such as glass fibre, carbon fibre and Kevlar, which provide strength and stiffness to the composite. The matrix material, typically a resin such as epoxy, polyester, or vinyl ester, binds the fibres together and transfers loads between them.
Additional materials are also needed during the manufacturing process, including release agents to prevent the composite from sticking to the mould, peel ply and breather fabric to assist with resin flow and surface finish, and vacuum bagging materials if using vacuum processes. Core materials like foam or honeycomb may also be used to create lightweight but strong sandwich structures. Together, these materials allow composites to be produced with high strength-to-weight ratios and tailored properties for specific applications.</t>
  </si>
  <si>
    <t>How are component made? What are the steps required?</t>
  </si>
  <si>
    <t xml:space="preserve">Composite components are made by combining reinforcing fibres with a resin matrix through a controlled manufacturing process. For example in a process which involves a mould, the first step would be to prepare the mould by cleaning it and applying a release agent to ensure the finished part can be removed easily. Next, the reinforcement material (such as carbon fibre or glass fibre) is cut to shape and carefully laid into the mould. Once the fibres are in place, resin is applied either manually (hand lay-up) or through processes such as vacuum infusion, ensuring the fibres are fully saturated.
After the lay-up, the material is consolidated, often using vacuum bagging, to remove air bubbles and improve strength and finish. The component is then left to cure, either at room temperature or in an autoclave, depending on the resin used. Once cured, the part is removed from the mould and trimmed to the required dimensions. The final steps include inspection and finishing processes, such as sanding or coating, to ensure the component meets quality and performance requirements.
</t>
  </si>
  <si>
    <t>out of 4</t>
  </si>
  <si>
    <t>Are there any health &amp; safety risks with using composites</t>
  </si>
  <si>
    <t xml:space="preserve">Within composite manufacturing, there are several health and safety risks associated with working with composite materials, and it is important to manage them properly. Many resins, such as epoxy or polyester, can give off harmful fumes that may cause respiratory irritation, dizziness, or long-term health effects if inhaled without proper ventilation. Direct skin contact with resins and hardeners can also lead to irritation, burns, or allergic reactions.
Reinforcement materials like glass fibre or carbon fibre can produce fine dust or sharp fibres when cut or sanded, which may irritate the skin, eyes, and lungs. There is also a risk of splinters or cuts when handling dry fibres. Additionally, some composite manufacturing processes involve heat, pressure, or chemicals that can increase the risk of burns or fire hazards.
To reduce these risks, appropriate PPE such as gloves, safety goggles, respirators or dust masks, and protective clothing should always be worn. Work should be carried out in well-ventilated areas, and proper handling, storage, and disposal procedures must be followed. By taking these precautions, the risks associated with composites can be effectively controlled.
</t>
  </si>
  <si>
    <t>Any observations or good practice hints to note</t>
  </si>
  <si>
    <t>When working with composites, it is not just the materials that need to be considered. Other things that might need considering are the forces acting upon the part depending on the part that is being made. For example, an aircraft wing, Aircraft wings are subjected to a variety of forces during flight, including lift, weight, drag, and bending stresses. Because of this, the composite material must be manufactured with fibres oriented in specific directions to handle these loads effectively. For example, fibres may be aligned along the length of the wing to resist bending, while other layers are angled to handle shear and torsional forces.
During manufacturing, engineers must carefully design the lay-up (layering of fibres) to ensure the wing is strong enough without adding unnecessary weight. If the fibre orientation or resin distribution is incorrect, the wing could fail under stress. This is why understanding the forces acting on the component is critical when producing composite parts, especially in high-performance or safety-critical applications like aerospace.</t>
  </si>
  <si>
    <t>out of 10</t>
  </si>
  <si>
    <t>Personal Development Plan</t>
  </si>
  <si>
    <t xml:space="preserve">Short Term Career Goals (0- 5 years)? </t>
  </si>
  <si>
    <t>Finish my Motorsport Engineering degree within the next few years while gaining practical experience in the motorsport industry to identify a suitable career path.</t>
  </si>
  <si>
    <t>Long Term Career Goals (5-10 years)?</t>
  </si>
  <si>
    <t>Become a senior engineer or team leader in a competitive motorsport environment, contributing to race performance and innovation.</t>
  </si>
  <si>
    <t>Goal</t>
  </si>
  <si>
    <t>Objective</t>
  </si>
  <si>
    <t>Resources Needed</t>
  </si>
  <si>
    <t>Measurement of Success</t>
  </si>
  <si>
    <t>Target Date</t>
  </si>
  <si>
    <t>Finish degree</t>
  </si>
  <si>
    <t xml:space="preserve">Achieve a 1st classification in Motorsport Engineering		
		</t>
  </si>
  <si>
    <t>Successfully pass all remaining modules and assignments</t>
  </si>
  <si>
    <t>Gain a degree at 1st standard</t>
  </si>
  <si>
    <t>Join the Military</t>
  </si>
  <si>
    <t>Meet all entry requirements by maintaining a high level of physical fitness, completing my degree, and developing leadership, teamwork, and problem-solving skills</t>
  </si>
  <si>
    <t>Structured fitness training programme, academic qualifications, recruitment guidance, aptitude test preparation, and medical requirements</t>
  </si>
  <si>
    <t>Successful acceptance into the military as a Commando Engineer or Pilot</t>
  </si>
  <si>
    <t>2028–2030</t>
  </si>
  <si>
    <t>Become a Chartered Engineer (CEng)</t>
  </si>
  <si>
    <t>Continue developing technical knowledge and professional competence to keep up with advancements in motorsport engineering</t>
  </si>
  <si>
    <t>Relevant industry experience, professional development courses, mentorship, and membership with a recognised engineering institution</t>
  </si>
  <si>
    <t>Achieve Chartered Engineer (CEng) accreditation through a recognised professional body</t>
  </si>
  <si>
    <t>2038-2040</t>
  </si>
  <si>
    <t>Work for an F1 Team</t>
  </si>
  <si>
    <t>Develop strong technical knowledge and practical skills in motorsport engineering while gaining relevant industry experience.</t>
  </si>
  <si>
    <t>Degree qualification, internships or placements in motorsport, CAD and data analysis skills, and networking within the industry</t>
  </si>
  <si>
    <t>Securing a role within a Formula One team.</t>
  </si>
  <si>
    <t>2028–2032</t>
  </si>
  <si>
    <t xml:space="preserve">What do you think could be the biggest impact on you achieving your goals? </t>
  </si>
  <si>
    <t>The biggest impact on achieving my goals will be gaining relevant industry experience and maintaining strong academic performance. Time management, motivation, and actively seeking opportunities such as internships and networking will also play a key role.</t>
  </si>
  <si>
    <t>Why is having a PDP important for an engineer?</t>
  </si>
  <si>
    <t>A Personal Development Plan is important for an engineer because it helps set clear goals, track progress, and identify areas for improvement. Engineering is a constantly evolving field, so having a PDP ensures continuous learning, skill development, and career progression while staying competitive in the industry.</t>
  </si>
  <si>
    <t>Pass or Fail</t>
  </si>
  <si>
    <t>Continuous Professional Development</t>
  </si>
  <si>
    <t>Briefly describe what is meant by Continuous Professional Development (CPD) and why it is important to engineers?</t>
  </si>
  <si>
    <t>Continuous Professional Development (CPD) is the ongoing process of learning and improving skills, knowledge, and professional competence throughout a career.
It is important for engineers because the field is constantly evolving with new technologies, standards, and methods. CPD helps engineers stay up to date, maintain professional competence, improve career prospects, and ensure they can work safely and effectively to industry standards.</t>
  </si>
  <si>
    <t>Identify a CPD event or activity that you could attend/complete that would help to support your learning or desired career path. Please provide details of the date &amp; location or URL.</t>
  </si>
  <si>
    <t>A relevant CPD activity I have completed is attending a guest lecture delivered by FUCHS on lubricants and lubrication principles.
During the lecture, I gained a deeper understanding of the importance of lubrication in engineering applications. I learned about the seven key functions of engine oil, including reducing friction and wear, cooling components, cleaning through detergency and dispersancy, preventing corrosion, and aiding sealing. I also developed knowledge of different lubrication regimes such as boundary, mixed, hydrodynamic, and elastohydrodynamic lubrication, and how these directly affect component performance and wear in engines.
The session also highlighted real-world engineering practices such as quality control and traceability, where production batches can be tracked and reconstructed for up to five years, which is critical in industries like aerospace. Additionally, I learned about the importance of oil analysis in diagnosing engine issues, including a motorsport case study where fuel contamination caused severe engine wear due to reduced viscosity.
Furthermore, the lecture provided insight into industry challenges such as knowledge gaps in lubrication, regulatory requirements, and the need to protect intellectual property. It also demonstrated how lubricant design and viscosity optimisation are used in motorsport to balance performance and reliability.
This CPD activity supports my career goal of working in motorsport engineering, as it provided industry-relevant knowledge and practical examples of how lubrication impacts efficiency, durability, and performance in high-performance environments</t>
  </si>
  <si>
    <t xml:space="preserve">What did you learn from the CPD event or activity? How do you feel this has helped your professional development? </t>
  </si>
  <si>
    <t>From this CPD activity, I learned about the critical role of lubrication in engineering systems, particularly how engine oils reduce friction, wear, and heat while also cleaning and protecting components. I developed a clear understanding of different lubrication regimes such as boundary, mixed, and hydrodynamic lubrication, and how factors like viscosity and contamination can significantly impact performance and reliability. The real-world examples, including oil analysis in motorsport and issues caused by fuel contamination, helped me understand how theoretical knowledge is applied in practice.
I feel this has supported my professional development by improving my technical knowledge in an area that is directly relevant to motorsport engineering. It has also increased my awareness of industry practices such as quality control, traceability, and product development. Overall, the experience has helped me better understand real engineering challenges and has strengthened my ability to apply engineering principles in a practical context.</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</si>
  <si>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</si>
  <si>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</si>
  <si>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</si>
  <si>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</si>
  <si>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</si>
  <si>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</si>
  <si>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</si>
  <si>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</si>
  <si>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</si>
  <si>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</si>
  <si>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</si>
  <si>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</si>
  <si>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</si>
  <si>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</si>
  <si>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</si>
  <si>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</si>
  <si>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115mm</t>
  </si>
  <si>
    <t>0.2mm</t>
  </si>
  <si>
    <t>60mm</t>
  </si>
  <si>
    <t>90mm</t>
  </si>
  <si>
    <t>30mm</t>
  </si>
  <si>
    <t>105mm</t>
  </si>
  <si>
    <t>36mm</t>
  </si>
  <si>
    <t>115.03mm</t>
  </si>
  <si>
    <t>59.96mm</t>
  </si>
  <si>
    <t>90.06mm</t>
  </si>
  <si>
    <t>Y</t>
  </si>
  <si>
    <t>Signed off by Tech</t>
  </si>
  <si>
    <t>30.01mm</t>
  </si>
  <si>
    <t>104.99mm</t>
  </si>
  <si>
    <t>36.00mm</t>
  </si>
  <si>
    <t>KT had to enter dimensions in logbook</t>
  </si>
  <si>
    <t>You were meant to calculate what the actual cc was as well</t>
  </si>
  <si>
    <t xml:space="preserve">What values would you torque those components to? </t>
  </si>
  <si>
    <t xml:space="preserve">What does the wear look like? How would someone know if they were seeing it? </t>
  </si>
  <si>
    <t>What type of file doyou need?</t>
  </si>
  <si>
    <t>You could have also mentioned the autoclave</t>
  </si>
  <si>
    <t>Pass</t>
  </si>
  <si>
    <t xml:space="preserve">Your x and y values are the wrong way round, the velocity should be on the x-axis and the force on the y-axis. Your velocity values are correct. Your force values are a little high in places but are reasonable. </t>
  </si>
  <si>
    <t xml:space="preserve">No units, these should be in either Ns/m or lbf.s/in. Niether of which would give you these values. </t>
  </si>
  <si>
    <t>There is an issue anyway as Gradient 2 should be the largest and Gradient 4 the smallest</t>
  </si>
  <si>
    <t xml:space="preserve">Units?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</si>
</sst>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rgb="FF323130"/>
      <name val="Segoe UI"/>
      <family val="2"/>
    </font>
    <font>
      <sz val="11"/>
      <color rgb="FF242424"/>
      <name val="Aptos Narrow"/>
      <family val="2"/>
    </font>
    <font>
      <sz val="11"/>
      <color rgb="FF000000"/>
      <name val="Calibri"/>
      <family val="2"/>
      <scheme val="minor"/>
    </font>
    <font>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3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rgb="FF000000"/>
      </top>
      <bottom/>
      <diagonal/>
    </border>
    <border>
      <left/>
      <right style="medium">
        <color rgb="FF000000"/>
      </right>
      <top style="medium">
        <color rgb="FF000000"/>
      </top>
      <bottom/>
      <diagonal/>
    </border>
    <border>
      <left/>
      <right style="thick">
        <color rgb="FF000000"/>
      </right>
      <top style="thick">
        <color auto="1"/>
      </top>
      <bottom style="thick">
        <color auto="1"/>
      </bottom>
      <diagonal/>
    </border>
    <border>
      <left/>
      <right style="thick">
        <color rgb="FF000000"/>
      </right>
      <top/>
      <bottom/>
      <diagonal/>
    </border>
    <border>
      <left style="thick">
        <color auto="1"/>
      </left>
      <right/>
      <top style="thick">
        <color auto="1"/>
      </top>
      <bottom style="thick">
        <color rgb="FF000000"/>
      </bottom>
      <diagonal/>
    </border>
    <border>
      <left/>
      <right/>
      <top style="thick">
        <color auto="1"/>
      </top>
      <bottom style="thick">
        <color rgb="FF000000"/>
      </bottom>
      <diagonal/>
    </border>
    <border>
      <left/>
      <right style="thick">
        <color rgb="FF000000"/>
      </right>
      <top style="thick">
        <color auto="1"/>
      </top>
      <bottom style="thick">
        <color rgb="FF000000"/>
      </bottom>
      <diagonal/>
    </border>
    <border>
      <left style="thick">
        <color auto="1"/>
      </left>
      <right/>
      <top style="thick">
        <color rgb="FF000000"/>
      </top>
      <bottom style="thick">
        <color auto="1"/>
      </bottom>
      <diagonal/>
    </border>
    <border>
      <left/>
      <right/>
      <top style="thick">
        <color rgb="FF000000"/>
      </top>
      <bottom style="thick">
        <color auto="1"/>
      </bottom>
      <diagonal/>
    </border>
    <border>
      <left/>
      <right style="thick">
        <color rgb="FF000000"/>
      </right>
      <top style="thick">
        <color rgb="FF000000"/>
      </top>
      <bottom style="thick">
        <color auto="1"/>
      </bottom>
      <diagonal/>
    </border>
    <border>
      <left style="medium">
        <color indexed="64"/>
      </left>
      <right/>
      <top style="medium">
        <color indexed="64"/>
      </top>
      <bottom style="thin">
        <color indexed="64"/>
      </bottom>
      <diagonal/>
    </border>
    <border>
      <left style="thick">
        <color auto="1"/>
      </left>
      <right/>
      <top/>
      <bottom style="medium">
        <color indexed="64"/>
      </bottom>
      <diagonal/>
    </border>
    <border>
      <left style="thick">
        <color rgb="FF000000"/>
      </left>
      <right/>
      <top/>
      <bottom/>
      <diagonal/>
    </border>
    <border>
      <left style="thick">
        <color rgb="FF000000"/>
      </left>
      <right style="thick">
        <color auto="1"/>
      </right>
      <top/>
      <bottom style="thick">
        <color auto="1"/>
      </bottom>
      <diagonal/>
    </border>
    <border>
      <left style="thick">
        <color rgb="FF000000"/>
      </left>
      <right style="thick">
        <color auto="1"/>
      </right>
      <top style="thick">
        <color auto="1"/>
      </top>
      <bottom style="thick">
        <color rgb="FF000000"/>
      </bottom>
      <diagonal/>
    </border>
    <border>
      <left style="thick">
        <color auto="1"/>
      </left>
      <right style="thick">
        <color auto="1"/>
      </right>
      <top style="thick">
        <color auto="1"/>
      </top>
      <bottom style="thick">
        <color rgb="FF000000"/>
      </bottom>
      <diagonal/>
    </border>
    <border>
      <left/>
      <right style="thin">
        <color indexed="64"/>
      </right>
      <top/>
      <bottom style="medium">
        <color indexed="64"/>
      </bottom>
      <diagonal/>
    </border>
  </borders>
  <cellStyleXfs count="1">
    <xf numFmtId="0" fontId="0" fillId="0" borderId="0"/>
  </cellStyleXfs>
  <cellXfs count="64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1" xfId="0" applyFont="1" applyFill="1" applyBorder="1"/>
    <xf numFmtId="0" fontId="1" fillId="4" borderId="42" xfId="0" applyFont="1" applyFill="1" applyBorder="1"/>
    <xf numFmtId="0" fontId="1" fillId="4" borderId="43" xfId="0" applyFont="1" applyFill="1" applyBorder="1"/>
    <xf numFmtId="0" fontId="0" fillId="4" borderId="35" xfId="0" applyFill="1" applyBorder="1"/>
    <xf numFmtId="0" fontId="0" fillId="4" borderId="45" xfId="0" applyFill="1" applyBorder="1"/>
    <xf numFmtId="0" fontId="1" fillId="4" borderId="26" xfId="0" applyFont="1" applyFill="1" applyBorder="1"/>
    <xf numFmtId="0" fontId="1" fillId="4" borderId="30" xfId="0" applyFont="1" applyFill="1" applyBorder="1"/>
    <xf numFmtId="0" fontId="1" fillId="4" borderId="50" xfId="0" applyFont="1" applyFill="1" applyBorder="1"/>
    <xf numFmtId="0" fontId="8" fillId="4" borderId="34" xfId="0" applyFont="1" applyFill="1" applyBorder="1"/>
    <xf numFmtId="0" fontId="1" fillId="4" borderId="48" xfId="0" applyFont="1" applyFill="1" applyBorder="1"/>
    <xf numFmtId="0" fontId="8" fillId="4" borderId="49" xfId="0" applyFont="1" applyFill="1" applyBorder="1"/>
    <xf numFmtId="0" fontId="7" fillId="4" borderId="28" xfId="0" applyFont="1" applyFill="1" applyBorder="1"/>
    <xf numFmtId="0" fontId="7" fillId="4" borderId="49" xfId="0" applyFont="1" applyFill="1" applyBorder="1"/>
    <xf numFmtId="0" fontId="3" fillId="4" borderId="66" xfId="0" applyFont="1" applyFill="1" applyBorder="1"/>
    <xf numFmtId="0" fontId="0" fillId="4" borderId="67" xfId="0" applyFill="1" applyBorder="1"/>
    <xf numFmtId="0" fontId="0" fillId="0" borderId="29" xfId="0" applyBorder="1"/>
    <xf numFmtId="0" fontId="0" fillId="7" borderId="35"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1" xfId="0" applyFont="1" applyFill="1" applyBorder="1"/>
    <xf numFmtId="0" fontId="3" fillId="4" borderId="68" xfId="0" applyFont="1" applyFill="1" applyBorder="1"/>
    <xf numFmtId="0" fontId="0" fillId="4" borderId="64" xfId="0" applyFill="1" applyBorder="1"/>
    <xf numFmtId="0" fontId="0" fillId="7" borderId="31"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68" xfId="0" applyFont="1" applyFill="1" applyBorder="1" applyAlignment="1">
      <alignment horizontal="left"/>
    </xf>
    <xf numFmtId="0" fontId="3" fillId="4" borderId="72" xfId="0" applyFont="1" applyFill="1" applyBorder="1" applyAlignment="1">
      <alignment horizontal="center"/>
    </xf>
    <xf numFmtId="0" fontId="3" fillId="11" borderId="29" xfId="0" applyFont="1" applyFill="1" applyBorder="1"/>
    <xf numFmtId="0" fontId="0" fillId="4" borderId="43" xfId="0" applyFill="1" applyBorder="1"/>
    <xf numFmtId="0" fontId="0" fillId="4" borderId="76" xfId="0" applyFill="1" applyBorder="1"/>
    <xf numFmtId="0" fontId="3" fillId="4" borderId="23" xfId="0" applyFont="1" applyFill="1" applyBorder="1"/>
    <xf numFmtId="0" fontId="0" fillId="4" borderId="56" xfId="0" applyFill="1" applyBorder="1"/>
    <xf numFmtId="0" fontId="0" fillId="4" borderId="51" xfId="0" applyFill="1" applyBorder="1"/>
    <xf numFmtId="0" fontId="6" fillId="0" borderId="0" xfId="0" applyFont="1"/>
    <xf numFmtId="0" fontId="0" fillId="7" borderId="65" xfId="0" applyFill="1" applyBorder="1" applyAlignment="1">
      <alignment horizontal="center"/>
    </xf>
    <xf numFmtId="0" fontId="0" fillId="0" borderId="79" xfId="0" applyBorder="1" applyAlignment="1">
      <alignment horizontal="center"/>
    </xf>
    <xf numFmtId="0" fontId="0" fillId="10" borderId="79" xfId="0" applyFill="1" applyBorder="1"/>
    <xf numFmtId="0" fontId="0" fillId="0" borderId="83" xfId="0" applyBorder="1" applyAlignment="1">
      <alignment horizontal="center"/>
    </xf>
    <xf numFmtId="0" fontId="0" fillId="10" borderId="83" xfId="0" applyFill="1" applyBorder="1"/>
    <xf numFmtId="0" fontId="0" fillId="4" borderId="95" xfId="0" applyFill="1" applyBorder="1" applyAlignment="1">
      <alignment horizontal="center"/>
    </xf>
    <xf numFmtId="0" fontId="3" fillId="4" borderId="96" xfId="0" applyFont="1" applyFill="1" applyBorder="1"/>
    <xf numFmtId="0" fontId="0" fillId="0" borderId="65" xfId="0" applyBorder="1"/>
    <xf numFmtId="0" fontId="0" fillId="7" borderId="110" xfId="0" applyFill="1" applyBorder="1" applyAlignment="1">
      <alignment vertical="center"/>
    </xf>
    <xf numFmtId="0" fontId="0" fillId="7" borderId="111" xfId="0" applyFill="1" applyBorder="1" applyAlignment="1">
      <alignment vertical="center"/>
    </xf>
    <xf numFmtId="0" fontId="0" fillId="10" borderId="0" xfId="0" applyFill="1"/>
    <xf numFmtId="0" fontId="0" fillId="10" borderId="0" xfId="0" applyFill="1" applyAlignment="1">
      <alignment horizontal="center" vertical="center" wrapText="1"/>
    </xf>
    <xf numFmtId="0" fontId="0" fillId="10" borderId="117" xfId="0" applyFill="1" applyBorder="1" applyAlignment="1">
      <alignment horizontal="center" vertical="center" wrapText="1"/>
    </xf>
    <xf numFmtId="0" fontId="0" fillId="10" borderId="0" xfId="0" applyFill="1" applyAlignment="1">
      <alignment vertical="center"/>
    </xf>
    <xf numFmtId="0" fontId="3" fillId="10" borderId="0" xfId="0" applyFont="1" applyFill="1"/>
    <xf numFmtId="0" fontId="0" fillId="10" borderId="3" xfId="0" applyFill="1" applyBorder="1" applyAlignment="1">
      <alignment vertical="center"/>
    </xf>
    <xf numFmtId="0" fontId="0" fillId="10" borderId="108" xfId="0" applyFill="1" applyBorder="1" applyAlignment="1">
      <alignment vertical="center"/>
    </xf>
    <xf numFmtId="0" fontId="0" fillId="10" borderId="17" xfId="0" applyFill="1" applyBorder="1" applyAlignment="1">
      <alignment vertical="center"/>
    </xf>
    <xf numFmtId="0" fontId="0" fillId="10" borderId="5" xfId="0" applyFill="1" applyBorder="1" applyAlignment="1">
      <alignment vertical="center"/>
    </xf>
    <xf numFmtId="0" fontId="0" fillId="10" borderId="125" xfId="0" applyFill="1" applyBorder="1" applyAlignment="1">
      <alignment vertical="center"/>
    </xf>
    <xf numFmtId="0" fontId="0" fillId="10" borderId="19" xfId="0" applyFill="1" applyBorder="1" applyAlignment="1">
      <alignment vertical="center"/>
    </xf>
    <xf numFmtId="0" fontId="0" fillId="10" borderId="20" xfId="0" applyFill="1" applyBorder="1" applyAlignment="1">
      <alignment vertical="center"/>
    </xf>
    <xf numFmtId="0" fontId="0" fillId="10" borderId="7" xfId="0" applyFill="1" applyBorder="1" applyAlignment="1">
      <alignment horizontal="left" vertical="center"/>
    </xf>
    <xf numFmtId="0" fontId="0" fillId="10" borderId="8" xfId="0" applyFill="1" applyBorder="1" applyAlignment="1">
      <alignment horizontal="left" vertical="center"/>
    </xf>
    <xf numFmtId="0" fontId="0" fillId="10" borderId="9" xfId="0" applyFill="1" applyBorder="1" applyAlignment="1">
      <alignment horizontal="left" vertical="center"/>
    </xf>
    <xf numFmtId="0" fontId="0" fillId="10" borderId="126" xfId="0" applyFill="1" applyBorder="1"/>
    <xf numFmtId="0" fontId="0" fillId="10" borderId="126" xfId="0" applyFill="1" applyBorder="1" applyAlignment="1">
      <alignment horizontal="center" vertical="center" wrapText="1"/>
    </xf>
    <xf numFmtId="0" fontId="0" fillId="4" borderId="100" xfId="0" applyFill="1" applyBorder="1" applyAlignment="1">
      <alignment horizontal="center"/>
    </xf>
    <xf numFmtId="1" fontId="0" fillId="4" borderId="77" xfId="0" applyNumberFormat="1" applyFill="1" applyBorder="1"/>
    <xf numFmtId="0" fontId="0" fillId="4" borderId="67"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21" xfId="0" applyFont="1" applyFill="1" applyBorder="1" applyAlignment="1">
      <alignment horizontal="center"/>
    </xf>
    <xf numFmtId="0" fontId="1" fillId="4" borderId="22" xfId="0" applyFont="1" applyFill="1" applyBorder="1" applyAlignment="1">
      <alignment horizontal="center"/>
    </xf>
    <xf numFmtId="0" fontId="1" fillId="4" borderId="23" xfId="0" applyFont="1" applyFill="1" applyBorder="1" applyAlignment="1">
      <alignment horizontal="center"/>
    </xf>
    <xf numFmtId="0" fontId="1" fillId="2" borderId="116" xfId="0" applyFont="1" applyFill="1" applyBorder="1" applyAlignment="1">
      <alignment horizontal="center" vertical="center"/>
    </xf>
    <xf numFmtId="0" fontId="1" fillId="2" borderId="118" xfId="0" applyFont="1" applyFill="1" applyBorder="1" applyAlignment="1">
      <alignment horizontal="center" vertical="center"/>
    </xf>
    <xf numFmtId="0" fontId="1" fillId="2" borderId="119" xfId="0" applyFont="1" applyFill="1" applyBorder="1" applyAlignment="1">
      <alignment horizontal="center" vertical="center"/>
    </xf>
    <xf numFmtId="0" fontId="1" fillId="2" borderId="120" xfId="0" applyFont="1" applyFill="1" applyBorder="1" applyAlignment="1">
      <alignment horizontal="center" vertical="center"/>
    </xf>
    <xf numFmtId="0" fontId="1" fillId="2" borderId="121" xfId="0" applyFont="1" applyFill="1" applyBorder="1" applyAlignment="1">
      <alignment horizontal="center" vertical="center"/>
    </xf>
    <xf numFmtId="0" fontId="1" fillId="2" borderId="122" xfId="0" applyFont="1" applyFill="1" applyBorder="1" applyAlignment="1">
      <alignment horizontal="center" vertical="center"/>
    </xf>
    <xf numFmtId="0" fontId="1" fillId="2" borderId="123"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10" borderId="2" xfId="0" applyFill="1" applyBorder="1" applyAlignment="1">
      <alignment horizontal="left" vertical="center"/>
    </xf>
    <xf numFmtId="0" fontId="0" fillId="10" borderId="3" xfId="0" applyFill="1" applyBorder="1" applyAlignment="1">
      <alignment horizontal="left" vertical="center"/>
    </xf>
    <xf numFmtId="0" fontId="0" fillId="10" borderId="4" xfId="0" applyFill="1" applyBorder="1" applyAlignment="1">
      <alignment horizontal="left" vertical="center"/>
    </xf>
    <xf numFmtId="0" fontId="11" fillId="10" borderId="5" xfId="0" applyFont="1" applyFill="1" applyBorder="1" applyAlignment="1">
      <alignment horizontal="left" vertical="center"/>
    </xf>
    <xf numFmtId="0" fontId="11" fillId="10" borderId="0" xfId="0" applyFont="1" applyFill="1" applyAlignment="1">
      <alignment horizontal="left" vertical="center"/>
    </xf>
    <xf numFmtId="0" fontId="11" fillId="10" borderId="6" xfId="0" applyFont="1" applyFill="1" applyBorder="1" applyAlignment="1">
      <alignment horizontal="left" vertical="center"/>
    </xf>
    <xf numFmtId="0" fontId="12" fillId="10" borderId="5" xfId="0" applyFont="1" applyFill="1" applyBorder="1" applyAlignment="1">
      <alignment horizontal="left" vertical="center"/>
    </xf>
    <xf numFmtId="0" fontId="12" fillId="10" borderId="0" xfId="0" applyFont="1" applyFill="1" applyAlignment="1">
      <alignment horizontal="left" vertical="center"/>
    </xf>
    <xf numFmtId="0" fontId="12" fillId="10" borderId="6" xfId="0" applyFont="1" applyFill="1" applyBorder="1" applyAlignment="1">
      <alignment horizontal="left" vertical="center"/>
    </xf>
    <xf numFmtId="0" fontId="0" fillId="10" borderId="5" xfId="0" applyFill="1" applyBorder="1" applyAlignment="1">
      <alignment horizontal="left" vertical="center"/>
    </xf>
    <xf numFmtId="0" fontId="0" fillId="10" borderId="0" xfId="0" applyFill="1" applyAlignment="1">
      <alignment horizontal="left" vertical="center"/>
    </xf>
    <xf numFmtId="0" fontId="0" fillId="10" borderId="6" xfId="0" applyFill="1" applyBorder="1" applyAlignment="1">
      <alignment horizontal="left" vertical="center"/>
    </xf>
    <xf numFmtId="0" fontId="3" fillId="4" borderId="35"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0" xfId="0" applyFont="1" applyFill="1" applyBorder="1" applyAlignment="1">
      <alignment horizontal="center"/>
    </xf>
    <xf numFmtId="0" fontId="3" fillId="4" borderId="57" xfId="0" applyFont="1" applyFill="1" applyBorder="1" applyAlignment="1">
      <alignment horizontal="center"/>
    </xf>
    <xf numFmtId="0" fontId="3" fillId="4" borderId="53" xfId="0" applyFont="1" applyFill="1" applyBorder="1" applyAlignment="1">
      <alignment horizontal="center"/>
    </xf>
    <xf numFmtId="0" fontId="3" fillId="4" borderId="31" xfId="0" applyFont="1" applyFill="1" applyBorder="1" applyAlignment="1">
      <alignment horizontal="right"/>
    </xf>
    <xf numFmtId="0" fontId="3" fillId="4" borderId="32" xfId="0" applyFont="1" applyFill="1" applyBorder="1" applyAlignment="1">
      <alignment horizontal="right"/>
    </xf>
    <xf numFmtId="0" fontId="3" fillId="4" borderId="60" xfId="0" applyFont="1" applyFill="1" applyBorder="1" applyAlignment="1">
      <alignment horizontal="left"/>
    </xf>
    <xf numFmtId="0" fontId="3" fillId="4" borderId="57" xfId="0" applyFont="1" applyFill="1" applyBorder="1" applyAlignment="1">
      <alignment horizontal="left"/>
    </xf>
    <xf numFmtId="0" fontId="3" fillId="4" borderId="69" xfId="0" applyFont="1" applyFill="1" applyBorder="1" applyAlignment="1">
      <alignment horizontal="left"/>
    </xf>
    <xf numFmtId="0" fontId="3" fillId="4" borderId="65" xfId="0" applyFont="1" applyFill="1" applyBorder="1" applyAlignment="1">
      <alignment horizontal="left"/>
    </xf>
    <xf numFmtId="0" fontId="3" fillId="4" borderId="37" xfId="0" applyFont="1" applyFill="1" applyBorder="1" applyAlignment="1">
      <alignment horizontal="left"/>
    </xf>
    <xf numFmtId="0" fontId="3" fillId="4" borderId="38" xfId="0" applyFont="1" applyFill="1" applyBorder="1" applyAlignment="1">
      <alignment horizontal="left"/>
    </xf>
    <xf numFmtId="0" fontId="3" fillId="4" borderId="39" xfId="0" applyFont="1" applyFill="1" applyBorder="1" applyAlignment="1">
      <alignment horizontal="left"/>
    </xf>
    <xf numFmtId="0" fontId="3" fillId="4" borderId="70" xfId="0" applyFont="1" applyFill="1" applyBorder="1" applyAlignment="1">
      <alignment horizontal="left"/>
    </xf>
    <xf numFmtId="0" fontId="3" fillId="4" borderId="40" xfId="0" applyFont="1" applyFill="1" applyBorder="1" applyAlignment="1">
      <alignment horizontal="left"/>
    </xf>
    <xf numFmtId="0" fontId="0" fillId="4" borderId="60" xfId="0" applyFill="1" applyBorder="1" applyAlignment="1">
      <alignment horizontal="center"/>
    </xf>
    <xf numFmtId="0" fontId="0" fillId="4" borderId="53" xfId="0" applyFill="1" applyBorder="1" applyAlignment="1">
      <alignment horizontal="center"/>
    </xf>
    <xf numFmtId="0" fontId="0" fillId="4" borderId="65" xfId="0" applyFill="1" applyBorder="1" applyAlignment="1">
      <alignment horizontal="center"/>
    </xf>
    <xf numFmtId="0" fontId="0" fillId="4" borderId="64" xfId="0" applyFill="1" applyBorder="1" applyAlignment="1">
      <alignment horizontal="center"/>
    </xf>
    <xf numFmtId="0" fontId="0" fillId="4" borderId="39" xfId="0" applyFill="1" applyBorder="1" applyAlignment="1">
      <alignment horizontal="center"/>
    </xf>
    <xf numFmtId="0" fontId="0" fillId="4" borderId="54" xfId="0" applyFill="1" applyBorder="1" applyAlignment="1">
      <alignment horizontal="center"/>
    </xf>
    <xf numFmtId="0" fontId="3" fillId="4" borderId="65" xfId="0" applyFont="1" applyFill="1" applyBorder="1"/>
    <xf numFmtId="0" fontId="3" fillId="4" borderId="37" xfId="0" applyFont="1" applyFill="1" applyBorder="1"/>
    <xf numFmtId="0" fontId="3" fillId="4" borderId="38" xfId="0" applyFont="1" applyFill="1" applyBorder="1"/>
    <xf numFmtId="0" fontId="3" fillId="4" borderId="124" xfId="0" applyFont="1" applyFill="1" applyBorder="1" applyAlignment="1">
      <alignment horizontal="right"/>
    </xf>
    <xf numFmtId="0" fontId="3" fillId="4" borderId="57" xfId="0" applyFont="1" applyFill="1" applyBorder="1" applyAlignment="1">
      <alignment horizontal="right"/>
    </xf>
    <xf numFmtId="0" fontId="3" fillId="4" borderId="53" xfId="0" applyFont="1" applyFill="1" applyBorder="1" applyAlignment="1">
      <alignment horizontal="right"/>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4"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2" xfId="0" applyFill="1" applyBorder="1" applyAlignment="1">
      <alignment horizontal="center"/>
    </xf>
    <xf numFmtId="0" fontId="3" fillId="4" borderId="30" xfId="0" applyFont="1" applyFill="1" applyBorder="1" applyAlignment="1">
      <alignment horizontal="center"/>
    </xf>
    <xf numFmtId="0" fontId="3" fillId="4" borderId="33" xfId="0" applyFont="1" applyFill="1" applyBorder="1" applyAlignment="1">
      <alignment horizontal="center"/>
    </xf>
    <xf numFmtId="0" fontId="0" fillId="5" borderId="35" xfId="0" applyFill="1" applyBorder="1" applyAlignment="1">
      <alignment horizontal="center"/>
    </xf>
    <xf numFmtId="0" fontId="0" fillId="5" borderId="48"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60" xfId="0" applyBorder="1" applyAlignment="1">
      <alignment horizontal="center" vertical="center"/>
    </xf>
    <xf numFmtId="0" fontId="0" fillId="0" borderId="29" xfId="0" applyBorder="1" applyAlignment="1">
      <alignment horizontal="center" vertical="center"/>
    </xf>
    <xf numFmtId="0" fontId="0" fillId="0" borderId="65" xfId="0" applyBorder="1" applyAlignment="1">
      <alignment horizontal="center" vertical="center"/>
    </xf>
    <xf numFmtId="0" fontId="1" fillId="7" borderId="127"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128" xfId="0" applyFont="1" applyFill="1" applyBorder="1" applyAlignment="1">
      <alignment horizontal="center" vertical="center"/>
    </xf>
    <xf numFmtId="0" fontId="1" fillId="7" borderId="129" xfId="0" applyFont="1" applyFill="1" applyBorder="1" applyAlignment="1">
      <alignment horizontal="center" vertical="center"/>
    </xf>
    <xf numFmtId="0" fontId="0" fillId="0" borderId="29" xfId="0" applyBorder="1" applyAlignment="1">
      <alignment horizontal="center" vertical="center" wrapText="1"/>
    </xf>
    <xf numFmtId="0" fontId="0" fillId="0" borderId="65" xfId="0" applyBorder="1" applyAlignment="1">
      <alignment horizontal="center" vertical="center" wrapText="1"/>
    </xf>
    <xf numFmtId="0" fontId="1" fillId="7" borderId="31" xfId="0" applyFont="1" applyFill="1" applyBorder="1" applyAlignment="1">
      <alignment horizontal="center" vertical="center"/>
    </xf>
    <xf numFmtId="0" fontId="1" fillId="7" borderId="32" xfId="0" applyFont="1" applyFill="1" applyBorder="1" applyAlignment="1">
      <alignment horizontal="center" vertical="center"/>
    </xf>
    <xf numFmtId="0" fontId="0" fillId="0" borderId="32" xfId="0" applyBorder="1" applyAlignment="1">
      <alignment horizontal="center" vertical="center"/>
    </xf>
    <xf numFmtId="0" fontId="0" fillId="0" borderId="39"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35" xfId="0" applyFont="1" applyFill="1" applyBorder="1" applyAlignment="1">
      <alignment horizontal="center" vertical="center"/>
    </xf>
    <xf numFmtId="0" fontId="5" fillId="7" borderId="48" xfId="0" applyFont="1" applyFill="1" applyBorder="1" applyAlignment="1">
      <alignment horizontal="center" vertical="center"/>
    </xf>
    <xf numFmtId="0" fontId="5" fillId="7" borderId="31" xfId="0" applyFont="1" applyFill="1" applyBorder="1" applyAlignment="1">
      <alignment horizontal="center" vertical="center"/>
    </xf>
    <xf numFmtId="0" fontId="5" fillId="7" borderId="32" xfId="0" applyFont="1" applyFill="1" applyBorder="1" applyAlignment="1">
      <alignment horizontal="center" vertical="center"/>
    </xf>
    <xf numFmtId="0" fontId="5" fillId="7" borderId="33" xfId="0" applyFont="1" applyFill="1" applyBorder="1" applyAlignment="1">
      <alignment horizontal="center" vertical="center"/>
    </xf>
    <xf numFmtId="0" fontId="3" fillId="7" borderId="41" xfId="0" applyFont="1" applyFill="1" applyBorder="1" applyAlignment="1">
      <alignment horizontal="center"/>
    </xf>
    <xf numFmtId="0" fontId="3" fillId="7" borderId="42" xfId="0" applyFont="1" applyFill="1" applyBorder="1" applyAlignment="1">
      <alignment horizontal="center"/>
    </xf>
    <xf numFmtId="0" fontId="3" fillId="7" borderId="43" xfId="0" applyFont="1" applyFill="1" applyBorder="1" applyAlignment="1">
      <alignment horizontal="center"/>
    </xf>
    <xf numFmtId="0" fontId="0" fillId="7" borderId="34" xfId="0" applyFill="1" applyBorder="1" applyAlignment="1">
      <alignment horizontal="center" wrapText="1"/>
    </xf>
    <xf numFmtId="0" fontId="0" fillId="7" borderId="35" xfId="0" applyFill="1" applyBorder="1" applyAlignment="1">
      <alignment horizontal="center" wrapText="1"/>
    </xf>
    <xf numFmtId="0" fontId="0" fillId="7" borderId="48" xfId="0" applyFill="1" applyBorder="1" applyAlignment="1">
      <alignment horizontal="center" wrapText="1"/>
    </xf>
    <xf numFmtId="0" fontId="14" fillId="13" borderId="29" xfId="0" applyFont="1" applyFill="1" applyBorder="1" applyAlignment="1">
      <alignment horizontal="center"/>
    </xf>
    <xf numFmtId="0" fontId="14" fillId="13" borderId="32" xfId="0" applyFont="1" applyFill="1" applyBorder="1" applyAlignment="1">
      <alignment horizontal="center"/>
    </xf>
    <xf numFmtId="0" fontId="14" fillId="13" borderId="30" xfId="0" applyFont="1" applyFill="1" applyBorder="1" applyAlignment="1">
      <alignment horizontal="center"/>
    </xf>
    <xf numFmtId="0" fontId="14" fillId="13" borderId="33" xfId="0" applyFont="1"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14" fillId="13" borderId="28" xfId="0" applyFont="1" applyFill="1" applyBorder="1" applyAlignment="1">
      <alignment horizontal="center"/>
    </xf>
    <xf numFmtId="0" fontId="14" fillId="13" borderId="31" xfId="0" applyFont="1" applyFill="1" applyBorder="1" applyAlignment="1">
      <alignment horizontal="center"/>
    </xf>
    <xf numFmtId="0" fontId="6" fillId="4" borderId="36" xfId="0" applyFont="1" applyFill="1" applyBorder="1" applyAlignment="1">
      <alignment horizontal="left" vertical="top"/>
    </xf>
    <xf numFmtId="0" fontId="6" fillId="4" borderId="37" xfId="0" applyFont="1" applyFill="1" applyBorder="1" applyAlignment="1">
      <alignment horizontal="left" vertical="top"/>
    </xf>
    <xf numFmtId="0" fontId="6" fillId="4" borderId="38"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0"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1" xfId="0" applyFill="1" applyBorder="1" applyAlignment="1">
      <alignment horizontal="center" wrapText="1"/>
    </xf>
    <xf numFmtId="0" fontId="0" fillId="4" borderId="32" xfId="0" applyFill="1" applyBorder="1" applyAlignment="1">
      <alignment horizontal="center" wrapText="1"/>
    </xf>
    <xf numFmtId="0" fontId="5" fillId="7" borderId="26" xfId="0" applyFont="1" applyFill="1" applyBorder="1" applyAlignment="1">
      <alignment horizontal="center" vertical="center"/>
    </xf>
    <xf numFmtId="2" fontId="14" fillId="13" borderId="29" xfId="0" applyNumberFormat="1" applyFont="1" applyFill="1" applyBorder="1" applyAlignment="1">
      <alignment horizontal="center"/>
    </xf>
    <xf numFmtId="2" fontId="14" fillId="13" borderId="32" xfId="0" applyNumberFormat="1" applyFont="1" applyFill="1" applyBorder="1" applyAlignment="1">
      <alignment horizontal="center"/>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51" xfId="0" applyFont="1" applyFill="1" applyBorder="1" applyAlignment="1">
      <alignment horizontal="right"/>
    </xf>
    <xf numFmtId="0" fontId="0" fillId="4" borderId="62" xfId="0" applyFill="1" applyBorder="1" applyAlignment="1">
      <alignment horizontal="center"/>
    </xf>
    <xf numFmtId="0" fontId="0" fillId="4" borderId="73"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1" xfId="0" applyFill="1" applyBorder="1" applyAlignment="1">
      <alignment horizontal="center" wrapText="1"/>
    </xf>
    <xf numFmtId="0" fontId="0" fillId="7" borderId="32" xfId="0" applyFill="1" applyBorder="1" applyAlignment="1">
      <alignment horizontal="center" wrapText="1"/>
    </xf>
    <xf numFmtId="0" fontId="0" fillId="0" borderId="105" xfId="0" applyBorder="1" applyAlignment="1">
      <alignment horizontal="left" wrapText="1"/>
    </xf>
    <xf numFmtId="0" fontId="0" fillId="0" borderId="14" xfId="0" applyBorder="1" applyAlignment="1">
      <alignment horizontal="left" wrapText="1"/>
    </xf>
    <xf numFmtId="0" fontId="0" fillId="0" borderId="77" xfId="0" applyBorder="1" applyAlignment="1">
      <alignment horizontal="left" wrapText="1"/>
    </xf>
    <xf numFmtId="0" fontId="0" fillId="0" borderId="59" xfId="0" applyBorder="1" applyAlignment="1">
      <alignment horizontal="left" wrapText="1"/>
    </xf>
    <xf numFmtId="0" fontId="0" fillId="0" borderId="0" xfId="0" applyAlignment="1">
      <alignment horizontal="left" wrapText="1"/>
    </xf>
    <xf numFmtId="0" fontId="0" fillId="0" borderId="52" xfId="0" applyBorder="1" applyAlignment="1">
      <alignment horizontal="left" wrapText="1"/>
    </xf>
    <xf numFmtId="0" fontId="0" fillId="0" borderId="72" xfId="0" applyBorder="1" applyAlignment="1">
      <alignment horizontal="left" wrapText="1"/>
    </xf>
    <xf numFmtId="0" fontId="0" fillId="0" borderId="19" xfId="0" applyBorder="1" applyAlignment="1">
      <alignment horizontal="left" wrapText="1"/>
    </xf>
    <xf numFmtId="0" fontId="0" fillId="0" borderId="130" xfId="0" applyBorder="1" applyAlignment="1">
      <alignment horizontal="left"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34" xfId="0" applyFill="1" applyBorder="1" applyAlignment="1">
      <alignment horizontal="center" vertical="center" wrapText="1"/>
    </xf>
    <xf numFmtId="0" fontId="0" fillId="7" borderId="3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1" xfId="0" applyFill="1" applyBorder="1" applyAlignment="1">
      <alignment horizontal="center" vertical="center" wrapText="1"/>
    </xf>
    <xf numFmtId="0" fontId="0" fillId="7" borderId="32" xfId="0" applyFill="1" applyBorder="1" applyAlignment="1">
      <alignment horizontal="center" vertical="center" wrapText="1"/>
    </xf>
    <xf numFmtId="0" fontId="0" fillId="10" borderId="105" xfId="0" applyFill="1" applyBorder="1" applyAlignment="1">
      <alignment horizontal="left" wrapText="1"/>
    </xf>
    <xf numFmtId="0" fontId="0" fillId="10" borderId="14" xfId="0" applyFill="1" applyBorder="1" applyAlignment="1">
      <alignment horizontal="left"/>
    </xf>
    <xf numFmtId="0" fontId="0" fillId="10" borderId="77" xfId="0" applyFill="1" applyBorder="1" applyAlignment="1">
      <alignment horizontal="left"/>
    </xf>
    <xf numFmtId="0" fontId="0" fillId="10" borderId="59" xfId="0" applyFill="1" applyBorder="1" applyAlignment="1">
      <alignment horizontal="left"/>
    </xf>
    <xf numFmtId="0" fontId="0" fillId="10" borderId="0" xfId="0" applyFill="1" applyAlignment="1">
      <alignment horizontal="left"/>
    </xf>
    <xf numFmtId="0" fontId="0" fillId="10" borderId="52" xfId="0" applyFill="1" applyBorder="1" applyAlignment="1">
      <alignment horizontal="left"/>
    </xf>
    <xf numFmtId="0" fontId="0" fillId="10" borderId="72" xfId="0" applyFill="1" applyBorder="1" applyAlignment="1">
      <alignment horizontal="left"/>
    </xf>
    <xf numFmtId="0" fontId="0" fillId="10" borderId="19" xfId="0" applyFill="1" applyBorder="1" applyAlignment="1">
      <alignment horizontal="left"/>
    </xf>
    <xf numFmtId="0" fontId="0" fillId="10" borderId="130" xfId="0" applyFill="1" applyBorder="1" applyAlignment="1">
      <alignment horizontal="left"/>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1" xfId="0" applyFont="1" applyFill="1" applyBorder="1" applyAlignment="1">
      <alignment horizontal="center"/>
    </xf>
    <xf numFmtId="0" fontId="2" fillId="7" borderId="42" xfId="0" applyFont="1" applyFill="1" applyBorder="1" applyAlignment="1">
      <alignment horizontal="center"/>
    </xf>
    <xf numFmtId="0" fontId="2" fillId="7" borderId="43" xfId="0" applyFont="1" applyFill="1" applyBorder="1" applyAlignment="1">
      <alignment horizontal="center"/>
    </xf>
    <xf numFmtId="0" fontId="2" fillId="7" borderId="51" xfId="0" applyFont="1" applyFill="1" applyBorder="1" applyAlignment="1">
      <alignment horizontal="center"/>
    </xf>
    <xf numFmtId="0" fontId="2" fillId="7" borderId="58" xfId="0" applyFont="1" applyFill="1" applyBorder="1" applyAlignment="1">
      <alignment horizontal="center"/>
    </xf>
    <xf numFmtId="0" fontId="9" fillId="7" borderId="41" xfId="0" applyFont="1" applyFill="1" applyBorder="1" applyAlignment="1">
      <alignment horizontal="center"/>
    </xf>
    <xf numFmtId="0" fontId="9" fillId="7" borderId="42" xfId="0" applyFont="1" applyFill="1" applyBorder="1" applyAlignment="1">
      <alignment horizontal="center"/>
    </xf>
    <xf numFmtId="0" fontId="9" fillId="7" borderId="43" xfId="0" applyFont="1" applyFill="1" applyBorder="1" applyAlignment="1">
      <alignment horizontal="center"/>
    </xf>
    <xf numFmtId="0" fontId="9" fillId="0" borderId="51" xfId="0" applyFont="1" applyBorder="1" applyAlignment="1">
      <alignment horizontal="center" vertical="top"/>
    </xf>
    <xf numFmtId="0" fontId="9" fillId="0" borderId="42" xfId="0" applyFont="1" applyBorder="1" applyAlignment="1">
      <alignment horizontal="center" vertical="top"/>
    </xf>
    <xf numFmtId="0" fontId="9" fillId="0" borderId="42" xfId="0" applyFont="1" applyBorder="1" applyAlignment="1">
      <alignment horizontal="center"/>
    </xf>
    <xf numFmtId="0" fontId="9" fillId="0" borderId="58" xfId="0" applyFont="1" applyBorder="1" applyAlignment="1">
      <alignment horizontal="center"/>
    </xf>
    <xf numFmtId="0" fontId="9" fillId="7" borderId="46" xfId="0" applyFont="1" applyFill="1" applyBorder="1" applyAlignment="1">
      <alignment horizontal="center"/>
    </xf>
    <xf numFmtId="0" fontId="9" fillId="7" borderId="44" xfId="0" applyFont="1" applyFill="1" applyBorder="1" applyAlignment="1">
      <alignment horizontal="center"/>
    </xf>
    <xf numFmtId="0" fontId="9" fillId="7" borderId="47" xfId="0" applyFont="1" applyFill="1" applyBorder="1" applyAlignment="1">
      <alignment horizontal="center"/>
    </xf>
    <xf numFmtId="0" fontId="9" fillId="0" borderId="52" xfId="0" applyFont="1" applyBorder="1" applyAlignment="1">
      <alignment horizontal="center"/>
    </xf>
    <xf numFmtId="0" fontId="9" fillId="0" borderId="44" xfId="0" applyFont="1" applyBorder="1" applyAlignment="1">
      <alignment horizontal="center"/>
    </xf>
    <xf numFmtId="0" fontId="9" fillId="0" borderId="59" xfId="0" applyFont="1" applyBorder="1" applyAlignment="1">
      <alignment horizontal="center"/>
    </xf>
    <xf numFmtId="0" fontId="9" fillId="0" borderId="53" xfId="0" applyFont="1" applyBorder="1" applyAlignment="1">
      <alignment horizontal="center"/>
    </xf>
    <xf numFmtId="0" fontId="9" fillId="0" borderId="25"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1" xfId="0" applyFont="1" applyFill="1" applyBorder="1" applyAlignment="1">
      <alignment horizontal="center" vertical="center"/>
    </xf>
    <xf numFmtId="0" fontId="9" fillId="7" borderId="32" xfId="0" applyFont="1" applyFill="1" applyBorder="1" applyAlignment="1">
      <alignment horizontal="center" vertical="center"/>
    </xf>
    <xf numFmtId="0" fontId="9" fillId="7" borderId="33" xfId="0" applyFont="1" applyFill="1" applyBorder="1" applyAlignment="1">
      <alignment horizontal="center" vertical="center"/>
    </xf>
    <xf numFmtId="0" fontId="9" fillId="5" borderId="32" xfId="0" applyFont="1" applyFill="1" applyBorder="1" applyAlignment="1">
      <alignment horizontal="center"/>
    </xf>
    <xf numFmtId="0" fontId="9" fillId="5" borderId="39" xfId="0" applyFont="1" applyFill="1" applyBorder="1" applyAlignment="1">
      <alignment horizontal="center"/>
    </xf>
    <xf numFmtId="0" fontId="9" fillId="0" borderId="51" xfId="0" applyFont="1" applyBorder="1" applyAlignment="1">
      <alignment horizontal="center"/>
    </xf>
    <xf numFmtId="2" fontId="9" fillId="0" borderId="52" xfId="0" applyNumberFormat="1" applyFont="1" applyBorder="1" applyAlignment="1">
      <alignment horizontal="center"/>
    </xf>
    <xf numFmtId="2" fontId="9" fillId="0" borderId="44" xfId="0" applyNumberFormat="1" applyFont="1" applyBorder="1" applyAlignment="1">
      <alignment horizontal="center"/>
    </xf>
    <xf numFmtId="2" fontId="9" fillId="0" borderId="59" xfId="0" applyNumberFormat="1" applyFont="1" applyBorder="1" applyAlignment="1">
      <alignment horizontal="center"/>
    </xf>
    <xf numFmtId="0" fontId="9" fillId="7" borderId="34" xfId="0" applyFont="1" applyFill="1" applyBorder="1" applyAlignment="1">
      <alignment horizontal="center" vertical="center"/>
    </xf>
    <xf numFmtId="0" fontId="9" fillId="7" borderId="35" xfId="0" applyFont="1" applyFill="1" applyBorder="1" applyAlignment="1">
      <alignment horizontal="center" vertical="center"/>
    </xf>
    <xf numFmtId="0" fontId="9" fillId="7" borderId="48" xfId="0" applyFont="1" applyFill="1" applyBorder="1" applyAlignment="1">
      <alignment horizontal="center" vertical="center"/>
    </xf>
    <xf numFmtId="0" fontId="9" fillId="7" borderId="49" xfId="0" applyFont="1" applyFill="1" applyBorder="1" applyAlignment="1">
      <alignment horizontal="center" vertical="center"/>
    </xf>
    <xf numFmtId="0" fontId="9" fillId="7" borderId="45" xfId="0" applyFont="1" applyFill="1" applyBorder="1" applyAlignment="1">
      <alignment horizontal="center" vertical="center"/>
    </xf>
    <xf numFmtId="0" fontId="9" fillId="7" borderId="50" xfId="0" applyFont="1" applyFill="1" applyBorder="1" applyAlignment="1">
      <alignment horizontal="center" vertical="center"/>
    </xf>
    <xf numFmtId="0" fontId="9" fillId="0" borderId="55" xfId="0" applyFont="1" applyBorder="1" applyAlignment="1">
      <alignment horizontal="center"/>
    </xf>
    <xf numFmtId="0" fontId="9" fillId="0" borderId="35" xfId="0" applyFont="1" applyBorder="1" applyAlignment="1">
      <alignment horizontal="center"/>
    </xf>
    <xf numFmtId="0" fontId="9" fillId="0" borderId="45" xfId="0" applyFont="1" applyBorder="1" applyAlignment="1">
      <alignment horizontal="center"/>
    </xf>
    <xf numFmtId="0" fontId="9" fillId="0" borderId="62" xfId="0" applyFont="1" applyBorder="1" applyAlignment="1">
      <alignment horizontal="center"/>
    </xf>
    <xf numFmtId="0" fontId="9" fillId="0" borderId="60"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left"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9" fillId="0" borderId="0" xfId="0" applyFont="1" applyAlignment="1">
      <alignment horizontal="left" wrapText="1"/>
    </xf>
    <xf numFmtId="0" fontId="9" fillId="0" borderId="17" xfId="0" applyFont="1" applyBorder="1" applyAlignment="1">
      <alignment horizontal="left" wrapText="1"/>
    </xf>
    <xf numFmtId="0" fontId="9" fillId="0" borderId="18" xfId="0" applyFont="1" applyBorder="1" applyAlignment="1">
      <alignment horizontal="left" wrapText="1"/>
    </xf>
    <xf numFmtId="0" fontId="9" fillId="0" borderId="19" xfId="0" applyFont="1" applyBorder="1" applyAlignment="1">
      <alignment horizontal="left" wrapText="1"/>
    </xf>
    <xf numFmtId="0" fontId="9" fillId="0" borderId="20" xfId="0" applyFont="1" applyBorder="1" applyAlignment="1">
      <alignment horizontal="left"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1" xfId="0" applyFill="1" applyBorder="1" applyAlignment="1">
      <alignment horizontal="center"/>
    </xf>
    <xf numFmtId="0" fontId="0" fillId="6" borderId="32" xfId="0" applyFill="1" applyBorder="1" applyAlignment="1">
      <alignment horizontal="center"/>
    </xf>
    <xf numFmtId="0" fontId="0" fillId="6" borderId="33"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1" xfId="0" applyFill="1" applyBorder="1" applyAlignment="1">
      <alignment horizontal="center"/>
    </xf>
    <xf numFmtId="0" fontId="0" fillId="8" borderId="32" xfId="0" applyFill="1" applyBorder="1" applyAlignment="1">
      <alignment horizontal="center"/>
    </xf>
    <xf numFmtId="0" fontId="0" fillId="8" borderId="33" xfId="0" applyFill="1" applyBorder="1" applyAlignment="1">
      <alignment horizontal="center"/>
    </xf>
    <xf numFmtId="0" fontId="1" fillId="4" borderId="48" xfId="0" applyFont="1" applyFill="1" applyBorder="1" applyAlignment="1">
      <alignment horizontal="left" vertical="center"/>
    </xf>
    <xf numFmtId="0" fontId="1" fillId="4" borderId="33" xfId="0" applyFont="1" applyFill="1" applyBorder="1" applyAlignment="1">
      <alignment horizontal="left" vertic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28" xfId="0" applyFill="1" applyBorder="1" applyAlignment="1">
      <alignment horizontal="center"/>
    </xf>
    <xf numFmtId="0" fontId="0" fillId="4" borderId="31"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5"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7" xfId="0" applyFont="1" applyBorder="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9" fillId="0" borderId="20"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1" xfId="0" applyFont="1" applyFill="1" applyBorder="1" applyAlignment="1">
      <alignment horizontal="center" vertical="center"/>
    </xf>
    <xf numFmtId="0" fontId="2" fillId="4" borderId="32" xfId="0" applyFont="1" applyFill="1" applyBorder="1" applyAlignment="1">
      <alignment horizontal="center" vertical="center"/>
    </xf>
    <xf numFmtId="0" fontId="2" fillId="4" borderId="33" xfId="0" applyFont="1" applyFill="1" applyBorder="1" applyAlignment="1">
      <alignment horizontal="center" vertical="center"/>
    </xf>
    <xf numFmtId="0" fontId="7" fillId="4" borderId="34"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49" xfId="0" applyFill="1" applyBorder="1" applyAlignment="1">
      <alignment horizontal="center"/>
    </xf>
    <xf numFmtId="0" fontId="0" fillId="4" borderId="45" xfId="0" applyFill="1" applyBorder="1" applyAlignment="1">
      <alignment horizontal="center"/>
    </xf>
    <xf numFmtId="0" fontId="0" fillId="7" borderId="31" xfId="0" applyFill="1" applyBorder="1" applyAlignment="1">
      <alignment horizontal="center"/>
    </xf>
    <xf numFmtId="0" fontId="0" fillId="7" borderId="32" xfId="0" applyFill="1" applyBorder="1" applyAlignment="1">
      <alignment horizontal="center"/>
    </xf>
    <xf numFmtId="0" fontId="0" fillId="7" borderId="39" xfId="0" applyFill="1" applyBorder="1" applyAlignment="1">
      <alignment horizontal="center"/>
    </xf>
    <xf numFmtId="0" fontId="2" fillId="4" borderId="85" xfId="0" applyFont="1" applyFill="1" applyBorder="1" applyAlignment="1">
      <alignment horizontal="center" vertical="center"/>
    </xf>
    <xf numFmtId="0" fontId="2" fillId="4" borderId="87" xfId="0" applyFont="1" applyFill="1" applyBorder="1" applyAlignment="1">
      <alignment horizontal="center" vertical="center"/>
    </xf>
    <xf numFmtId="0" fontId="2" fillId="4" borderId="93" xfId="0" applyFont="1" applyFill="1" applyBorder="1" applyAlignment="1">
      <alignment horizontal="center" vertical="center"/>
    </xf>
    <xf numFmtId="0" fontId="2" fillId="4" borderId="94" xfId="0" applyFont="1" applyFill="1" applyBorder="1" applyAlignment="1">
      <alignment horizontal="center" vertical="center"/>
    </xf>
    <xf numFmtId="0" fontId="0" fillId="8" borderId="82" xfId="0" applyFill="1" applyBorder="1" applyAlignment="1">
      <alignment horizontal="center"/>
    </xf>
    <xf numFmtId="0" fontId="0" fillId="8" borderId="101" xfId="0" applyFill="1" applyBorder="1" applyAlignment="1">
      <alignment horizontal="center"/>
    </xf>
    <xf numFmtId="0" fontId="0" fillId="8" borderId="102" xfId="0" applyFill="1" applyBorder="1" applyAlignment="1">
      <alignment horizontal="center"/>
    </xf>
    <xf numFmtId="0" fontId="0" fillId="8" borderId="84" xfId="0" applyFill="1" applyBorder="1" applyAlignment="1">
      <alignment horizontal="center"/>
    </xf>
    <xf numFmtId="0" fontId="0" fillId="8" borderId="98" xfId="0" applyFill="1" applyBorder="1" applyAlignment="1">
      <alignment horizontal="center"/>
    </xf>
    <xf numFmtId="0" fontId="0" fillId="8" borderId="103" xfId="0" applyFill="1" applyBorder="1" applyAlignment="1">
      <alignment horizontal="center"/>
    </xf>
    <xf numFmtId="0" fontId="0" fillId="8" borderId="95" xfId="0" applyFill="1" applyBorder="1" applyAlignment="1">
      <alignment horizontal="center"/>
    </xf>
    <xf numFmtId="0" fontId="0" fillId="8" borderId="97" xfId="0" applyFill="1" applyBorder="1" applyAlignment="1">
      <alignment horizontal="center"/>
    </xf>
    <xf numFmtId="0" fontId="3" fillId="4" borderId="94" xfId="0" applyFont="1" applyFill="1" applyBorder="1" applyAlignment="1">
      <alignment horizontal="left" vertical="center"/>
    </xf>
    <xf numFmtId="0" fontId="3" fillId="4" borderId="99" xfId="0" applyFont="1" applyFill="1" applyBorder="1" applyAlignment="1">
      <alignment horizontal="left" vertical="center"/>
    </xf>
    <xf numFmtId="0" fontId="0" fillId="4" borderId="82" xfId="0" applyFill="1" applyBorder="1" applyAlignment="1">
      <alignment horizontal="center"/>
    </xf>
    <xf numFmtId="0" fontId="0" fillId="4" borderId="98" xfId="0" applyFill="1" applyBorder="1" applyAlignment="1">
      <alignment horizontal="center"/>
    </xf>
    <xf numFmtId="0" fontId="0" fillId="8" borderId="104" xfId="0" applyFill="1" applyBorder="1" applyAlignment="1">
      <alignment horizontal="center"/>
    </xf>
    <xf numFmtId="0" fontId="0" fillId="8" borderId="80" xfId="0" applyFill="1" applyBorder="1" applyAlignment="1">
      <alignment horizontal="center"/>
    </xf>
    <xf numFmtId="0" fontId="0" fillId="9" borderId="62" xfId="0" applyFill="1" applyBorder="1" applyAlignment="1">
      <alignment horizontal="center"/>
    </xf>
    <xf numFmtId="0" fontId="0" fillId="9" borderId="72" xfId="0" applyFill="1" applyBorder="1" applyAlignment="1">
      <alignment horizontal="center"/>
    </xf>
    <xf numFmtId="0" fontId="0" fillId="7" borderId="36" xfId="0" applyFill="1" applyBorder="1" applyAlignment="1">
      <alignment horizontal="center"/>
    </xf>
    <xf numFmtId="0" fontId="0" fillId="7" borderId="64"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0"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65" xfId="0" applyFill="1" applyBorder="1" applyAlignment="1">
      <alignment horizontal="center"/>
    </xf>
    <xf numFmtId="0" fontId="3" fillId="7" borderId="91" xfId="0" applyFont="1" applyFill="1" applyBorder="1" applyAlignment="1">
      <alignment horizontal="center"/>
    </xf>
    <xf numFmtId="0" fontId="3" fillId="7" borderId="92" xfId="0" applyFont="1" applyFill="1" applyBorder="1" applyAlignment="1">
      <alignment horizontal="center"/>
    </xf>
    <xf numFmtId="0" fontId="3" fillId="7" borderId="81" xfId="0" applyFont="1" applyFill="1" applyBorder="1" applyAlignment="1">
      <alignment horizontal="center"/>
    </xf>
    <xf numFmtId="0" fontId="3" fillId="7" borderId="107" xfId="0" applyFont="1" applyFill="1" applyBorder="1" applyAlignment="1">
      <alignment horizontal="center"/>
    </xf>
    <xf numFmtId="0" fontId="0" fillId="7" borderId="48"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3"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85" xfId="0" applyFill="1" applyBorder="1" applyAlignment="1">
      <alignment horizontal="center" wrapText="1"/>
    </xf>
    <xf numFmtId="0" fontId="0" fillId="7" borderId="86" xfId="0" applyFill="1" applyBorder="1" applyAlignment="1">
      <alignment horizontal="center" wrapText="1"/>
    </xf>
    <xf numFmtId="0" fontId="0" fillId="7" borderId="87" xfId="0" applyFill="1" applyBorder="1" applyAlignment="1">
      <alignment horizontal="center" wrapText="1"/>
    </xf>
    <xf numFmtId="0" fontId="0" fillId="7" borderId="88" xfId="0" applyFill="1" applyBorder="1" applyAlignment="1">
      <alignment horizontal="center" wrapText="1"/>
    </xf>
    <xf numFmtId="0" fontId="0" fillId="7" borderId="89" xfId="0" applyFill="1" applyBorder="1" applyAlignment="1">
      <alignment horizontal="center" wrapText="1"/>
    </xf>
    <xf numFmtId="0" fontId="0" fillId="7" borderId="90" xfId="0" applyFill="1" applyBorder="1" applyAlignment="1">
      <alignment horizontal="center" wrapText="1"/>
    </xf>
    <xf numFmtId="0" fontId="3" fillId="7" borderId="74" xfId="0" applyFont="1" applyFill="1" applyBorder="1" applyAlignment="1">
      <alignment horizontal="center"/>
    </xf>
    <xf numFmtId="0" fontId="3" fillId="7" borderId="75" xfId="0" applyFont="1" applyFill="1" applyBorder="1" applyAlignment="1">
      <alignment horizontal="center"/>
    </xf>
    <xf numFmtId="0" fontId="3" fillId="7" borderId="105" xfId="0" applyFont="1" applyFill="1" applyBorder="1" applyAlignment="1">
      <alignment horizontal="center"/>
    </xf>
    <xf numFmtId="0" fontId="0" fillId="7" borderId="78" xfId="0" applyFill="1" applyBorder="1" applyAlignment="1">
      <alignment horizontal="center"/>
    </xf>
    <xf numFmtId="0" fontId="0" fillId="7" borderId="63" xfId="0" applyFill="1" applyBorder="1" applyAlignment="1">
      <alignment horizontal="center"/>
    </xf>
    <xf numFmtId="0" fontId="0" fillId="9" borderId="106" xfId="0" applyFill="1" applyBorder="1" applyAlignment="1">
      <alignment horizontal="center"/>
    </xf>
    <xf numFmtId="0" fontId="0" fillId="9" borderId="0" xfId="0" applyFill="1" applyAlignment="1">
      <alignment horizontal="center"/>
    </xf>
    <xf numFmtId="0" fontId="0" fillId="0" borderId="32" xfId="0" applyBorder="1" applyAlignment="1">
      <alignment horizontal="center"/>
    </xf>
    <xf numFmtId="0" fontId="0" fillId="0" borderId="39" xfId="0" applyBorder="1" applyAlignment="1">
      <alignment horizontal="center"/>
    </xf>
    <xf numFmtId="0" fontId="0" fillId="7" borderId="53" xfId="0" applyFill="1" applyBorder="1" applyAlignment="1">
      <alignment horizontal="center"/>
    </xf>
    <xf numFmtId="0" fontId="0" fillId="7" borderId="57" xfId="0" applyFill="1" applyBorder="1" applyAlignment="1">
      <alignment horizontal="center"/>
    </xf>
    <xf numFmtId="0" fontId="0" fillId="7" borderId="44" xfId="0" applyFill="1" applyBorder="1" applyAlignment="1">
      <alignment horizontal="center"/>
    </xf>
    <xf numFmtId="0" fontId="0" fillId="7" borderId="35" xfId="0" applyFill="1" applyBorder="1" applyAlignment="1">
      <alignment horizontal="center"/>
    </xf>
    <xf numFmtId="0" fontId="0" fillId="7" borderId="34" xfId="0" applyFill="1" applyBorder="1" applyAlignment="1">
      <alignment horizontal="center" vertical="center"/>
    </xf>
    <xf numFmtId="0" fontId="0" fillId="7" borderId="28" xfId="0" applyFill="1" applyBorder="1" applyAlignment="1">
      <alignment horizontal="center" vertical="center"/>
    </xf>
    <xf numFmtId="0" fontId="0" fillId="0" borderId="114" xfId="0" applyBorder="1" applyAlignment="1">
      <alignment horizontal="center" vertical="center"/>
    </xf>
    <xf numFmtId="0" fontId="0" fillId="0" borderId="106" xfId="0" applyBorder="1" applyAlignment="1">
      <alignment horizontal="center" vertical="center"/>
    </xf>
    <xf numFmtId="0" fontId="0" fillId="0" borderId="115" xfId="0" applyBorder="1" applyAlignment="1">
      <alignment horizontal="center" vertical="center"/>
    </xf>
    <xf numFmtId="0" fontId="0" fillId="0" borderId="61" xfId="0" applyBorder="1" applyAlignment="1">
      <alignment horizontal="center" vertical="center"/>
    </xf>
    <xf numFmtId="0" fontId="0" fillId="0" borderId="112" xfId="0" applyBorder="1" applyAlignment="1">
      <alignment horizontal="center" vertical="center"/>
    </xf>
    <xf numFmtId="0" fontId="0" fillId="0" borderId="103" xfId="0" applyBorder="1" applyAlignment="1">
      <alignment horizontal="center" vertical="center"/>
    </xf>
    <xf numFmtId="0" fontId="0" fillId="0" borderId="71" xfId="0" applyBorder="1" applyAlignment="1">
      <alignment horizontal="center"/>
    </xf>
    <xf numFmtId="0" fontId="0" fillId="0" borderId="54"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1" xfId="0" applyFill="1" applyBorder="1" applyAlignment="1">
      <alignment horizontal="right" vertical="center" wrapText="1"/>
    </xf>
    <xf numFmtId="0" fontId="0" fillId="7" borderId="32" xfId="0" applyFill="1" applyBorder="1" applyAlignment="1">
      <alignment horizontal="right" vertical="center" wrapText="1"/>
    </xf>
    <xf numFmtId="0" fontId="0" fillId="7" borderId="33" xfId="0" applyFill="1" applyBorder="1" applyAlignment="1">
      <alignment horizontal="right" vertical="center" wrapText="1"/>
    </xf>
    <xf numFmtId="0" fontId="0" fillId="0" borderId="64"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xf numFmtId="0" fontId="0" fillId="0" borderId="54" xfId="0" applyBorder="1" applyAlignment="1">
      <alignment horizontal="left" wrapText="1"/>
    </xf>
    <xf numFmtId="0" fontId="0" fillId="0" borderId="32" xfId="0" applyBorder="1" applyAlignment="1">
      <alignment horizontal="left" wrapText="1"/>
    </xf>
    <xf numFmtId="0" fontId="0" fillId="0" borderId="33" xfId="0" applyBorder="1" applyAlignment="1">
      <alignment horizontal="left" wrapText="1"/>
    </xf>
    <xf numFmtId="0" fontId="0" fillId="4" borderId="33" xfId="0" applyFill="1" applyBorder="1" applyAlignment="1">
      <alignment horizontal="center"/>
    </xf>
    <xf numFmtId="0" fontId="2" fillId="4" borderId="49" xfId="0" applyFont="1" applyFill="1" applyBorder="1" applyAlignment="1">
      <alignment horizontal="center" vertical="center"/>
    </xf>
    <xf numFmtId="0" fontId="2" fillId="4" borderId="45" xfId="0" applyFont="1" applyFill="1" applyBorder="1" applyAlignment="1">
      <alignment horizontal="center" vertical="center"/>
    </xf>
    <xf numFmtId="0" fontId="2" fillId="4" borderId="50"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4"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53"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13" xfId="0" applyBorder="1" applyAlignment="1">
      <alignment horizontal="left" wrapText="1"/>
    </xf>
    <xf numFmtId="0" fontId="0" fillId="0" borderId="14" xfId="0" applyBorder="1" applyAlignment="1">
      <alignment horizontal="left"/>
    </xf>
    <xf numFmtId="0" fontId="0" fillId="0" borderId="15" xfId="0" applyBorder="1" applyAlignment="1">
      <alignment horizontal="left"/>
    </xf>
    <xf numFmtId="0" fontId="0" fillId="0" borderId="111" xfId="0" applyBorder="1" applyAlignment="1">
      <alignment horizontal="left"/>
    </xf>
    <xf numFmtId="0" fontId="0" fillId="0" borderId="112" xfId="0" applyBorder="1" applyAlignment="1">
      <alignment horizontal="left"/>
    </xf>
    <xf numFmtId="0" fontId="0" fillId="0" borderId="113" xfId="0" applyBorder="1" applyAlignment="1">
      <alignment horizontal="left"/>
    </xf>
    <xf numFmtId="0" fontId="0" fillId="0" borderId="110" xfId="0" applyBorder="1" applyAlignment="1">
      <alignment horizontal="left" wrapText="1"/>
    </xf>
    <xf numFmtId="0" fontId="0" fillId="0" borderId="63" xfId="0" applyBorder="1" applyAlignment="1">
      <alignment horizontal="left"/>
    </xf>
    <xf numFmtId="0" fontId="0" fillId="0" borderId="73" xfId="0" applyBorder="1" applyAlignment="1">
      <alignment horizontal="left"/>
    </xf>
    <xf numFmtId="0" fontId="0" fillId="0" borderId="16" xfId="0" applyBorder="1" applyAlignment="1">
      <alignment horizontal="left"/>
    </xf>
    <xf numFmtId="0" fontId="0" fillId="0" borderId="0" xfId="0" applyAlignment="1">
      <alignment horizontal="left"/>
    </xf>
    <xf numFmtId="0" fontId="0" fillId="0" borderId="17" xfId="0" applyBorder="1" applyAlignment="1">
      <alignment horizontal="lef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3" xfId="0" applyFont="1" applyFill="1" applyBorder="1" applyAlignment="1">
      <alignment horizontal="left" vertical="center"/>
    </xf>
    <xf numFmtId="0" fontId="0" fillId="0" borderId="29" xfId="0" applyBorder="1" applyAlignment="1">
      <alignment horizontal="left"/>
    </xf>
    <xf numFmtId="0" fontId="0" fillId="0" borderId="65" xfId="0" applyBorder="1" applyAlignment="1">
      <alignment horizontal="left"/>
    </xf>
    <xf numFmtId="0" fontId="0" fillId="0" borderId="64" xfId="0" applyBorder="1" applyAlignment="1">
      <alignment horizontal="left"/>
    </xf>
    <xf numFmtId="0" fontId="0" fillId="7" borderId="31" xfId="0" applyFill="1" applyBorder="1" applyAlignment="1">
      <alignment horizontal="right" vertical="center"/>
    </xf>
    <xf numFmtId="0" fontId="0" fillId="7" borderId="32" xfId="0" applyFill="1" applyBorder="1" applyAlignment="1">
      <alignment horizontal="right" vertical="center"/>
    </xf>
    <xf numFmtId="0" fontId="0" fillId="7" borderId="33" xfId="0" applyFill="1" applyBorder="1" applyAlignment="1">
      <alignment horizontal="right" vertical="center"/>
    </xf>
    <xf numFmtId="0" fontId="0" fillId="0" borderId="54" xfId="0" applyBorder="1" applyAlignment="1">
      <alignment horizontal="left"/>
    </xf>
    <xf numFmtId="0" fontId="0" fillId="0" borderId="32" xfId="0" applyBorder="1" applyAlignment="1">
      <alignment horizontal="left"/>
    </xf>
    <xf numFmtId="0" fontId="0" fillId="0" borderId="39" xfId="0" applyBorder="1" applyAlignment="1">
      <alignment horizontal="left"/>
    </xf>
    <xf numFmtId="0" fontId="2" fillId="4" borderId="15" xfId="0" applyFont="1" applyFill="1" applyBorder="1" applyAlignment="1">
      <alignment horizontal="center" vertical="center"/>
    </xf>
    <xf numFmtId="0" fontId="0" fillId="7" borderId="60" xfId="0" applyFill="1" applyBorder="1" applyAlignment="1">
      <alignment horizontal="right" vertical="center"/>
    </xf>
    <xf numFmtId="0" fontId="0" fillId="7" borderId="65" xfId="0" applyFill="1" applyBorder="1" applyAlignment="1">
      <alignment horizontal="right" vertical="center"/>
    </xf>
    <xf numFmtId="0" fontId="0" fillId="0" borderId="62" xfId="0" applyBorder="1" applyAlignment="1">
      <alignment horizontal="center" vertical="center" wrapText="1"/>
    </xf>
    <xf numFmtId="0" fontId="0" fillId="0" borderId="73" xfId="0" applyBorder="1" applyAlignment="1">
      <alignment horizontal="center" vertical="center" wrapText="1"/>
    </xf>
    <xf numFmtId="0" fontId="0" fillId="0" borderId="61" xfId="0" applyBorder="1" applyAlignment="1">
      <alignment horizontal="center" vertical="center" wrapText="1"/>
    </xf>
    <xf numFmtId="0" fontId="0" fillId="0" borderId="113" xfId="0" applyBorder="1" applyAlignment="1">
      <alignment horizontal="center" vertical="center" wrapText="1"/>
    </xf>
    <xf numFmtId="0" fontId="13" fillId="0" borderId="62" xfId="0" applyFont="1" applyBorder="1" applyAlignment="1">
      <alignment horizontal="center" vertical="center" wrapText="1"/>
    </xf>
    <xf numFmtId="0" fontId="13" fillId="0" borderId="6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55" xfId="0" applyFont="1" applyBorder="1" applyAlignment="1">
      <alignment horizontal="center" vertical="center" wrapText="1"/>
    </xf>
    <xf numFmtId="0" fontId="0" fillId="0" borderId="63" xfId="0" applyBorder="1" applyAlignment="1">
      <alignment horizontal="center" vertical="center" wrapText="1"/>
    </xf>
    <xf numFmtId="0" fontId="0" fillId="0" borderId="56" xfId="0" applyBorder="1" applyAlignment="1">
      <alignment horizontal="center" vertical="center" wrapText="1"/>
    </xf>
    <xf numFmtId="0" fontId="0" fillId="0" borderId="112" xfId="0" applyBorder="1" applyAlignment="1">
      <alignment horizontal="center" vertical="center" wrapText="1"/>
    </xf>
    <xf numFmtId="0" fontId="0" fillId="0" borderId="55" xfId="0" applyBorder="1" applyAlignment="1">
      <alignment horizontal="center" vertical="center" wrapText="1"/>
    </xf>
    <xf numFmtId="0" fontId="0" fillId="0" borderId="64" xfId="0" applyBorder="1" applyAlignment="1">
      <alignment horizontal="center" wrapText="1"/>
    </xf>
    <xf numFmtId="0" fontId="0" fillId="0" borderId="29" xfId="0" applyBorder="1" applyAlignment="1">
      <alignment horizontal="center" wrapText="1"/>
    </xf>
    <xf numFmtId="0" fontId="0" fillId="0" borderId="65" xfId="0" applyBorder="1" applyAlignment="1">
      <alignment horizontal="center" wrapText="1"/>
    </xf>
    <xf numFmtId="0" fontId="0" fillId="0" borderId="30" xfId="0" applyBorder="1" applyAlignment="1">
      <alignment horizontal="center" wrapText="1"/>
    </xf>
    <xf numFmtId="0" fontId="0" fillId="0" borderId="56" xfId="0" applyBorder="1" applyAlignment="1">
      <alignment horizontal="center" wrapText="1"/>
    </xf>
    <xf numFmtId="0" fontId="0" fillId="0" borderId="45" xfId="0" applyBorder="1" applyAlignment="1">
      <alignment horizontal="center" wrapText="1"/>
    </xf>
    <xf numFmtId="0" fontId="0" fillId="0" borderId="62" xfId="0" applyBorder="1" applyAlignment="1">
      <alignment horizontal="center" wrapText="1"/>
    </xf>
    <xf numFmtId="0" fontId="0" fillId="0" borderId="50" xfId="0" applyBorder="1" applyAlignment="1">
      <alignment horizontal="center" wrapText="1"/>
    </xf>
    <xf numFmtId="0" fontId="0" fillId="7" borderId="110" xfId="0" applyFill="1" applyBorder="1" applyAlignment="1">
      <alignment horizontal="right" vertical="center"/>
    </xf>
    <xf numFmtId="0" fontId="0" fillId="7" borderId="63" xfId="0" applyFill="1" applyBorder="1" applyAlignment="1">
      <alignment horizontal="right" vertical="center"/>
    </xf>
    <xf numFmtId="0" fontId="0" fillId="7" borderId="111" xfId="0" applyFill="1" applyBorder="1" applyAlignment="1">
      <alignment horizontal="right" vertical="center"/>
    </xf>
    <xf numFmtId="0" fontId="0" fillId="7" borderId="112" xfId="0" applyFill="1" applyBorder="1" applyAlignment="1">
      <alignment horizontal="right" vertical="center"/>
    </xf>
    <xf numFmtId="0" fontId="0" fillId="0" borderId="62" xfId="0" applyBorder="1" applyAlignment="1">
      <alignment horizontal="left" vertical="top" wrapText="1"/>
    </xf>
    <xf numFmtId="0" fontId="0" fillId="0" borderId="63" xfId="0" applyBorder="1" applyAlignment="1">
      <alignment horizontal="left" vertical="top" wrapText="1"/>
    </xf>
    <xf numFmtId="0" fontId="0" fillId="0" borderId="73" xfId="0" applyBorder="1" applyAlignment="1">
      <alignment horizontal="left" vertical="top" wrapText="1"/>
    </xf>
    <xf numFmtId="0" fontId="0" fillId="0" borderId="61" xfId="0" applyBorder="1" applyAlignment="1">
      <alignment horizontal="left" vertical="top" wrapText="1"/>
    </xf>
    <xf numFmtId="0" fontId="0" fillId="0" borderId="112" xfId="0" applyBorder="1" applyAlignment="1">
      <alignment horizontal="left" vertical="top" wrapText="1"/>
    </xf>
    <xf numFmtId="0" fontId="0" fillId="0" borderId="113" xfId="0" applyBorder="1" applyAlignment="1">
      <alignment horizontal="left" vertical="top" wrapText="1"/>
    </xf>
    <xf numFmtId="0" fontId="0" fillId="7" borderId="63" xfId="0" applyFill="1" applyBorder="1" applyAlignment="1">
      <alignment horizontal="center" vertical="center"/>
    </xf>
    <xf numFmtId="0" fontId="0" fillId="7" borderId="56" xfId="0" applyFill="1" applyBorder="1" applyAlignment="1">
      <alignment horizontal="center" vertical="center"/>
    </xf>
    <xf numFmtId="0" fontId="0" fillId="7" borderId="112" xfId="0" applyFill="1" applyBorder="1" applyAlignment="1">
      <alignment horizontal="center" vertical="center"/>
    </xf>
    <xf numFmtId="0" fontId="0" fillId="7" borderId="55" xfId="0" applyFill="1" applyBorder="1" applyAlignment="1">
      <alignment horizontal="center" vertical="center"/>
    </xf>
    <xf numFmtId="0" fontId="0" fillId="7" borderId="62" xfId="0" applyFill="1" applyBorder="1" applyAlignment="1">
      <alignment horizontal="center" vertical="center"/>
    </xf>
    <xf numFmtId="0" fontId="0" fillId="7" borderId="61" xfId="0" applyFill="1" applyBorder="1" applyAlignment="1">
      <alignment horizontal="center" vertical="center"/>
    </xf>
    <xf numFmtId="0" fontId="0" fillId="7" borderId="73" xfId="0" applyFill="1" applyBorder="1" applyAlignment="1">
      <alignment horizontal="center" vertical="center"/>
    </xf>
    <xf numFmtId="0" fontId="0" fillId="7" borderId="113" xfId="0" applyFill="1" applyBorder="1" applyAlignment="1">
      <alignment horizontal="center" vertical="center"/>
    </xf>
    <xf numFmtId="0" fontId="0" fillId="7" borderId="49" xfId="0" applyFill="1" applyBorder="1" applyAlignment="1">
      <alignment horizontal="center" vertical="center"/>
    </xf>
    <xf numFmtId="0" fontId="3" fillId="4" borderId="34" xfId="0" applyFont="1" applyFill="1" applyBorder="1" applyAlignment="1">
      <alignment horizontal="right"/>
    </xf>
    <xf numFmtId="0" fontId="3" fillId="4" borderId="35" xfId="0" applyFont="1" applyFill="1" applyBorder="1" applyAlignment="1">
      <alignment horizontal="right"/>
    </xf>
    <xf numFmtId="0" fontId="1" fillId="4" borderId="29" xfId="0" applyFont="1" applyFill="1" applyBorder="1" applyAlignment="1">
      <alignment horizontal="center"/>
    </xf>
    <xf numFmtId="0" fontId="0" fillId="7" borderId="49" xfId="0" applyFill="1" applyBorder="1" applyAlignment="1">
      <alignment horizontal="right" vertical="center"/>
    </xf>
    <xf numFmtId="0" fontId="0" fillId="7" borderId="45" xfId="0" applyFill="1" applyBorder="1" applyAlignment="1">
      <alignment horizontal="right" vertical="center"/>
    </xf>
    <xf numFmtId="0" fontId="0" fillId="7" borderId="50" xfId="0" applyFill="1" applyBorder="1" applyAlignment="1">
      <alignment horizontal="right" vertical="center"/>
    </xf>
    <xf numFmtId="0" fontId="0" fillId="8" borderId="34" xfId="0" applyFill="1" applyBorder="1" applyAlignment="1">
      <alignment horizontal="center"/>
    </xf>
    <xf numFmtId="0" fontId="0" fillId="8" borderId="48" xfId="0" applyFill="1" applyBorder="1" applyAlignment="1">
      <alignment horizontal="center"/>
    </xf>
    <xf numFmtId="0" fontId="0" fillId="8" borderId="49" xfId="0" applyFill="1" applyBorder="1" applyAlignment="1">
      <alignment horizontal="center"/>
    </xf>
    <xf numFmtId="0" fontId="0" fillId="8" borderId="50"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3" xfId="0" applyFont="1" applyFill="1" applyBorder="1" applyAlignment="1">
      <alignment horizontal="center" vertical="center"/>
    </xf>
    <xf numFmtId="0" fontId="3" fillId="4" borderId="66" xfId="0" applyFont="1" applyFill="1" applyBorder="1" applyAlignment="1">
      <alignment horizontal="right"/>
    </xf>
    <xf numFmtId="0" fontId="3" fillId="4" borderId="67" xfId="0" applyFont="1" applyFill="1" applyBorder="1" applyAlignment="1">
      <alignment horizontal="right"/>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108"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109" xfId="0" applyBorder="1" applyAlignment="1">
      <alignment horizontal="left"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08"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09" xfId="0" applyBorder="1" applyAlignment="1">
      <alignment horizontal="left" vertical="top"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3" fillId="11" borderId="45" xfId="0" applyFont="1" applyFill="1" applyBorder="1" applyAlignment="1">
      <alignment horizontal="center"/>
    </xf>
    <xf numFmtId="0" fontId="3" fillId="4" borderId="41" xfId="0" applyFont="1" applyFill="1" applyBorder="1" applyAlignment="1">
      <alignment horizontal="right"/>
    </xf>
    <xf numFmtId="0" fontId="3" fillId="4" borderId="42" xfId="0" applyFont="1" applyFill="1" applyBorder="1" applyAlignment="1">
      <alignment horizontal="right"/>
    </xf>
    <xf numFmtId="0" fontId="3" fillId="4" borderId="43" xfId="0" applyFont="1" applyFill="1" applyBorder="1" applyAlignment="1">
      <alignment horizontal="right"/>
    </xf>
    <xf numFmtId="0" fontId="3" fillId="4" borderId="23" xfId="0" applyFont="1" applyFill="1" applyBorder="1" applyAlignment="1">
      <alignment horizontal="right"/>
    </xf>
    <xf numFmtId="0" fontId="0" fillId="4" borderId="49" xfId="0" applyFill="1" applyBorder="1" applyAlignment="1">
      <alignment horizontal="right"/>
    </xf>
    <xf numFmtId="0" fontId="0" fillId="4" borderId="45" xfId="0" applyFill="1" applyBorder="1" applyAlignment="1">
      <alignment horizontal="right"/>
    </xf>
    <xf numFmtId="0" fontId="0" fillId="4" borderId="50" xfId="0" applyFill="1" applyBorder="1" applyAlignment="1">
      <alignment horizontal="right"/>
    </xf>
    <xf numFmtId="0" fontId="3" fillId="4" borderId="74" xfId="0" applyFont="1" applyFill="1" applyBorder="1" applyAlignment="1">
      <alignment horizontal="right"/>
    </xf>
    <xf numFmtId="0" fontId="3" fillId="4" borderId="75" xfId="0" applyFont="1" applyFill="1" applyBorder="1" applyAlignment="1">
      <alignment horizontal="right"/>
    </xf>
    <xf numFmtId="0" fontId="3" fillId="4" borderId="76"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36" xfId="0" applyFill="1" applyBorder="1" applyAlignment="1">
      <alignment horizontal="right"/>
    </xf>
    <xf numFmtId="0" fontId="0" fillId="4" borderId="37" xfId="0" applyFill="1" applyBorder="1" applyAlignment="1">
      <alignment horizontal="right"/>
    </xf>
    <xf numFmtId="0" fontId="0" fillId="4" borderId="38"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cols>
    <col min="1" max="1" width="18.86328125" bestFit="1" customWidth="1"/>
    <col min="2" max="2" width="18.1328125" bestFit="1" customWidth="1"/>
    <col min="5" max="5" width="12.1328125" bestFit="1" customWidth="1"/>
    <col min="6" max="6" width="18" bestFit="1" customWidth="1"/>
    <col min="9" max="9" width="36.59765625" bestFit="1" customWidth="1"/>
  </cols>
  <sheetData>
    <row r="1" spans="1:31" x14ac:dyDescent="0.45">
      <c r="A1" s="73" t="s">
        <v>0</v>
      </c>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4"/>
      <c r="AE1" s="74"/>
    </row>
    <row r="2" spans="1:31" x14ac:dyDescent="0.45">
      <c r="A2" s="73"/>
      <c r="B2" s="74"/>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row>
    <row r="3" spans="1:31" ht="14.65" thickBot="1" x14ac:dyDescent="0.5">
      <c r="A3" s="73"/>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row>
    <row r="4" spans="1:31" ht="23.25" x14ac:dyDescent="0.45">
      <c r="A4" s="126" t="s">
        <v>1</v>
      </c>
      <c r="B4" s="127"/>
      <c r="C4" s="127"/>
      <c r="D4" s="127"/>
      <c r="E4" s="127"/>
      <c r="F4" s="127"/>
      <c r="G4" s="127"/>
      <c r="H4" s="127"/>
      <c r="I4" s="127"/>
      <c r="J4" s="127"/>
      <c r="K4" s="127"/>
      <c r="L4" s="127"/>
      <c r="M4" s="127"/>
      <c r="N4" s="127"/>
      <c r="O4" s="127"/>
      <c r="P4" s="127"/>
      <c r="Q4" s="127"/>
      <c r="R4" s="127"/>
      <c r="S4" s="127"/>
      <c r="T4" s="127"/>
      <c r="U4" s="127"/>
      <c r="V4" s="127"/>
      <c r="W4" s="127"/>
      <c r="X4" s="127"/>
      <c r="Y4" s="127"/>
      <c r="Z4" s="127"/>
      <c r="AA4" s="127"/>
      <c r="AB4" s="127"/>
      <c r="AC4" s="127"/>
      <c r="AD4" s="127"/>
      <c r="AE4" s="128"/>
    </row>
    <row r="5" spans="1:31" ht="23.65" thickBot="1" x14ac:dyDescent="0.5">
      <c r="A5" s="129" t="s">
        <v>2</v>
      </c>
      <c r="B5" s="130"/>
      <c r="C5" s="130"/>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1"/>
    </row>
    <row r="6" spans="1:31" ht="14.65" thickBot="1" x14ac:dyDescent="0.5">
      <c r="A6" s="75" t="s">
        <v>3</v>
      </c>
      <c r="B6" s="75"/>
      <c r="C6" s="75"/>
      <c r="D6" s="75"/>
      <c r="E6" s="77" t="s">
        <v>4</v>
      </c>
      <c r="F6" s="77"/>
      <c r="G6" s="77"/>
      <c r="H6" s="77"/>
      <c r="I6" s="75" t="s">
        <v>5</v>
      </c>
      <c r="J6" s="75"/>
      <c r="K6" s="75"/>
      <c r="L6" s="75"/>
      <c r="M6" s="75"/>
      <c r="N6" s="75"/>
      <c r="O6" s="75"/>
      <c r="P6" s="75"/>
      <c r="Q6" s="79" t="s">
        <v>6</v>
      </c>
      <c r="R6" s="80"/>
      <c r="S6" s="80"/>
      <c r="T6" s="80"/>
      <c r="U6" s="80"/>
      <c r="V6" s="80"/>
      <c r="W6" s="80"/>
      <c r="X6" s="80"/>
      <c r="Y6" s="80"/>
      <c r="Z6" s="80"/>
      <c r="AA6" s="80"/>
      <c r="AB6" s="80"/>
      <c r="AC6" s="80"/>
      <c r="AD6" s="80"/>
      <c r="AE6" s="81"/>
    </row>
    <row r="7" spans="1:31" x14ac:dyDescent="0.45">
      <c r="A7" s="76"/>
      <c r="B7" s="76"/>
      <c r="C7" s="76"/>
      <c r="D7" s="76"/>
      <c r="E7" s="78"/>
      <c r="F7" s="78"/>
      <c r="G7" s="78"/>
      <c r="H7" s="78"/>
      <c r="I7" s="76"/>
      <c r="J7" s="76"/>
      <c r="K7" s="76"/>
      <c r="L7" s="76"/>
      <c r="M7" s="76"/>
      <c r="N7" s="76"/>
      <c r="O7" s="76"/>
      <c r="P7" s="76"/>
      <c r="Q7" s="82"/>
      <c r="R7" s="83"/>
      <c r="S7" s="83"/>
      <c r="T7" s="83"/>
      <c r="U7" s="83"/>
      <c r="V7" s="83"/>
      <c r="W7" s="83"/>
      <c r="X7" s="83"/>
      <c r="Y7" s="83"/>
      <c r="Z7" s="83"/>
      <c r="AA7" s="83"/>
      <c r="AB7" s="83"/>
      <c r="AC7" s="83"/>
      <c r="AD7" s="83"/>
      <c r="AE7" s="84"/>
    </row>
    <row r="8" spans="1:31" x14ac:dyDescent="0.45">
      <c r="A8" s="106" t="s">
        <v>7</v>
      </c>
      <c r="B8" s="85"/>
      <c r="C8" s="85"/>
      <c r="D8" s="86"/>
      <c r="E8" s="78" t="s">
        <v>8</v>
      </c>
      <c r="F8" s="78"/>
      <c r="G8" s="78"/>
      <c r="H8" s="78"/>
      <c r="I8" s="113" t="s">
        <v>9</v>
      </c>
      <c r="J8" s="114"/>
      <c r="K8" s="114"/>
      <c r="L8" s="114"/>
      <c r="M8" s="114"/>
      <c r="N8" s="114"/>
      <c r="O8" s="114"/>
      <c r="P8" s="115"/>
      <c r="Q8" s="110" t="s">
        <v>10</v>
      </c>
      <c r="R8" s="111"/>
      <c r="S8" s="111"/>
      <c r="T8" s="111"/>
      <c r="U8" s="111"/>
      <c r="V8" s="111"/>
      <c r="W8" s="111"/>
      <c r="X8" s="111"/>
      <c r="Y8" s="111"/>
      <c r="Z8" s="111"/>
      <c r="AA8" s="111"/>
      <c r="AB8" s="111"/>
      <c r="AC8" s="111"/>
      <c r="AD8" s="111"/>
      <c r="AE8" s="112"/>
    </row>
    <row r="9" spans="1:31" ht="16.5" x14ac:dyDescent="0.45">
      <c r="A9" s="107"/>
      <c r="B9" s="108"/>
      <c r="C9" s="108"/>
      <c r="D9" s="109"/>
      <c r="E9" s="78"/>
      <c r="F9" s="78"/>
      <c r="G9" s="78"/>
      <c r="H9" s="78"/>
      <c r="I9" s="116" t="s">
        <v>11</v>
      </c>
      <c r="J9" s="117"/>
      <c r="K9" s="117"/>
      <c r="L9" s="117"/>
      <c r="M9" s="117"/>
      <c r="N9" s="117"/>
      <c r="O9" s="117"/>
      <c r="P9" s="118"/>
      <c r="Q9" s="110"/>
      <c r="R9" s="111"/>
      <c r="S9" s="111"/>
      <c r="T9" s="111"/>
      <c r="U9" s="111"/>
      <c r="V9" s="111"/>
      <c r="W9" s="111"/>
      <c r="X9" s="111"/>
      <c r="Y9" s="111"/>
      <c r="Z9" s="111"/>
      <c r="AA9" s="111"/>
      <c r="AB9" s="111"/>
      <c r="AC9" s="111"/>
      <c r="AD9" s="111"/>
      <c r="AE9" s="112"/>
    </row>
    <row r="10" spans="1:31" ht="16.5" x14ac:dyDescent="0.45">
      <c r="A10" s="107"/>
      <c r="B10" s="108"/>
      <c r="C10" s="108"/>
      <c r="D10" s="109"/>
      <c r="E10" s="78" t="s">
        <v>12</v>
      </c>
      <c r="F10" s="78"/>
      <c r="G10" s="78"/>
      <c r="H10" s="78"/>
      <c r="I10" s="116" t="s">
        <v>13</v>
      </c>
      <c r="J10" s="117"/>
      <c r="K10" s="117"/>
      <c r="L10" s="117"/>
      <c r="M10" s="117"/>
      <c r="N10" s="117"/>
      <c r="O10" s="117"/>
      <c r="P10" s="118"/>
      <c r="Q10" s="110"/>
      <c r="R10" s="111"/>
      <c r="S10" s="111"/>
      <c r="T10" s="111"/>
      <c r="U10" s="111"/>
      <c r="V10" s="111"/>
      <c r="W10" s="111"/>
      <c r="X10" s="111"/>
      <c r="Y10" s="111"/>
      <c r="Z10" s="111"/>
      <c r="AA10" s="111"/>
      <c r="AB10" s="111"/>
      <c r="AC10" s="111"/>
      <c r="AD10" s="111"/>
      <c r="AE10" s="112"/>
    </row>
    <row r="11" spans="1:31" x14ac:dyDescent="0.45">
      <c r="A11" s="107"/>
      <c r="B11" s="108"/>
      <c r="C11" s="108"/>
      <c r="D11" s="109"/>
      <c r="E11" s="78"/>
      <c r="F11" s="78"/>
      <c r="G11" s="78"/>
      <c r="H11" s="78"/>
      <c r="I11" s="119" t="s">
        <v>14</v>
      </c>
      <c r="J11" s="120"/>
      <c r="K11" s="120"/>
      <c r="L11" s="120"/>
      <c r="M11" s="120"/>
      <c r="N11" s="120"/>
      <c r="O11" s="120"/>
      <c r="P11" s="121"/>
      <c r="Q11" s="110"/>
      <c r="R11" s="111"/>
      <c r="S11" s="111"/>
      <c r="T11" s="111"/>
      <c r="U11" s="111"/>
      <c r="V11" s="111"/>
      <c r="W11" s="111"/>
      <c r="X11" s="111"/>
      <c r="Y11" s="111"/>
      <c r="Z11" s="111"/>
      <c r="AA11" s="111"/>
      <c r="AB11" s="111"/>
      <c r="AC11" s="111"/>
      <c r="AD11" s="111"/>
      <c r="AE11" s="112"/>
    </row>
    <row r="12" spans="1:31" ht="18" customHeight="1" x14ac:dyDescent="0.45">
      <c r="A12" s="107"/>
      <c r="B12" s="108"/>
      <c r="C12" s="108"/>
      <c r="D12" s="109"/>
      <c r="E12" s="78" t="s">
        <v>15</v>
      </c>
      <c r="F12" s="78"/>
      <c r="G12" s="78"/>
      <c r="H12" s="78"/>
      <c r="I12" s="122" t="s">
        <v>16</v>
      </c>
      <c r="J12" s="123"/>
      <c r="K12" s="123"/>
      <c r="L12" s="123"/>
      <c r="M12" s="123"/>
      <c r="N12" s="123"/>
      <c r="O12" s="123"/>
      <c r="P12" s="124"/>
      <c r="Q12" s="110"/>
      <c r="R12" s="111"/>
      <c r="S12" s="111"/>
      <c r="T12" s="111"/>
      <c r="U12" s="111"/>
      <c r="V12" s="111"/>
      <c r="W12" s="111"/>
      <c r="X12" s="111"/>
      <c r="Y12" s="111"/>
      <c r="Z12" s="111"/>
      <c r="AA12" s="111"/>
      <c r="AB12" s="111"/>
      <c r="AC12" s="111"/>
      <c r="AD12" s="111"/>
      <c r="AE12" s="112"/>
    </row>
    <row r="13" spans="1:31" x14ac:dyDescent="0.45">
      <c r="A13" s="79"/>
      <c r="B13" s="80"/>
      <c r="C13" s="80"/>
      <c r="D13" s="81"/>
      <c r="E13" s="78"/>
      <c r="F13" s="78"/>
      <c r="G13" s="78"/>
      <c r="H13" s="78"/>
      <c r="I13" s="65"/>
      <c r="J13" s="66"/>
      <c r="K13" s="66"/>
      <c r="L13" s="66"/>
      <c r="M13" s="66"/>
      <c r="N13" s="66"/>
      <c r="O13" s="66"/>
      <c r="P13" s="67"/>
      <c r="Q13" s="110"/>
      <c r="R13" s="111"/>
      <c r="S13" s="111"/>
      <c r="T13" s="111"/>
      <c r="U13" s="111"/>
      <c r="V13" s="111"/>
      <c r="W13" s="111"/>
      <c r="X13" s="111"/>
      <c r="Y13" s="111"/>
      <c r="Z13" s="111"/>
      <c r="AA13" s="111"/>
      <c r="AB13" s="111"/>
      <c r="AC13" s="111"/>
      <c r="AD13" s="111"/>
      <c r="AE13" s="112"/>
    </row>
    <row r="14" spans="1:31" x14ac:dyDescent="0.45">
      <c r="A14" s="82" t="s">
        <v>17</v>
      </c>
      <c r="B14" s="83"/>
      <c r="C14" s="83"/>
      <c r="D14" s="83"/>
      <c r="E14" s="83"/>
      <c r="F14" s="83"/>
      <c r="G14" s="83"/>
      <c r="H14" s="83"/>
      <c r="I14" s="83"/>
      <c r="J14" s="83"/>
      <c r="K14" s="83"/>
      <c r="L14" s="83"/>
      <c r="M14" s="83"/>
      <c r="N14" s="83"/>
      <c r="O14" s="83"/>
      <c r="P14" s="99"/>
      <c r="Q14" s="111"/>
      <c r="R14" s="111"/>
      <c r="S14" s="111"/>
      <c r="T14" s="111"/>
      <c r="U14" s="111"/>
      <c r="V14" s="111"/>
      <c r="W14" s="111"/>
      <c r="X14" s="111"/>
      <c r="Y14" s="111"/>
      <c r="Z14" s="111"/>
      <c r="AA14" s="111"/>
      <c r="AB14" s="111"/>
      <c r="AC14" s="111"/>
      <c r="AD14" s="111"/>
      <c r="AE14" s="112"/>
    </row>
    <row r="15" spans="1:31" x14ac:dyDescent="0.45">
      <c r="A15" s="100"/>
      <c r="B15" s="101"/>
      <c r="C15" s="101"/>
      <c r="D15" s="101"/>
      <c r="E15" s="101"/>
      <c r="F15" s="101"/>
      <c r="G15" s="101"/>
      <c r="H15" s="101"/>
      <c r="I15" s="101"/>
      <c r="J15" s="101"/>
      <c r="K15" s="101"/>
      <c r="L15" s="101"/>
      <c r="M15" s="101"/>
      <c r="N15" s="101"/>
      <c r="O15" s="101"/>
      <c r="P15" s="102"/>
      <c r="Q15" s="111"/>
      <c r="R15" s="111"/>
      <c r="S15" s="111"/>
      <c r="T15" s="111"/>
      <c r="U15" s="111"/>
      <c r="V15" s="111"/>
      <c r="W15" s="111"/>
      <c r="X15" s="111"/>
      <c r="Y15" s="111"/>
      <c r="Z15" s="111"/>
      <c r="AA15" s="111"/>
      <c r="AB15" s="111"/>
      <c r="AC15" s="111"/>
      <c r="AD15" s="111"/>
      <c r="AE15" s="112"/>
    </row>
    <row r="16" spans="1:31" x14ac:dyDescent="0.45">
      <c r="A16" s="53" t="s">
        <v>18</v>
      </c>
      <c r="B16" s="53"/>
      <c r="C16" s="54"/>
      <c r="D16" s="54"/>
      <c r="E16" s="54"/>
      <c r="F16" s="54"/>
      <c r="G16" s="54"/>
      <c r="H16" s="54"/>
      <c r="I16" s="54"/>
      <c r="J16" s="54"/>
      <c r="K16" s="54"/>
      <c r="L16" s="54"/>
      <c r="M16" s="54"/>
      <c r="N16" s="54"/>
      <c r="O16" s="54"/>
      <c r="P16" s="55"/>
      <c r="Q16" s="111"/>
      <c r="R16" s="111"/>
      <c r="S16" s="111"/>
      <c r="T16" s="111"/>
      <c r="U16" s="111"/>
      <c r="V16" s="111"/>
      <c r="W16" s="111"/>
      <c r="X16" s="111"/>
      <c r="Y16" s="111"/>
      <c r="Z16" s="111"/>
      <c r="AA16" s="111"/>
      <c r="AB16" s="111"/>
      <c r="AC16" s="111"/>
      <c r="AD16" s="111"/>
      <c r="AE16" s="112"/>
    </row>
    <row r="17" spans="1:31" x14ac:dyDescent="0.45">
      <c r="A17" s="53">
        <v>1</v>
      </c>
      <c r="B17" s="53" t="s">
        <v>19</v>
      </c>
      <c r="C17" s="54"/>
      <c r="D17" s="54"/>
      <c r="E17" s="54"/>
      <c r="F17" s="54"/>
      <c r="G17" s="54"/>
      <c r="H17" s="54"/>
      <c r="I17" s="54"/>
      <c r="J17" s="54"/>
      <c r="K17" s="54"/>
      <c r="L17" s="54"/>
      <c r="M17" s="54"/>
      <c r="N17" s="54"/>
      <c r="O17" s="54"/>
      <c r="P17" s="55"/>
      <c r="Q17" s="111"/>
      <c r="R17" s="111"/>
      <c r="S17" s="111"/>
      <c r="T17" s="111"/>
      <c r="U17" s="111"/>
      <c r="V17" s="111"/>
      <c r="W17" s="111"/>
      <c r="X17" s="111"/>
      <c r="Y17" s="111"/>
      <c r="Z17" s="111"/>
      <c r="AA17" s="111"/>
      <c r="AB17" s="111"/>
      <c r="AC17" s="111"/>
      <c r="AD17" s="111"/>
      <c r="AE17" s="112"/>
    </row>
    <row r="18" spans="1:31" x14ac:dyDescent="0.45">
      <c r="A18" s="53">
        <v>2</v>
      </c>
      <c r="B18" s="53" t="s">
        <v>20</v>
      </c>
      <c r="C18" s="54"/>
      <c r="D18" s="54"/>
      <c r="E18" s="54"/>
      <c r="F18" s="54"/>
      <c r="G18" s="54"/>
      <c r="H18" s="54"/>
      <c r="I18" s="54"/>
      <c r="J18" s="54"/>
      <c r="K18" s="54"/>
      <c r="L18" s="54"/>
      <c r="M18" s="54"/>
      <c r="N18" s="54"/>
      <c r="O18" s="54"/>
      <c r="P18" s="55"/>
      <c r="Q18" s="111"/>
      <c r="R18" s="111"/>
      <c r="S18" s="111"/>
      <c r="T18" s="111"/>
      <c r="U18" s="111"/>
      <c r="V18" s="111"/>
      <c r="W18" s="111"/>
      <c r="X18" s="111"/>
      <c r="Y18" s="111"/>
      <c r="Z18" s="111"/>
      <c r="AA18" s="111"/>
      <c r="AB18" s="111"/>
      <c r="AC18" s="111"/>
      <c r="AD18" s="111"/>
      <c r="AE18" s="112"/>
    </row>
    <row r="19" spans="1:31" x14ac:dyDescent="0.45">
      <c r="A19" s="53">
        <v>3</v>
      </c>
      <c r="B19" s="53" t="s">
        <v>21</v>
      </c>
      <c r="C19" s="54"/>
      <c r="D19" s="54"/>
      <c r="E19" s="54"/>
      <c r="F19" s="54"/>
      <c r="G19" s="54"/>
      <c r="H19" s="54"/>
      <c r="I19" s="54"/>
      <c r="J19" s="54"/>
      <c r="K19" s="54"/>
      <c r="L19" s="54"/>
      <c r="M19" s="54"/>
      <c r="N19" s="54"/>
      <c r="O19" s="54"/>
      <c r="P19" s="55"/>
      <c r="Q19" s="111"/>
      <c r="R19" s="111"/>
      <c r="S19" s="111"/>
      <c r="T19" s="111"/>
      <c r="U19" s="111"/>
      <c r="V19" s="111"/>
      <c r="W19" s="111"/>
      <c r="X19" s="111"/>
      <c r="Y19" s="111"/>
      <c r="Z19" s="111"/>
      <c r="AA19" s="111"/>
      <c r="AB19" s="111"/>
      <c r="AC19" s="111"/>
      <c r="AD19" s="111"/>
      <c r="AE19" s="112"/>
    </row>
    <row r="20" spans="1:31" x14ac:dyDescent="0.45">
      <c r="A20" s="53">
        <v>4</v>
      </c>
      <c r="B20" s="53" t="s">
        <v>22</v>
      </c>
      <c r="C20" s="54"/>
      <c r="D20" s="54"/>
      <c r="E20" s="54"/>
      <c r="F20" s="54"/>
      <c r="G20" s="54"/>
      <c r="H20" s="54"/>
      <c r="I20" s="54"/>
      <c r="J20" s="54"/>
      <c r="K20" s="54"/>
      <c r="L20" s="54"/>
      <c r="M20" s="54"/>
      <c r="N20" s="54"/>
      <c r="O20" s="54"/>
      <c r="P20" s="55"/>
      <c r="Q20" s="111"/>
      <c r="R20" s="111"/>
      <c r="S20" s="111"/>
      <c r="T20" s="111"/>
      <c r="U20" s="111"/>
      <c r="V20" s="111"/>
      <c r="W20" s="111"/>
      <c r="X20" s="111"/>
      <c r="Y20" s="111"/>
      <c r="Z20" s="111"/>
      <c r="AA20" s="111"/>
      <c r="AB20" s="111"/>
      <c r="AC20" s="111"/>
      <c r="AD20" s="111"/>
      <c r="AE20" s="112"/>
    </row>
    <row r="21" spans="1:31" x14ac:dyDescent="0.45">
      <c r="A21" s="53">
        <v>5</v>
      </c>
      <c r="B21" s="53" t="s">
        <v>23</v>
      </c>
      <c r="C21" s="54"/>
      <c r="D21" s="54"/>
      <c r="E21" s="54"/>
      <c r="F21" s="54"/>
      <c r="G21" s="54"/>
      <c r="H21" s="54"/>
      <c r="I21" s="54"/>
      <c r="J21" s="54"/>
      <c r="K21" s="54"/>
      <c r="L21" s="54"/>
      <c r="M21" s="54"/>
      <c r="N21" s="54"/>
      <c r="O21" s="54"/>
      <c r="P21" s="55"/>
      <c r="Q21" s="111"/>
      <c r="R21" s="111"/>
      <c r="S21" s="111"/>
      <c r="T21" s="111"/>
      <c r="U21" s="111"/>
      <c r="V21" s="111"/>
      <c r="W21" s="111"/>
      <c r="X21" s="111"/>
      <c r="Y21" s="111"/>
      <c r="Z21" s="111"/>
      <c r="AA21" s="111"/>
      <c r="AB21" s="111"/>
      <c r="AC21" s="111"/>
      <c r="AD21" s="111"/>
      <c r="AE21" s="112"/>
    </row>
    <row r="22" spans="1:31" x14ac:dyDescent="0.45">
      <c r="A22" s="53">
        <v>6</v>
      </c>
      <c r="B22" s="53" t="s">
        <v>24</v>
      </c>
      <c r="C22" s="54"/>
      <c r="D22" s="54"/>
      <c r="E22" s="54"/>
      <c r="F22" s="54"/>
      <c r="G22" s="54"/>
      <c r="H22" s="54"/>
      <c r="I22" s="54"/>
      <c r="J22" s="54"/>
      <c r="K22" s="54"/>
      <c r="L22" s="54"/>
      <c r="M22" s="54"/>
      <c r="N22" s="54"/>
      <c r="O22" s="54"/>
      <c r="P22" s="55"/>
      <c r="Q22" s="111"/>
      <c r="R22" s="111"/>
      <c r="S22" s="111"/>
      <c r="T22" s="111"/>
      <c r="U22" s="111"/>
      <c r="V22" s="111"/>
      <c r="W22" s="111"/>
      <c r="X22" s="111"/>
      <c r="Y22" s="111"/>
      <c r="Z22" s="111"/>
      <c r="AA22" s="111"/>
      <c r="AB22" s="111"/>
      <c r="AC22" s="111"/>
      <c r="AD22" s="111"/>
      <c r="AE22" s="112"/>
    </row>
    <row r="23" spans="1:31" x14ac:dyDescent="0.45">
      <c r="A23" s="53">
        <v>7</v>
      </c>
      <c r="B23" s="53" t="s">
        <v>25</v>
      </c>
      <c r="C23" s="54"/>
      <c r="D23" s="54"/>
      <c r="E23" s="54"/>
      <c r="F23" s="54"/>
      <c r="G23" s="54"/>
      <c r="H23" s="54"/>
      <c r="I23" s="54"/>
      <c r="J23" s="54"/>
      <c r="K23" s="54"/>
      <c r="L23" s="54"/>
      <c r="M23" s="54"/>
      <c r="N23" s="54"/>
      <c r="O23" s="54"/>
      <c r="P23" s="55"/>
      <c r="Q23" s="111"/>
      <c r="R23" s="111"/>
      <c r="S23" s="111"/>
      <c r="T23" s="111"/>
      <c r="U23" s="111"/>
      <c r="V23" s="111"/>
      <c r="W23" s="111"/>
      <c r="X23" s="111"/>
      <c r="Y23" s="111"/>
      <c r="Z23" s="111"/>
      <c r="AA23" s="111"/>
      <c r="AB23" s="111"/>
      <c r="AC23" s="111"/>
      <c r="AD23" s="111"/>
      <c r="AE23" s="112"/>
    </row>
    <row r="24" spans="1:31" x14ac:dyDescent="0.45">
      <c r="A24" s="54"/>
      <c r="B24" s="54"/>
      <c r="C24" s="54"/>
      <c r="D24" s="54"/>
      <c r="E24" s="54"/>
      <c r="F24" s="54"/>
      <c r="G24" s="54"/>
      <c r="H24" s="54"/>
      <c r="I24" s="54"/>
      <c r="J24" s="54"/>
      <c r="K24" s="54"/>
      <c r="L24" s="54"/>
      <c r="M24" s="54"/>
      <c r="N24" s="54"/>
      <c r="O24" s="54"/>
      <c r="P24" s="55"/>
      <c r="Q24" s="111"/>
      <c r="R24" s="111"/>
      <c r="S24" s="111"/>
      <c r="T24" s="111"/>
      <c r="U24" s="111"/>
      <c r="V24" s="111"/>
      <c r="W24" s="111"/>
      <c r="X24" s="111"/>
      <c r="Y24" s="111"/>
      <c r="Z24" s="111"/>
      <c r="AA24" s="111"/>
      <c r="AB24" s="111"/>
      <c r="AC24" s="111"/>
      <c r="AD24" s="111"/>
      <c r="AE24" s="112"/>
    </row>
    <row r="25" spans="1:31" x14ac:dyDescent="0.45">
      <c r="A25" s="54"/>
      <c r="B25" s="54"/>
      <c r="C25" s="54"/>
      <c r="D25" s="54"/>
      <c r="E25" s="54"/>
      <c r="F25" s="54"/>
      <c r="G25" s="54"/>
      <c r="H25" s="54"/>
      <c r="I25" s="54"/>
      <c r="J25" s="54"/>
      <c r="K25" s="54"/>
      <c r="L25" s="54"/>
      <c r="M25" s="54"/>
      <c r="N25" s="54"/>
      <c r="O25" s="54"/>
      <c r="P25" s="55"/>
      <c r="Q25" s="111"/>
      <c r="R25" s="111"/>
      <c r="S25" s="111"/>
      <c r="T25" s="111"/>
      <c r="U25" s="111"/>
      <c r="V25" s="111"/>
      <c r="W25" s="111"/>
      <c r="X25" s="111"/>
      <c r="Y25" s="111"/>
      <c r="Z25" s="111"/>
      <c r="AA25" s="111"/>
      <c r="AB25" s="111"/>
      <c r="AC25" s="111"/>
      <c r="AD25" s="111"/>
      <c r="AE25" s="112"/>
    </row>
    <row r="26" spans="1:31" x14ac:dyDescent="0.45">
      <c r="A26" s="103" t="s">
        <v>26</v>
      </c>
      <c r="B26" s="104"/>
      <c r="C26" s="104"/>
      <c r="D26" s="104"/>
      <c r="E26" s="104"/>
      <c r="F26" s="104"/>
      <c r="G26" s="104"/>
      <c r="H26" s="104"/>
      <c r="I26" s="104"/>
      <c r="J26" s="104"/>
      <c r="K26" s="104"/>
      <c r="L26" s="104"/>
      <c r="M26" s="104"/>
      <c r="N26" s="104"/>
      <c r="O26" s="104"/>
      <c r="P26" s="105"/>
      <c r="Q26" s="111"/>
      <c r="R26" s="111"/>
      <c r="S26" s="111"/>
      <c r="T26" s="111"/>
      <c r="U26" s="111"/>
      <c r="V26" s="111"/>
      <c r="W26" s="111"/>
      <c r="X26" s="111"/>
      <c r="Y26" s="111"/>
      <c r="Z26" s="111"/>
      <c r="AA26" s="111"/>
      <c r="AB26" s="111"/>
      <c r="AC26" s="111"/>
      <c r="AD26" s="111"/>
      <c r="AE26" s="112"/>
    </row>
    <row r="27" spans="1:31" x14ac:dyDescent="0.45">
      <c r="A27" s="100"/>
      <c r="B27" s="101"/>
      <c r="C27" s="101"/>
      <c r="D27" s="101"/>
      <c r="E27" s="101"/>
      <c r="F27" s="101"/>
      <c r="G27" s="101"/>
      <c r="H27" s="101"/>
      <c r="I27" s="101"/>
      <c r="J27" s="101"/>
      <c r="K27" s="101"/>
      <c r="L27" s="101"/>
      <c r="M27" s="101"/>
      <c r="N27" s="101"/>
      <c r="O27" s="101"/>
      <c r="P27" s="102"/>
      <c r="Q27" s="111"/>
      <c r="R27" s="111"/>
      <c r="S27" s="111"/>
      <c r="T27" s="111"/>
      <c r="U27" s="111"/>
      <c r="V27" s="111"/>
      <c r="W27" s="111"/>
      <c r="X27" s="111"/>
      <c r="Y27" s="111"/>
      <c r="Z27" s="111"/>
      <c r="AA27" s="111"/>
      <c r="AB27" s="111"/>
      <c r="AC27" s="111"/>
      <c r="AD27" s="111"/>
      <c r="AE27" s="112"/>
    </row>
    <row r="28" spans="1:31" x14ac:dyDescent="0.45">
      <c r="A28" s="56">
        <v>1</v>
      </c>
      <c r="B28" s="56" t="s">
        <v>27</v>
      </c>
      <c r="C28" s="54"/>
      <c r="D28" s="54"/>
      <c r="E28" s="54"/>
      <c r="F28" s="54"/>
      <c r="G28" s="54"/>
      <c r="H28" s="54"/>
      <c r="I28" s="54"/>
      <c r="J28" s="54"/>
      <c r="K28" s="54"/>
      <c r="L28" s="54"/>
      <c r="M28" s="54"/>
      <c r="N28" s="54"/>
      <c r="O28" s="54"/>
      <c r="P28" s="55"/>
      <c r="Q28" s="111"/>
      <c r="R28" s="111"/>
      <c r="S28" s="111"/>
      <c r="T28" s="111"/>
      <c r="U28" s="111"/>
      <c r="V28" s="111"/>
      <c r="W28" s="111"/>
      <c r="X28" s="111"/>
      <c r="Y28" s="111"/>
      <c r="Z28" s="111"/>
      <c r="AA28" s="111"/>
      <c r="AB28" s="111"/>
      <c r="AC28" s="111"/>
      <c r="AD28" s="111"/>
      <c r="AE28" s="112"/>
    </row>
    <row r="29" spans="1:31" x14ac:dyDescent="0.45">
      <c r="A29" s="56">
        <v>2</v>
      </c>
      <c r="B29" s="56" t="s">
        <v>20</v>
      </c>
      <c r="C29" s="54"/>
      <c r="D29" s="54"/>
      <c r="E29" s="54"/>
      <c r="F29" s="54"/>
      <c r="G29" s="54"/>
      <c r="H29" s="54"/>
      <c r="I29" s="54"/>
      <c r="J29" s="54"/>
      <c r="K29" s="54"/>
      <c r="L29" s="54"/>
      <c r="M29" s="54"/>
      <c r="N29" s="54"/>
      <c r="O29" s="54"/>
      <c r="P29" s="55"/>
      <c r="Q29" s="111"/>
      <c r="R29" s="111"/>
      <c r="S29" s="111"/>
      <c r="T29" s="111"/>
      <c r="U29" s="111"/>
      <c r="V29" s="111"/>
      <c r="W29" s="111"/>
      <c r="X29" s="111"/>
      <c r="Y29" s="111"/>
      <c r="Z29" s="111"/>
      <c r="AA29" s="111"/>
      <c r="AB29" s="111"/>
      <c r="AC29" s="111"/>
      <c r="AD29" s="111"/>
      <c r="AE29" s="112"/>
    </row>
    <row r="30" spans="1:31" x14ac:dyDescent="0.45">
      <c r="A30" s="56">
        <v>3</v>
      </c>
      <c r="B30" s="56" t="s">
        <v>28</v>
      </c>
      <c r="C30" s="54"/>
      <c r="D30" s="54"/>
      <c r="E30" s="54"/>
      <c r="F30" s="54"/>
      <c r="G30" s="54"/>
      <c r="H30" s="54"/>
      <c r="I30" s="54"/>
      <c r="J30" s="54"/>
      <c r="K30" s="54"/>
      <c r="L30" s="54"/>
      <c r="M30" s="54"/>
      <c r="N30" s="54"/>
      <c r="O30" s="54"/>
      <c r="P30" s="55"/>
      <c r="Q30" s="111"/>
      <c r="R30" s="111"/>
      <c r="S30" s="111"/>
      <c r="T30" s="111"/>
      <c r="U30" s="111"/>
      <c r="V30" s="111"/>
      <c r="W30" s="111"/>
      <c r="X30" s="111"/>
      <c r="Y30" s="111"/>
      <c r="Z30" s="111"/>
      <c r="AA30" s="111"/>
      <c r="AB30" s="111"/>
      <c r="AC30" s="111"/>
      <c r="AD30" s="111"/>
      <c r="AE30" s="112"/>
    </row>
    <row r="31" spans="1:31" x14ac:dyDescent="0.45">
      <c r="A31" s="56">
        <v>4</v>
      </c>
      <c r="B31" s="56" t="s">
        <v>29</v>
      </c>
      <c r="C31" s="54"/>
      <c r="D31" s="54"/>
      <c r="E31" s="54"/>
      <c r="F31" s="54"/>
      <c r="G31" s="54"/>
      <c r="H31" s="54"/>
      <c r="I31" s="54"/>
      <c r="J31" s="54"/>
      <c r="K31" s="54"/>
      <c r="L31" s="54"/>
      <c r="M31" s="54"/>
      <c r="N31" s="54"/>
      <c r="O31" s="54"/>
      <c r="P31" s="55"/>
      <c r="Q31" s="111"/>
      <c r="R31" s="111"/>
      <c r="S31" s="111"/>
      <c r="T31" s="111"/>
      <c r="U31" s="111"/>
      <c r="V31" s="111"/>
      <c r="W31" s="111"/>
      <c r="X31" s="111"/>
      <c r="Y31" s="111"/>
      <c r="Z31" s="111"/>
      <c r="AA31" s="111"/>
      <c r="AB31" s="111"/>
      <c r="AC31" s="111"/>
      <c r="AD31" s="111"/>
      <c r="AE31" s="112"/>
    </row>
    <row r="32" spans="1:31" x14ac:dyDescent="0.45">
      <c r="A32" s="56">
        <v>5</v>
      </c>
      <c r="B32" s="56" t="s">
        <v>25</v>
      </c>
      <c r="C32" s="54"/>
      <c r="D32" s="54"/>
      <c r="E32" s="54"/>
      <c r="F32" s="54"/>
      <c r="G32" s="54"/>
      <c r="H32" s="54"/>
      <c r="I32" s="54"/>
      <c r="J32" s="54"/>
      <c r="K32" s="54"/>
      <c r="L32" s="54"/>
      <c r="M32" s="54"/>
      <c r="N32" s="54"/>
      <c r="O32" s="54"/>
      <c r="P32" s="55"/>
      <c r="Q32" s="111"/>
      <c r="R32" s="111"/>
      <c r="S32" s="111"/>
      <c r="T32" s="111"/>
      <c r="U32" s="111"/>
      <c r="V32" s="111"/>
      <c r="W32" s="111"/>
      <c r="X32" s="111"/>
      <c r="Y32" s="111"/>
      <c r="Z32" s="111"/>
      <c r="AA32" s="111"/>
      <c r="AB32" s="111"/>
      <c r="AC32" s="111"/>
      <c r="AD32" s="111"/>
      <c r="AE32" s="112"/>
    </row>
    <row r="33" spans="1:31" x14ac:dyDescent="0.45">
      <c r="A33" s="54"/>
      <c r="B33" s="54"/>
      <c r="C33" s="54"/>
      <c r="D33" s="54"/>
      <c r="E33" s="54"/>
      <c r="F33" s="54"/>
      <c r="G33" s="54"/>
      <c r="H33" s="54"/>
      <c r="I33" s="54"/>
      <c r="J33" s="54"/>
      <c r="K33" s="54"/>
      <c r="L33" s="54"/>
      <c r="M33" s="54"/>
      <c r="N33" s="54"/>
      <c r="O33" s="54"/>
      <c r="P33" s="55"/>
      <c r="Q33" s="111"/>
      <c r="R33" s="111"/>
      <c r="S33" s="111"/>
      <c r="T33" s="111"/>
      <c r="U33" s="111"/>
      <c r="V33" s="111"/>
      <c r="W33" s="111"/>
      <c r="X33" s="111"/>
      <c r="Y33" s="111"/>
      <c r="Z33" s="111"/>
      <c r="AA33" s="111"/>
      <c r="AB33" s="111"/>
      <c r="AC33" s="111"/>
      <c r="AD33" s="111"/>
      <c r="AE33" s="112"/>
    </row>
    <row r="34" spans="1:31" x14ac:dyDescent="0.45">
      <c r="A34" s="54"/>
      <c r="B34" s="54"/>
      <c r="C34" s="54"/>
      <c r="D34" s="54"/>
      <c r="E34" s="54"/>
      <c r="F34" s="54"/>
      <c r="G34" s="54"/>
      <c r="H34" s="54"/>
      <c r="I34" s="54"/>
      <c r="J34" s="54"/>
      <c r="K34" s="54"/>
      <c r="L34" s="54"/>
      <c r="M34" s="54"/>
      <c r="N34" s="54"/>
      <c r="O34" s="54"/>
      <c r="P34" s="55"/>
      <c r="Q34" s="111"/>
      <c r="R34" s="111"/>
      <c r="S34" s="111"/>
      <c r="T34" s="111"/>
      <c r="U34" s="111"/>
      <c r="V34" s="111"/>
      <c r="W34" s="111"/>
      <c r="X34" s="111"/>
      <c r="Y34" s="111"/>
      <c r="Z34" s="111"/>
      <c r="AA34" s="111"/>
      <c r="AB34" s="111"/>
      <c r="AC34" s="111"/>
      <c r="AD34" s="111"/>
      <c r="AE34" s="112"/>
    </row>
    <row r="35" spans="1:31" x14ac:dyDescent="0.45">
      <c r="A35" s="103" t="s">
        <v>30</v>
      </c>
      <c r="B35" s="104"/>
      <c r="C35" s="104"/>
      <c r="D35" s="104"/>
      <c r="E35" s="104"/>
      <c r="F35" s="104"/>
      <c r="G35" s="104"/>
      <c r="H35" s="104"/>
      <c r="I35" s="104"/>
      <c r="J35" s="104"/>
      <c r="K35" s="104"/>
      <c r="L35" s="104"/>
      <c r="M35" s="104"/>
      <c r="N35" s="104"/>
      <c r="O35" s="104"/>
      <c r="P35" s="105"/>
      <c r="Q35" s="83" t="s">
        <v>31</v>
      </c>
      <c r="R35" s="83"/>
      <c r="S35" s="83"/>
      <c r="T35" s="83"/>
      <c r="U35" s="83"/>
      <c r="V35" s="83"/>
      <c r="W35" s="83"/>
      <c r="X35" s="83"/>
      <c r="Y35" s="83"/>
      <c r="Z35" s="83"/>
      <c r="AA35" s="83"/>
      <c r="AB35" s="83"/>
      <c r="AC35" s="83"/>
      <c r="AD35" s="83"/>
      <c r="AE35" s="84"/>
    </row>
    <row r="36" spans="1:31" x14ac:dyDescent="0.45">
      <c r="A36" s="82"/>
      <c r="B36" s="83"/>
      <c r="C36" s="83"/>
      <c r="D36" s="83"/>
      <c r="E36" s="83"/>
      <c r="F36" s="83"/>
      <c r="G36" s="83"/>
      <c r="H36" s="83"/>
      <c r="I36" s="83"/>
      <c r="J36" s="83"/>
      <c r="K36" s="83"/>
      <c r="L36" s="83"/>
      <c r="M36" s="83"/>
      <c r="N36" s="83"/>
      <c r="O36" s="83"/>
      <c r="P36" s="99"/>
      <c r="Q36" s="85"/>
      <c r="R36" s="85"/>
      <c r="S36" s="85"/>
      <c r="T36" s="85"/>
      <c r="U36" s="85"/>
      <c r="V36" s="85"/>
      <c r="W36" s="85"/>
      <c r="X36" s="85"/>
      <c r="Y36" s="85"/>
      <c r="Z36" s="85"/>
      <c r="AA36" s="85"/>
      <c r="AB36" s="85"/>
      <c r="AC36" s="85"/>
      <c r="AD36" s="85"/>
      <c r="AE36" s="86"/>
    </row>
    <row r="37" spans="1:31" x14ac:dyDescent="0.45">
      <c r="B37" s="57" t="s">
        <v>32</v>
      </c>
      <c r="C37" s="58"/>
      <c r="D37" s="58"/>
      <c r="F37" s="57" t="s">
        <v>33</v>
      </c>
      <c r="G37" s="58"/>
      <c r="H37" s="58"/>
      <c r="I37" s="58"/>
      <c r="J37" s="58"/>
      <c r="K37" s="58"/>
      <c r="L37" s="58"/>
      <c r="M37" s="58"/>
      <c r="N37" s="58"/>
      <c r="O37" s="58"/>
      <c r="P37" s="59"/>
      <c r="Q37" s="87" t="s">
        <v>34</v>
      </c>
      <c r="R37" s="88"/>
      <c r="S37" s="88"/>
      <c r="T37" s="88"/>
      <c r="U37" s="88"/>
      <c r="V37" s="88"/>
      <c r="W37" s="88"/>
      <c r="X37" s="88"/>
      <c r="Y37" s="88"/>
      <c r="Z37" s="88"/>
      <c r="AA37" s="88"/>
      <c r="AB37" s="88"/>
      <c r="AC37" s="88"/>
      <c r="AD37" s="88"/>
      <c r="AE37" s="89"/>
    </row>
    <row r="38" spans="1:31" x14ac:dyDescent="0.45">
      <c r="A38" s="53"/>
      <c r="B38" s="53" t="s">
        <v>35</v>
      </c>
      <c r="C38" s="56"/>
      <c r="D38" s="56"/>
      <c r="E38" s="53"/>
      <c r="F38" s="53" t="s">
        <v>36</v>
      </c>
      <c r="G38" s="56"/>
      <c r="H38" s="56"/>
      <c r="I38" s="56"/>
      <c r="J38" s="56"/>
      <c r="K38" s="56"/>
      <c r="L38" s="56"/>
      <c r="M38" s="56"/>
      <c r="N38" s="56"/>
      <c r="O38" s="56"/>
      <c r="P38" s="60"/>
      <c r="Q38" s="90"/>
      <c r="R38" s="91"/>
      <c r="S38" s="91"/>
      <c r="T38" s="91"/>
      <c r="U38" s="91"/>
      <c r="V38" s="91"/>
      <c r="W38" s="91"/>
      <c r="X38" s="91"/>
      <c r="Y38" s="91"/>
      <c r="Z38" s="91"/>
      <c r="AA38" s="91"/>
      <c r="AB38" s="91"/>
      <c r="AC38" s="91"/>
      <c r="AD38" s="91"/>
      <c r="AE38" s="92"/>
    </row>
    <row r="39" spans="1:31" x14ac:dyDescent="0.45">
      <c r="A39" s="53"/>
      <c r="B39" s="53" t="s">
        <v>37</v>
      </c>
      <c r="C39" s="56"/>
      <c r="D39" s="56"/>
      <c r="E39" s="53"/>
      <c r="F39" s="53" t="s">
        <v>38</v>
      </c>
      <c r="G39" s="56"/>
      <c r="H39" s="56"/>
      <c r="I39" s="56"/>
      <c r="J39" s="56"/>
      <c r="K39" s="56"/>
      <c r="L39" s="56"/>
      <c r="M39" s="56"/>
      <c r="N39" s="56"/>
      <c r="O39" s="56"/>
      <c r="P39" s="60"/>
      <c r="Q39" s="90"/>
      <c r="R39" s="91"/>
      <c r="S39" s="91"/>
      <c r="T39" s="91"/>
      <c r="U39" s="91"/>
      <c r="V39" s="91"/>
      <c r="W39" s="91"/>
      <c r="X39" s="91"/>
      <c r="Y39" s="91"/>
      <c r="Z39" s="91"/>
      <c r="AA39" s="91"/>
      <c r="AB39" s="91"/>
      <c r="AC39" s="91"/>
      <c r="AD39" s="91"/>
      <c r="AE39" s="92"/>
    </row>
    <row r="40" spans="1:31" x14ac:dyDescent="0.45">
      <c r="A40" s="53"/>
      <c r="B40" s="53" t="s">
        <v>39</v>
      </c>
      <c r="C40" s="56"/>
      <c r="D40" s="56"/>
      <c r="E40" s="53"/>
      <c r="F40" s="53" t="s">
        <v>40</v>
      </c>
      <c r="G40" s="56"/>
      <c r="H40" s="56"/>
      <c r="I40" s="56"/>
      <c r="J40" s="56"/>
      <c r="K40" s="56"/>
      <c r="L40" s="56"/>
      <c r="M40" s="56"/>
      <c r="N40" s="56"/>
      <c r="O40" s="56"/>
      <c r="P40" s="60"/>
      <c r="Q40" s="90"/>
      <c r="R40" s="91"/>
      <c r="S40" s="91"/>
      <c r="T40" s="91"/>
      <c r="U40" s="91"/>
      <c r="V40" s="91"/>
      <c r="W40" s="91"/>
      <c r="X40" s="91"/>
      <c r="Y40" s="91"/>
      <c r="Z40" s="91"/>
      <c r="AA40" s="91"/>
      <c r="AB40" s="91"/>
      <c r="AC40" s="91"/>
      <c r="AD40" s="91"/>
      <c r="AE40" s="92"/>
    </row>
    <row r="41" spans="1:31" x14ac:dyDescent="0.45">
      <c r="A41" s="53"/>
      <c r="B41" s="53" t="s">
        <v>41</v>
      </c>
      <c r="C41" s="56"/>
      <c r="D41" s="56"/>
      <c r="E41" s="53"/>
      <c r="F41" s="53" t="s">
        <v>42</v>
      </c>
      <c r="G41" s="56"/>
      <c r="H41" s="56"/>
      <c r="I41" s="56"/>
      <c r="J41" s="56"/>
      <c r="K41" s="56"/>
      <c r="L41" s="56"/>
      <c r="M41" s="56"/>
      <c r="N41" s="56"/>
      <c r="O41" s="56"/>
      <c r="P41" s="60"/>
      <c r="Q41" s="90"/>
      <c r="R41" s="91"/>
      <c r="S41" s="91"/>
      <c r="T41" s="91"/>
      <c r="U41" s="91"/>
      <c r="V41" s="91"/>
      <c r="W41" s="91"/>
      <c r="X41" s="91"/>
      <c r="Y41" s="91"/>
      <c r="Z41" s="91"/>
      <c r="AA41" s="91"/>
      <c r="AB41" s="91"/>
      <c r="AC41" s="91"/>
      <c r="AD41" s="91"/>
      <c r="AE41" s="92"/>
    </row>
    <row r="42" spans="1:31" x14ac:dyDescent="0.45">
      <c r="A42" s="61"/>
      <c r="B42" s="56"/>
      <c r="C42" s="56"/>
      <c r="D42" s="56"/>
      <c r="E42" s="56"/>
      <c r="F42" s="56"/>
      <c r="G42" s="56"/>
      <c r="H42" s="56"/>
      <c r="I42" s="56"/>
      <c r="J42" s="56"/>
      <c r="K42" s="56"/>
      <c r="L42" s="56"/>
      <c r="M42" s="56"/>
      <c r="N42" s="56"/>
      <c r="O42" s="56"/>
      <c r="P42" s="60"/>
      <c r="Q42" s="90"/>
      <c r="R42" s="91"/>
      <c r="S42" s="91"/>
      <c r="T42" s="91"/>
      <c r="U42" s="91"/>
      <c r="V42" s="91"/>
      <c r="W42" s="91"/>
      <c r="X42" s="91"/>
      <c r="Y42" s="91"/>
      <c r="Z42" s="91"/>
      <c r="AA42" s="91"/>
      <c r="AB42" s="91"/>
      <c r="AC42" s="91"/>
      <c r="AD42" s="91"/>
      <c r="AE42" s="92"/>
    </row>
    <row r="43" spans="1:31" x14ac:dyDescent="0.45">
      <c r="A43" s="62"/>
      <c r="B43" s="63"/>
      <c r="C43" s="63"/>
      <c r="D43" s="63"/>
      <c r="E43" s="63"/>
      <c r="F43" s="63"/>
      <c r="G43" s="63"/>
      <c r="H43" s="63"/>
      <c r="I43" s="63"/>
      <c r="J43" s="63"/>
      <c r="K43" s="63"/>
      <c r="L43" s="63"/>
      <c r="M43" s="63"/>
      <c r="N43" s="63"/>
      <c r="O43" s="63"/>
      <c r="P43" s="64"/>
      <c r="Q43" s="93"/>
      <c r="R43" s="94"/>
      <c r="S43" s="94"/>
      <c r="T43" s="94"/>
      <c r="U43" s="94"/>
      <c r="V43" s="94"/>
      <c r="W43" s="94"/>
      <c r="X43" s="94"/>
      <c r="Y43" s="94"/>
      <c r="Z43" s="94"/>
      <c r="AA43" s="94"/>
      <c r="AB43" s="94"/>
      <c r="AC43" s="94"/>
      <c r="AD43" s="94"/>
      <c r="AE43" s="95"/>
    </row>
    <row r="44" spans="1:31" ht="18" x14ac:dyDescent="0.55000000000000004">
      <c r="A44" s="96" t="s">
        <v>43</v>
      </c>
      <c r="B44" s="97"/>
      <c r="C44" s="97"/>
      <c r="D44" s="97"/>
      <c r="E44" s="97"/>
      <c r="F44" s="97"/>
      <c r="G44" s="97"/>
      <c r="H44" s="97"/>
      <c r="I44" s="97"/>
      <c r="J44" s="97"/>
      <c r="K44" s="97"/>
      <c r="L44" s="97"/>
      <c r="M44" s="97"/>
      <c r="N44" s="97"/>
      <c r="O44" s="97"/>
      <c r="P44" s="98"/>
      <c r="Q44" s="1"/>
      <c r="R44" s="1"/>
      <c r="S44" s="1"/>
      <c r="T44" s="1"/>
      <c r="U44" s="1"/>
      <c r="V44" s="1"/>
      <c r="W44" s="1"/>
      <c r="X44" s="1"/>
      <c r="Y44" s="1"/>
      <c r="Z44" s="1"/>
      <c r="AA44" s="1"/>
      <c r="AB44" s="1"/>
      <c r="AC44" s="1"/>
      <c r="AD44" s="1"/>
      <c r="AE44" s="1"/>
    </row>
    <row r="45" spans="1:31" x14ac:dyDescent="0.45">
      <c r="A45" s="155" t="s">
        <v>44</v>
      </c>
      <c r="B45" s="156"/>
      <c r="C45" s="156"/>
      <c r="D45" s="156"/>
      <c r="E45" s="156"/>
      <c r="F45" s="157"/>
      <c r="G45" s="146">
        <v>4</v>
      </c>
      <c r="H45" s="147"/>
      <c r="I45" s="137" t="s">
        <v>45</v>
      </c>
      <c r="J45" s="138"/>
      <c r="K45" s="138"/>
      <c r="L45" s="138"/>
      <c r="M45" s="138"/>
      <c r="N45" s="138"/>
      <c r="O45" s="138"/>
      <c r="P45" s="139"/>
    </row>
    <row r="46" spans="1:31" x14ac:dyDescent="0.45">
      <c r="A46" s="158" t="s">
        <v>46</v>
      </c>
      <c r="B46" s="159"/>
      <c r="C46" s="159"/>
      <c r="D46" s="159"/>
      <c r="E46" s="159"/>
      <c r="F46" s="160"/>
      <c r="G46" s="148">
        <v>2</v>
      </c>
      <c r="H46" s="149"/>
      <c r="I46" s="140" t="s">
        <v>47</v>
      </c>
      <c r="J46" s="141"/>
      <c r="K46" s="141"/>
      <c r="L46" s="141"/>
      <c r="M46" s="141"/>
      <c r="N46" s="141"/>
      <c r="O46" s="141"/>
      <c r="P46" s="142"/>
      <c r="Q46" s="2"/>
      <c r="R46" s="2"/>
      <c r="S46" s="2"/>
      <c r="T46" s="2"/>
      <c r="U46" s="2"/>
      <c r="V46" s="2"/>
      <c r="W46" s="2"/>
      <c r="X46" s="2"/>
      <c r="Y46" s="2"/>
      <c r="Z46" s="2"/>
      <c r="AA46" s="2"/>
      <c r="AB46" s="2"/>
      <c r="AC46" s="2"/>
      <c r="AD46" s="2"/>
      <c r="AE46" s="2"/>
    </row>
    <row r="47" spans="1:31" x14ac:dyDescent="0.45">
      <c r="A47" s="161" t="s">
        <v>48</v>
      </c>
      <c r="B47" s="162"/>
      <c r="C47" s="162"/>
      <c r="D47" s="162"/>
      <c r="E47" s="162"/>
      <c r="F47" s="162"/>
      <c r="G47" s="148">
        <v>2</v>
      </c>
      <c r="H47" s="149"/>
      <c r="I47" s="152" t="s">
        <v>47</v>
      </c>
      <c r="J47" s="153"/>
      <c r="K47" s="153"/>
      <c r="L47" s="153"/>
      <c r="M47" s="153"/>
      <c r="N47" s="153"/>
      <c r="O47" s="153"/>
      <c r="P47" s="154"/>
    </row>
    <row r="48" spans="1:31" x14ac:dyDescent="0.45">
      <c r="A48" s="135" t="s">
        <v>49</v>
      </c>
      <c r="B48" s="136"/>
      <c r="C48" s="136"/>
      <c r="D48" s="136"/>
      <c r="E48" s="136"/>
      <c r="F48" s="136"/>
      <c r="G48" s="150">
        <v>2</v>
      </c>
      <c r="H48" s="151"/>
      <c r="I48" s="143" t="s">
        <v>50</v>
      </c>
      <c r="J48" s="144"/>
      <c r="K48" s="144"/>
      <c r="L48" s="144"/>
      <c r="M48" s="144"/>
      <c r="N48" s="144"/>
      <c r="O48" s="144"/>
      <c r="P48" s="145"/>
      <c r="Q48" s="2"/>
      <c r="R48" s="2"/>
      <c r="S48" s="2"/>
      <c r="T48" s="2"/>
      <c r="U48" s="2"/>
      <c r="V48" s="2"/>
      <c r="W48" s="2"/>
      <c r="X48" s="2"/>
      <c r="Y48" s="2"/>
      <c r="Z48" s="2"/>
      <c r="AA48" s="2"/>
      <c r="AB48" s="2"/>
      <c r="AC48" s="2"/>
      <c r="AD48" s="2"/>
      <c r="AE48" s="2"/>
    </row>
    <row r="49" spans="5:10" x14ac:dyDescent="0.45">
      <c r="E49" s="125" t="s">
        <v>51</v>
      </c>
      <c r="F49" s="125"/>
      <c r="G49" s="9">
        <f>SUM(G45:H48)</f>
        <v>10</v>
      </c>
      <c r="H49" s="132" t="s">
        <v>52</v>
      </c>
      <c r="I49" s="133"/>
      <c r="J49" s="134"/>
    </row>
  </sheetData>
  <mergeCells count="37">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Q37:AE43"/>
    <mergeCell ref="A44:P44"/>
    <mergeCell ref="E12:H13"/>
    <mergeCell ref="A14:P15"/>
    <mergeCell ref="A26:P27"/>
    <mergeCell ref="A35:P36"/>
    <mergeCell ref="A8:D13"/>
    <mergeCell ref="E8:H9"/>
    <mergeCell ref="Q8:AE34"/>
    <mergeCell ref="E10:H11"/>
    <mergeCell ref="I8:P8"/>
    <mergeCell ref="I10:P10"/>
    <mergeCell ref="I9:P9"/>
    <mergeCell ref="I11:P11"/>
    <mergeCell ref="I12:P12"/>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6" zoomScale="80" zoomScaleNormal="80" workbookViewId="0">
      <selection activeCell="N44" sqref="N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69" t="s">
        <v>53</v>
      </c>
      <c r="B1" s="170"/>
      <c r="C1" s="170"/>
      <c r="D1" s="170"/>
      <c r="E1" s="170"/>
      <c r="F1" s="170"/>
      <c r="G1" s="170"/>
      <c r="H1" s="170"/>
      <c r="I1" s="170"/>
      <c r="J1" s="170"/>
      <c r="K1" s="170"/>
      <c r="L1" s="170"/>
      <c r="M1" s="170"/>
      <c r="N1" s="170"/>
      <c r="O1" s="171"/>
      <c r="P1" s="3"/>
      <c r="Q1" s="3"/>
      <c r="R1" s="3"/>
      <c r="S1" s="3"/>
      <c r="T1" s="3"/>
      <c r="U1" s="3"/>
      <c r="V1" s="3"/>
      <c r="W1" s="3"/>
      <c r="X1" s="3"/>
      <c r="Y1" s="3"/>
      <c r="Z1" s="3"/>
      <c r="AA1" s="3"/>
      <c r="AB1" s="3"/>
      <c r="AC1" s="3"/>
      <c r="AD1" s="3"/>
    </row>
    <row r="2" spans="1:30" ht="23.25" x14ac:dyDescent="0.45">
      <c r="A2" s="172"/>
      <c r="B2" s="74"/>
      <c r="C2" s="74"/>
      <c r="D2" s="74"/>
      <c r="E2" s="74"/>
      <c r="F2" s="74"/>
      <c r="G2" s="74"/>
      <c r="H2" s="74"/>
      <c r="I2" s="74"/>
      <c r="J2" s="74"/>
      <c r="K2" s="74"/>
      <c r="L2" s="74"/>
      <c r="M2" s="74"/>
      <c r="N2" s="74"/>
      <c r="O2" s="173"/>
      <c r="P2" s="3"/>
      <c r="Q2" s="3"/>
      <c r="R2" s="3"/>
      <c r="S2" s="3"/>
      <c r="T2" s="3"/>
      <c r="U2" s="3"/>
      <c r="V2" s="3"/>
      <c r="W2" s="3"/>
      <c r="X2" s="3"/>
      <c r="Y2" s="3"/>
      <c r="Z2" s="3"/>
      <c r="AA2" s="3"/>
      <c r="AB2" s="3"/>
      <c r="AC2" s="3"/>
      <c r="AD2" s="3"/>
    </row>
    <row r="3" spans="1:30" ht="23.65" thickBot="1" x14ac:dyDescent="0.5">
      <c r="A3" s="174"/>
      <c r="B3" s="175"/>
      <c r="C3" s="175"/>
      <c r="D3" s="175"/>
      <c r="E3" s="175"/>
      <c r="F3" s="175"/>
      <c r="G3" s="175"/>
      <c r="H3" s="175"/>
      <c r="I3" s="175"/>
      <c r="J3" s="175"/>
      <c r="K3" s="175"/>
      <c r="L3" s="175"/>
      <c r="M3" s="175"/>
      <c r="N3" s="175"/>
      <c r="O3" s="176"/>
      <c r="P3" s="3"/>
      <c r="Q3" s="3"/>
      <c r="R3" s="3"/>
      <c r="S3" s="3"/>
      <c r="T3" s="3"/>
      <c r="U3" s="3"/>
      <c r="V3" s="3"/>
      <c r="W3" s="3"/>
      <c r="X3" s="3"/>
      <c r="Y3" s="3"/>
      <c r="Z3" s="3"/>
      <c r="AA3" s="3"/>
      <c r="AB3" s="3"/>
      <c r="AC3" s="3"/>
      <c r="AD3" s="3"/>
    </row>
    <row r="4" spans="1:30" ht="52.9" customHeight="1" thickBot="1" x14ac:dyDescent="0.5">
      <c r="A4" s="177" t="s">
        <v>54</v>
      </c>
      <c r="B4" s="178"/>
      <c r="C4" s="178"/>
      <c r="D4" s="178"/>
      <c r="E4" s="178"/>
      <c r="F4" s="178"/>
      <c r="G4" s="178"/>
      <c r="H4" s="178"/>
      <c r="I4" s="178"/>
      <c r="J4" s="178"/>
      <c r="K4" s="178"/>
      <c r="L4" s="178"/>
      <c r="M4" s="178"/>
      <c r="N4" s="178"/>
      <c r="O4" s="179"/>
      <c r="P4" s="4"/>
      <c r="Q4" s="4"/>
      <c r="R4" s="4"/>
      <c r="S4" s="4"/>
      <c r="T4" s="4"/>
      <c r="U4" s="4"/>
      <c r="V4" s="4"/>
      <c r="W4" s="4"/>
      <c r="X4" s="4"/>
      <c r="Y4" s="4"/>
      <c r="Z4" s="4"/>
      <c r="AA4" s="4"/>
      <c r="AB4" s="4"/>
      <c r="AC4" s="4"/>
      <c r="AD4" s="4"/>
    </row>
    <row r="5" spans="1:30" ht="23.25" x14ac:dyDescent="0.45">
      <c r="A5" s="180" t="s">
        <v>2</v>
      </c>
      <c r="B5" s="181"/>
      <c r="C5" s="181"/>
      <c r="D5" s="181"/>
      <c r="E5" s="181"/>
      <c r="F5" s="181"/>
      <c r="G5" s="181"/>
      <c r="H5" s="181"/>
      <c r="I5" s="130"/>
      <c r="J5" s="130"/>
      <c r="K5" s="130"/>
      <c r="L5" s="130"/>
      <c r="M5" s="130"/>
      <c r="N5" s="130"/>
      <c r="O5" s="131"/>
      <c r="P5" s="4"/>
      <c r="Q5" s="4"/>
      <c r="R5" s="4"/>
      <c r="S5" s="4"/>
      <c r="T5" s="4"/>
      <c r="U5" s="4"/>
      <c r="V5" s="4"/>
      <c r="W5" s="4"/>
      <c r="X5" s="4"/>
      <c r="Y5" s="4"/>
      <c r="Z5" s="4"/>
      <c r="AA5" s="4"/>
      <c r="AB5" s="4"/>
      <c r="AC5" s="4"/>
      <c r="AD5" s="4"/>
    </row>
    <row r="6" spans="1:30" x14ac:dyDescent="0.45">
      <c r="A6" s="182" t="s">
        <v>3</v>
      </c>
      <c r="B6" s="183"/>
      <c r="C6" s="183"/>
      <c r="D6" s="183"/>
      <c r="E6" s="186" t="s">
        <v>4</v>
      </c>
      <c r="F6" s="186"/>
      <c r="G6" s="186"/>
      <c r="H6" s="187"/>
      <c r="I6" s="190" t="s">
        <v>55</v>
      </c>
      <c r="J6" s="191"/>
      <c r="K6" s="191"/>
      <c r="L6" s="191"/>
      <c r="M6" s="191"/>
      <c r="N6" s="191"/>
      <c r="O6" s="191"/>
    </row>
    <row r="7" spans="1:30" x14ac:dyDescent="0.45">
      <c r="A7" s="184"/>
      <c r="B7" s="185"/>
      <c r="C7" s="185"/>
      <c r="D7" s="185"/>
      <c r="E7" s="188"/>
      <c r="F7" s="188"/>
      <c r="G7" s="188"/>
      <c r="H7" s="189"/>
      <c r="I7" s="192"/>
      <c r="J7" s="193"/>
      <c r="K7" s="193"/>
      <c r="L7" s="193"/>
      <c r="M7" s="193"/>
      <c r="N7" s="193"/>
      <c r="O7" s="193"/>
    </row>
    <row r="8" spans="1:30" x14ac:dyDescent="0.45">
      <c r="A8" s="184" t="s">
        <v>56</v>
      </c>
      <c r="B8" s="185"/>
      <c r="C8" s="185"/>
      <c r="D8" s="185"/>
      <c r="E8" s="194" t="s">
        <v>57</v>
      </c>
      <c r="F8" s="194"/>
      <c r="G8" s="194"/>
      <c r="H8" s="195"/>
      <c r="I8" s="68" t="s">
        <v>58</v>
      </c>
      <c r="J8" s="54"/>
      <c r="K8" s="54"/>
      <c r="L8" s="54"/>
      <c r="M8" s="54"/>
      <c r="N8" s="54"/>
      <c r="O8" s="55"/>
    </row>
    <row r="9" spans="1:30" x14ac:dyDescent="0.45">
      <c r="A9" s="184"/>
      <c r="B9" s="185"/>
      <c r="C9" s="185"/>
      <c r="D9" s="185"/>
      <c r="E9" s="194"/>
      <c r="F9" s="194"/>
      <c r="G9" s="194"/>
      <c r="H9" s="195"/>
      <c r="I9" s="68" t="s">
        <v>59</v>
      </c>
      <c r="J9" s="54"/>
      <c r="K9" s="54"/>
      <c r="L9" s="54"/>
      <c r="M9" s="54"/>
      <c r="N9" s="54"/>
      <c r="O9" s="55"/>
    </row>
    <row r="10" spans="1:30" x14ac:dyDescent="0.45">
      <c r="A10" s="184"/>
      <c r="B10" s="185"/>
      <c r="C10" s="185"/>
      <c r="D10" s="185"/>
      <c r="E10" s="194"/>
      <c r="F10" s="194"/>
      <c r="G10" s="194"/>
      <c r="H10" s="195"/>
      <c r="I10" s="68" t="s">
        <v>60</v>
      </c>
      <c r="J10" s="54"/>
      <c r="K10" s="54"/>
      <c r="L10" s="54"/>
      <c r="M10" s="54"/>
      <c r="N10" s="54"/>
      <c r="O10" s="55"/>
    </row>
    <row r="11" spans="1:30" x14ac:dyDescent="0.45">
      <c r="A11" s="184"/>
      <c r="B11" s="185"/>
      <c r="C11" s="185"/>
      <c r="D11" s="185"/>
      <c r="E11" s="194"/>
      <c r="F11" s="194"/>
      <c r="G11" s="194"/>
      <c r="H11" s="195"/>
      <c r="I11" s="68" t="s">
        <v>61</v>
      </c>
      <c r="J11" s="54"/>
      <c r="K11" s="54"/>
      <c r="L11" s="54"/>
      <c r="M11" s="54"/>
      <c r="N11" s="54"/>
      <c r="O11" s="55"/>
    </row>
    <row r="12" spans="1:30" x14ac:dyDescent="0.45">
      <c r="A12" s="184" t="s">
        <v>62</v>
      </c>
      <c r="B12" s="185"/>
      <c r="C12" s="185"/>
      <c r="D12" s="185"/>
      <c r="E12" s="188" t="s">
        <v>63</v>
      </c>
      <c r="F12" s="188"/>
      <c r="G12" s="188"/>
      <c r="H12" s="189"/>
      <c r="I12" s="68" t="s">
        <v>64</v>
      </c>
      <c r="J12" s="54"/>
      <c r="K12" s="54"/>
      <c r="L12" s="54"/>
      <c r="M12" s="54"/>
      <c r="N12" s="54"/>
      <c r="O12" s="55"/>
    </row>
    <row r="13" spans="1:30" x14ac:dyDescent="0.45">
      <c r="A13" s="184"/>
      <c r="B13" s="185"/>
      <c r="C13" s="185"/>
      <c r="D13" s="185"/>
      <c r="E13" s="188"/>
      <c r="F13" s="188"/>
      <c r="G13" s="188"/>
      <c r="H13" s="189"/>
      <c r="I13" s="68" t="s">
        <v>65</v>
      </c>
      <c r="J13" s="54"/>
      <c r="K13" s="54"/>
      <c r="L13" s="54"/>
      <c r="M13" s="54"/>
      <c r="N13" s="54"/>
      <c r="O13" s="55"/>
    </row>
    <row r="14" spans="1:30" x14ac:dyDescent="0.45">
      <c r="A14" s="184" t="s">
        <v>66</v>
      </c>
      <c r="B14" s="185"/>
      <c r="C14" s="185"/>
      <c r="D14" s="185"/>
      <c r="E14" s="188" t="s">
        <v>67</v>
      </c>
      <c r="F14" s="188"/>
      <c r="G14" s="188"/>
      <c r="H14" s="189"/>
      <c r="I14" s="68" t="s">
        <v>68</v>
      </c>
      <c r="J14" s="54"/>
      <c r="K14" s="54"/>
      <c r="L14" s="54"/>
      <c r="M14" s="54"/>
      <c r="N14" s="54"/>
      <c r="O14" s="55"/>
    </row>
    <row r="15" spans="1:30" x14ac:dyDescent="0.45">
      <c r="A15" s="196"/>
      <c r="B15" s="197"/>
      <c r="C15" s="197"/>
      <c r="D15" s="197"/>
      <c r="E15" s="198"/>
      <c r="F15" s="198"/>
      <c r="G15" s="198"/>
      <c r="H15" s="199"/>
      <c r="I15" s="69"/>
      <c r="J15" s="54"/>
      <c r="K15" s="54"/>
      <c r="L15" s="54"/>
      <c r="M15" s="54"/>
      <c r="N15" s="54"/>
      <c r="O15" s="55"/>
    </row>
    <row r="16" spans="1:30" x14ac:dyDescent="0.45">
      <c r="A16" s="200" t="s">
        <v>69</v>
      </c>
      <c r="B16" s="201"/>
      <c r="C16" s="201"/>
      <c r="D16" s="201"/>
      <c r="E16" s="201"/>
      <c r="F16" s="201"/>
      <c r="G16" s="201"/>
      <c r="H16" s="201"/>
      <c r="I16" s="202"/>
      <c r="J16" s="202"/>
      <c r="K16" s="202"/>
      <c r="L16" s="202"/>
      <c r="M16" s="202"/>
      <c r="N16" s="202"/>
      <c r="O16" s="203"/>
    </row>
    <row r="17" spans="1:16" x14ac:dyDescent="0.45">
      <c r="A17" s="204"/>
      <c r="B17" s="205"/>
      <c r="C17" s="205"/>
      <c r="D17" s="205"/>
      <c r="E17" s="205"/>
      <c r="F17" s="205"/>
      <c r="G17" s="205"/>
      <c r="H17" s="205"/>
      <c r="I17" s="205"/>
      <c r="J17" s="205"/>
      <c r="K17" s="205"/>
      <c r="L17" s="205"/>
      <c r="M17" s="205"/>
      <c r="N17" s="205"/>
      <c r="O17" s="206"/>
    </row>
    <row r="18" spans="1:16" ht="14.65" thickBot="1" x14ac:dyDescent="0.5">
      <c r="A18" s="207" t="s">
        <v>70</v>
      </c>
      <c r="B18" s="208"/>
      <c r="C18" s="208"/>
      <c r="D18" s="208"/>
      <c r="E18" s="208"/>
      <c r="F18" s="208" t="s">
        <v>71</v>
      </c>
      <c r="G18" s="208"/>
      <c r="H18" s="208"/>
      <c r="I18" s="208"/>
      <c r="J18" s="208"/>
      <c r="K18" s="208" t="s">
        <v>72</v>
      </c>
      <c r="L18" s="208"/>
      <c r="M18" s="208"/>
      <c r="N18" s="208"/>
      <c r="O18" s="209"/>
    </row>
    <row r="19" spans="1:16" ht="28.5" x14ac:dyDescent="0.45">
      <c r="A19" s="210" t="s">
        <v>73</v>
      </c>
      <c r="B19" s="211"/>
      <c r="C19" s="22" t="s">
        <v>74</v>
      </c>
      <c r="D19" s="211" t="s">
        <v>75</v>
      </c>
      <c r="E19" s="211"/>
      <c r="F19" s="211" t="s">
        <v>73</v>
      </c>
      <c r="G19" s="211"/>
      <c r="H19" s="22" t="s">
        <v>74</v>
      </c>
      <c r="I19" s="211" t="s">
        <v>75</v>
      </c>
      <c r="J19" s="211"/>
      <c r="K19" s="211" t="s">
        <v>73</v>
      </c>
      <c r="L19" s="211"/>
      <c r="M19" s="22" t="s">
        <v>74</v>
      </c>
      <c r="N19" s="211" t="s">
        <v>75</v>
      </c>
      <c r="O19" s="212"/>
    </row>
    <row r="20" spans="1:16" x14ac:dyDescent="0.45">
      <c r="A20" s="221" t="s">
        <v>242</v>
      </c>
      <c r="B20" s="213"/>
      <c r="C20" s="213" t="s">
        <v>243</v>
      </c>
      <c r="D20" s="213" t="s">
        <v>249</v>
      </c>
      <c r="E20" s="213"/>
      <c r="F20" s="213" t="s">
        <v>244</v>
      </c>
      <c r="G20" s="213"/>
      <c r="H20" s="213" t="s">
        <v>243</v>
      </c>
      <c r="I20" s="213" t="s">
        <v>250</v>
      </c>
      <c r="J20" s="213"/>
      <c r="K20" s="213" t="s">
        <v>245</v>
      </c>
      <c r="L20" s="213"/>
      <c r="M20" s="213" t="s">
        <v>243</v>
      </c>
      <c r="N20" s="213" t="s">
        <v>251</v>
      </c>
      <c r="O20" s="215"/>
    </row>
    <row r="21" spans="1:16" ht="14.65" thickBot="1" x14ac:dyDescent="0.5">
      <c r="A21" s="222"/>
      <c r="B21" s="214"/>
      <c r="C21" s="214"/>
      <c r="D21" s="214"/>
      <c r="E21" s="214"/>
      <c r="F21" s="214"/>
      <c r="G21" s="214"/>
      <c r="H21" s="214"/>
      <c r="I21" s="214"/>
      <c r="J21" s="214"/>
      <c r="K21" s="214"/>
      <c r="L21" s="214"/>
      <c r="M21" s="214"/>
      <c r="N21" s="214"/>
      <c r="O21" s="216"/>
    </row>
    <row r="22" spans="1:16" x14ac:dyDescent="0.45">
      <c r="A22" s="217" t="s">
        <v>76</v>
      </c>
      <c r="B22" s="218"/>
      <c r="C22" s="218"/>
      <c r="D22" s="219" t="s">
        <v>252</v>
      </c>
      <c r="E22" s="220"/>
      <c r="F22" s="217" t="s">
        <v>76</v>
      </c>
      <c r="G22" s="218"/>
      <c r="H22" s="218"/>
      <c r="I22" s="219" t="s">
        <v>252</v>
      </c>
      <c r="J22" s="220"/>
      <c r="K22" s="217" t="s">
        <v>76</v>
      </c>
      <c r="L22" s="218"/>
      <c r="M22" s="218"/>
      <c r="N22" s="219" t="s">
        <v>252</v>
      </c>
      <c r="O22" s="220"/>
    </row>
    <row r="23" spans="1:16" x14ac:dyDescent="0.45">
      <c r="A23" s="223" t="s">
        <v>253</v>
      </c>
      <c r="B23" s="224"/>
      <c r="C23" s="224"/>
      <c r="D23" s="224"/>
      <c r="E23" s="225"/>
      <c r="F23" s="223" t="s">
        <v>253</v>
      </c>
      <c r="G23" s="224"/>
      <c r="H23" s="224"/>
      <c r="I23" s="224"/>
      <c r="J23" s="225"/>
      <c r="K23" s="223" t="s">
        <v>253</v>
      </c>
      <c r="L23" s="224"/>
      <c r="M23" s="224"/>
      <c r="N23" s="224"/>
      <c r="O23" s="225"/>
    </row>
    <row r="24" spans="1:16" x14ac:dyDescent="0.45">
      <c r="A24" s="226" t="s">
        <v>43</v>
      </c>
      <c r="B24" s="227"/>
      <c r="C24" s="227"/>
      <c r="D24" s="227"/>
      <c r="E24" s="165"/>
      <c r="F24" s="226" t="s">
        <v>43</v>
      </c>
      <c r="G24" s="227"/>
      <c r="H24" s="227"/>
      <c r="I24" s="227"/>
      <c r="J24" s="165"/>
      <c r="K24" s="226" t="s">
        <v>43</v>
      </c>
      <c r="L24" s="227"/>
      <c r="M24" s="227"/>
      <c r="N24" s="227"/>
      <c r="O24" s="165"/>
    </row>
    <row r="25" spans="1:16" x14ac:dyDescent="0.45">
      <c r="A25" s="229" t="s">
        <v>77</v>
      </c>
      <c r="B25" s="230"/>
      <c r="C25" s="230"/>
      <c r="D25" s="163">
        <v>0</v>
      </c>
      <c r="E25" s="231"/>
      <c r="F25" s="229" t="s">
        <v>77</v>
      </c>
      <c r="G25" s="230"/>
      <c r="H25" s="230"/>
      <c r="I25" s="163">
        <v>0</v>
      </c>
      <c r="J25" s="231"/>
      <c r="K25" s="229" t="s">
        <v>77</v>
      </c>
      <c r="L25" s="230"/>
      <c r="M25" s="230"/>
      <c r="N25" s="163">
        <v>0</v>
      </c>
      <c r="O25" s="231"/>
      <c r="P25" s="42" t="s">
        <v>257</v>
      </c>
    </row>
    <row r="26" spans="1:16" ht="28.9" customHeight="1" thickBot="1" x14ac:dyDescent="0.5">
      <c r="A26" s="232" t="s">
        <v>78</v>
      </c>
      <c r="B26" s="233"/>
      <c r="C26" s="233"/>
      <c r="D26" s="150">
        <v>1</v>
      </c>
      <c r="E26" s="228"/>
      <c r="F26" s="232" t="s">
        <v>78</v>
      </c>
      <c r="G26" s="233"/>
      <c r="H26" s="233"/>
      <c r="I26" s="150">
        <v>1</v>
      </c>
      <c r="J26" s="228"/>
      <c r="K26" s="232" t="s">
        <v>78</v>
      </c>
      <c r="L26" s="233"/>
      <c r="M26" s="233"/>
      <c r="N26" s="150">
        <v>1</v>
      </c>
      <c r="O26" s="228"/>
    </row>
    <row r="27" spans="1:16" x14ac:dyDescent="0.45">
      <c r="A27" s="200" t="s">
        <v>79</v>
      </c>
      <c r="B27" s="201"/>
      <c r="C27" s="201"/>
      <c r="D27" s="201"/>
      <c r="E27" s="201"/>
      <c r="F27" s="201"/>
      <c r="G27" s="201"/>
      <c r="H27" s="201"/>
      <c r="I27" s="201"/>
      <c r="J27" s="201"/>
      <c r="K27" s="201"/>
      <c r="L27" s="201"/>
      <c r="M27" s="201"/>
      <c r="N27" s="201"/>
      <c r="O27" s="234"/>
    </row>
    <row r="28" spans="1:16" ht="14.65" thickBot="1" x14ac:dyDescent="0.5">
      <c r="A28" s="204"/>
      <c r="B28" s="205"/>
      <c r="C28" s="205"/>
      <c r="D28" s="205"/>
      <c r="E28" s="205"/>
      <c r="F28" s="205"/>
      <c r="G28" s="205"/>
      <c r="H28" s="205"/>
      <c r="I28" s="205"/>
      <c r="J28" s="205"/>
      <c r="K28" s="205"/>
      <c r="L28" s="205"/>
      <c r="M28" s="205"/>
      <c r="N28" s="205"/>
      <c r="O28" s="206"/>
    </row>
    <row r="29" spans="1:16" ht="14.65" thickBot="1" x14ac:dyDescent="0.5">
      <c r="A29" s="207" t="s">
        <v>70</v>
      </c>
      <c r="B29" s="208"/>
      <c r="C29" s="208"/>
      <c r="D29" s="208"/>
      <c r="E29" s="208"/>
      <c r="F29" s="208" t="s">
        <v>71</v>
      </c>
      <c r="G29" s="208"/>
      <c r="H29" s="208"/>
      <c r="I29" s="208"/>
      <c r="J29" s="208"/>
      <c r="K29" s="208" t="s">
        <v>72</v>
      </c>
      <c r="L29" s="208"/>
      <c r="M29" s="208"/>
      <c r="N29" s="208"/>
      <c r="O29" s="209"/>
    </row>
    <row r="30" spans="1:16" ht="28.5" x14ac:dyDescent="0.45">
      <c r="A30" s="210" t="s">
        <v>73</v>
      </c>
      <c r="B30" s="211"/>
      <c r="C30" s="22" t="s">
        <v>74</v>
      </c>
      <c r="D30" s="211" t="s">
        <v>75</v>
      </c>
      <c r="E30" s="211"/>
      <c r="F30" s="211" t="s">
        <v>73</v>
      </c>
      <c r="G30" s="211"/>
      <c r="H30" s="22" t="s">
        <v>74</v>
      </c>
      <c r="I30" s="211" t="s">
        <v>75</v>
      </c>
      <c r="J30" s="211"/>
      <c r="K30" s="211" t="s">
        <v>73</v>
      </c>
      <c r="L30" s="211"/>
      <c r="M30" s="22" t="s">
        <v>74</v>
      </c>
      <c r="N30" s="211" t="s">
        <v>75</v>
      </c>
      <c r="O30" s="212"/>
    </row>
    <row r="31" spans="1:16" x14ac:dyDescent="0.45">
      <c r="A31" s="221" t="s">
        <v>246</v>
      </c>
      <c r="B31" s="213"/>
      <c r="C31" s="213" t="s">
        <v>243</v>
      </c>
      <c r="D31" s="235" t="s">
        <v>254</v>
      </c>
      <c r="E31" s="235"/>
      <c r="F31" s="213" t="s">
        <v>247</v>
      </c>
      <c r="G31" s="213"/>
      <c r="H31" s="213" t="s">
        <v>243</v>
      </c>
      <c r="I31" s="213" t="s">
        <v>255</v>
      </c>
      <c r="J31" s="213"/>
      <c r="K31" s="213" t="s">
        <v>248</v>
      </c>
      <c r="L31" s="213"/>
      <c r="M31" s="213" t="s">
        <v>243</v>
      </c>
      <c r="N31" s="213" t="s">
        <v>256</v>
      </c>
      <c r="O31" s="215"/>
    </row>
    <row r="32" spans="1:16" ht="14.65" thickBot="1" x14ac:dyDescent="0.5">
      <c r="A32" s="222"/>
      <c r="B32" s="214"/>
      <c r="C32" s="214"/>
      <c r="D32" s="236"/>
      <c r="E32" s="236"/>
      <c r="F32" s="214"/>
      <c r="G32" s="214"/>
      <c r="H32" s="214"/>
      <c r="I32" s="214"/>
      <c r="J32" s="214"/>
      <c r="K32" s="214"/>
      <c r="L32" s="214"/>
      <c r="M32" s="214"/>
      <c r="N32" s="214"/>
      <c r="O32" s="216"/>
    </row>
    <row r="33" spans="1:16" x14ac:dyDescent="0.45">
      <c r="A33" s="217" t="s">
        <v>76</v>
      </c>
      <c r="B33" s="218"/>
      <c r="C33" s="218"/>
      <c r="D33" s="219" t="s">
        <v>124</v>
      </c>
      <c r="E33" s="220"/>
      <c r="F33" s="217" t="s">
        <v>76</v>
      </c>
      <c r="G33" s="218"/>
      <c r="H33" s="218"/>
      <c r="I33" s="219" t="s">
        <v>124</v>
      </c>
      <c r="J33" s="220"/>
      <c r="K33" s="217" t="s">
        <v>76</v>
      </c>
      <c r="L33" s="218"/>
      <c r="M33" s="218"/>
      <c r="N33" s="219" t="s">
        <v>124</v>
      </c>
      <c r="O33" s="220"/>
    </row>
    <row r="34" spans="1:16" x14ac:dyDescent="0.45">
      <c r="A34" s="223" t="s">
        <v>253</v>
      </c>
      <c r="B34" s="224"/>
      <c r="C34" s="224"/>
      <c r="D34" s="224"/>
      <c r="E34" s="225"/>
      <c r="F34" s="223" t="s">
        <v>253</v>
      </c>
      <c r="G34" s="224"/>
      <c r="H34" s="224"/>
      <c r="I34" s="224"/>
      <c r="J34" s="225"/>
      <c r="K34" s="223" t="s">
        <v>253</v>
      </c>
      <c r="L34" s="224"/>
      <c r="M34" s="224"/>
      <c r="N34" s="224"/>
      <c r="O34" s="225"/>
    </row>
    <row r="35" spans="1:16" x14ac:dyDescent="0.45">
      <c r="A35" s="226" t="s">
        <v>43</v>
      </c>
      <c r="B35" s="227"/>
      <c r="C35" s="227"/>
      <c r="D35" s="227"/>
      <c r="E35" s="165"/>
      <c r="F35" s="226" t="s">
        <v>43</v>
      </c>
      <c r="G35" s="227"/>
      <c r="H35" s="227"/>
      <c r="I35" s="227"/>
      <c r="J35" s="165"/>
      <c r="K35" s="226" t="s">
        <v>43</v>
      </c>
      <c r="L35" s="227"/>
      <c r="M35" s="227"/>
      <c r="N35" s="227"/>
      <c r="O35" s="165"/>
    </row>
    <row r="36" spans="1:16" x14ac:dyDescent="0.45">
      <c r="A36" s="229" t="s">
        <v>77</v>
      </c>
      <c r="B36" s="230"/>
      <c r="C36" s="230"/>
      <c r="D36" s="163">
        <v>0</v>
      </c>
      <c r="E36" s="231"/>
      <c r="F36" s="229" t="s">
        <v>77</v>
      </c>
      <c r="G36" s="230"/>
      <c r="H36" s="230"/>
      <c r="I36" s="163">
        <v>0</v>
      </c>
      <c r="J36" s="231"/>
      <c r="K36" s="229" t="s">
        <v>77</v>
      </c>
      <c r="L36" s="230"/>
      <c r="M36" s="230"/>
      <c r="N36" s="163">
        <v>0</v>
      </c>
      <c r="O36" s="231"/>
      <c r="P36" s="42" t="s">
        <v>257</v>
      </c>
    </row>
    <row r="37" spans="1:16" ht="28.9" customHeight="1" x14ac:dyDescent="0.45">
      <c r="A37" s="232" t="s">
        <v>78</v>
      </c>
      <c r="B37" s="233"/>
      <c r="C37" s="233"/>
      <c r="D37" s="240">
        <v>1</v>
      </c>
      <c r="E37" s="241"/>
      <c r="F37" s="232" t="s">
        <v>78</v>
      </c>
      <c r="G37" s="233"/>
      <c r="H37" s="233"/>
      <c r="I37" s="240">
        <v>1</v>
      </c>
      <c r="J37" s="241"/>
      <c r="K37" s="232" t="s">
        <v>78</v>
      </c>
      <c r="L37" s="233"/>
      <c r="M37" s="233"/>
      <c r="N37" s="240">
        <v>1</v>
      </c>
      <c r="O37" s="241"/>
    </row>
    <row r="38" spans="1:16" ht="14.25" customHeight="1" x14ac:dyDescent="0.45">
      <c r="A38" s="242" t="s">
        <v>80</v>
      </c>
      <c r="B38" s="243"/>
      <c r="C38" s="243"/>
      <c r="D38" s="243"/>
      <c r="E38" s="243"/>
      <c r="F38" s="243"/>
      <c r="G38" s="248" t="s">
        <v>81</v>
      </c>
      <c r="H38" s="249"/>
      <c r="I38" s="249"/>
      <c r="J38" s="249"/>
      <c r="K38" s="249"/>
      <c r="L38" s="249"/>
      <c r="M38" s="250"/>
      <c r="N38" s="257" t="s">
        <v>43</v>
      </c>
      <c r="O38" s="258"/>
    </row>
    <row r="39" spans="1:16" x14ac:dyDescent="0.45">
      <c r="A39" s="244"/>
      <c r="B39" s="245"/>
      <c r="C39" s="245"/>
      <c r="D39" s="245"/>
      <c r="E39" s="245"/>
      <c r="F39" s="245"/>
      <c r="G39" s="251"/>
      <c r="H39" s="252"/>
      <c r="I39" s="252"/>
      <c r="J39" s="252"/>
      <c r="K39" s="252"/>
      <c r="L39" s="252"/>
      <c r="M39" s="253"/>
      <c r="N39" s="163">
        <v>4</v>
      </c>
      <c r="O39" s="165" t="s">
        <v>82</v>
      </c>
    </row>
    <row r="40" spans="1:16" ht="126" customHeight="1" x14ac:dyDescent="0.45">
      <c r="A40" s="246"/>
      <c r="B40" s="247"/>
      <c r="C40" s="247"/>
      <c r="D40" s="247"/>
      <c r="E40" s="247"/>
      <c r="F40" s="247"/>
      <c r="G40" s="254"/>
      <c r="H40" s="255"/>
      <c r="I40" s="255"/>
      <c r="J40" s="255"/>
      <c r="K40" s="255"/>
      <c r="L40" s="255"/>
      <c r="M40" s="256"/>
      <c r="N40" s="164"/>
      <c r="O40" s="166"/>
    </row>
    <row r="41" spans="1:16" x14ac:dyDescent="0.45">
      <c r="A41" s="259" t="s">
        <v>83</v>
      </c>
      <c r="B41" s="260"/>
      <c r="C41" s="260"/>
      <c r="D41" s="260"/>
      <c r="E41" s="260"/>
      <c r="F41" s="260"/>
      <c r="G41" s="265" t="s">
        <v>84</v>
      </c>
      <c r="H41" s="266"/>
      <c r="I41" s="266"/>
      <c r="J41" s="266"/>
      <c r="K41" s="266"/>
      <c r="L41" s="266"/>
      <c r="M41" s="267"/>
      <c r="N41" s="167"/>
      <c r="O41" s="168"/>
    </row>
    <row r="42" spans="1:16" x14ac:dyDescent="0.45">
      <c r="A42" s="261"/>
      <c r="B42" s="262"/>
      <c r="C42" s="262"/>
      <c r="D42" s="262"/>
      <c r="E42" s="262"/>
      <c r="F42" s="262"/>
      <c r="G42" s="268"/>
      <c r="H42" s="269"/>
      <c r="I42" s="269"/>
      <c r="J42" s="269"/>
      <c r="K42" s="269"/>
      <c r="L42" s="269"/>
      <c r="M42" s="270"/>
      <c r="N42" s="163">
        <v>4</v>
      </c>
      <c r="O42" s="165" t="s">
        <v>82</v>
      </c>
    </row>
    <row r="43" spans="1:16" ht="156" customHeight="1" x14ac:dyDescent="0.45">
      <c r="A43" s="263"/>
      <c r="B43" s="264"/>
      <c r="C43" s="264"/>
      <c r="D43" s="264"/>
      <c r="E43" s="264"/>
      <c r="F43" s="264"/>
      <c r="G43" s="271"/>
      <c r="H43" s="272"/>
      <c r="I43" s="272"/>
      <c r="J43" s="272"/>
      <c r="K43" s="272"/>
      <c r="L43" s="272"/>
      <c r="M43" s="273"/>
      <c r="N43" s="164"/>
      <c r="O43" s="166"/>
    </row>
    <row r="44" spans="1:16" x14ac:dyDescent="0.45">
      <c r="J44" s="237" t="s">
        <v>85</v>
      </c>
      <c r="K44" s="238"/>
      <c r="L44" s="238"/>
      <c r="M44" s="239"/>
      <c r="N44" s="20">
        <f>D25+D26+I25+I26+N25+N26+N36+N37+I37+I36+D37+D36+N42+N39</f>
        <v>14</v>
      </c>
      <c r="O44" s="28" t="s">
        <v>86</v>
      </c>
    </row>
  </sheetData>
  <mergeCells count="109">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A12:D13"/>
    <mergeCell ref="E12:H13"/>
    <mergeCell ref="A14:D15"/>
    <mergeCell ref="E14:H15"/>
    <mergeCell ref="A16:O17"/>
    <mergeCell ref="A18:E18"/>
    <mergeCell ref="F18:J18"/>
    <mergeCell ref="K18:O18"/>
    <mergeCell ref="A19:B19"/>
    <mergeCell ref="D19:E19"/>
    <mergeCell ref="F19:G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A38"/>
  <sheetViews>
    <sheetView topLeftCell="A19" zoomScale="70" zoomScaleNormal="70" workbookViewId="0">
      <selection activeCell="O38" sqref="O38"/>
    </sheetView>
  </sheetViews>
  <sheetFormatPr defaultRowHeight="14.25" x14ac:dyDescent="0.45"/>
  <cols>
    <col min="15" max="15" width="17.265625" customWidth="1"/>
    <col min="16" max="16" width="10" customWidth="1"/>
    <col min="17" max="17" width="10.265625" customWidth="1"/>
  </cols>
  <sheetData>
    <row r="1" spans="1:17" x14ac:dyDescent="0.45">
      <c r="A1" s="169" t="s">
        <v>87</v>
      </c>
      <c r="B1" s="170"/>
      <c r="C1" s="170"/>
      <c r="D1" s="170"/>
      <c r="E1" s="170"/>
      <c r="F1" s="170"/>
      <c r="G1" s="170"/>
      <c r="H1" s="170"/>
      <c r="I1" s="170"/>
      <c r="J1" s="170"/>
      <c r="K1" s="170"/>
      <c r="L1" s="170"/>
      <c r="M1" s="170"/>
      <c r="N1" s="171"/>
      <c r="O1" s="375" t="s">
        <v>88</v>
      </c>
      <c r="P1" s="376"/>
      <c r="Q1" s="377"/>
    </row>
    <row r="2" spans="1:17" ht="14.65" thickBot="1" x14ac:dyDescent="0.5">
      <c r="A2" s="172"/>
      <c r="B2" s="74"/>
      <c r="C2" s="74"/>
      <c r="D2" s="74"/>
      <c r="E2" s="74"/>
      <c r="F2" s="74"/>
      <c r="G2" s="74"/>
      <c r="H2" s="74"/>
      <c r="I2" s="74"/>
      <c r="J2" s="74"/>
      <c r="K2" s="74"/>
      <c r="L2" s="74"/>
      <c r="M2" s="74"/>
      <c r="N2" s="173"/>
      <c r="O2" s="378"/>
      <c r="P2" s="379"/>
      <c r="Q2" s="380"/>
    </row>
    <row r="3" spans="1:17" ht="14.65" thickBot="1" x14ac:dyDescent="0.5">
      <c r="A3" s="174"/>
      <c r="B3" s="175"/>
      <c r="C3" s="175"/>
      <c r="D3" s="175"/>
      <c r="E3" s="175"/>
      <c r="F3" s="175"/>
      <c r="G3" s="175"/>
      <c r="H3" s="175"/>
      <c r="I3" s="175"/>
      <c r="J3" s="175"/>
      <c r="K3" s="175"/>
      <c r="L3" s="175"/>
      <c r="M3" s="175"/>
      <c r="N3" s="176"/>
      <c r="O3" s="381"/>
      <c r="P3" s="382"/>
      <c r="Q3" s="383"/>
    </row>
    <row r="4" spans="1:17" ht="23.65" thickBot="1" x14ac:dyDescent="0.5">
      <c r="A4" s="274" t="s">
        <v>1</v>
      </c>
      <c r="B4" s="275"/>
      <c r="C4" s="275"/>
      <c r="D4" s="275"/>
      <c r="E4" s="275"/>
      <c r="F4" s="275"/>
      <c r="G4" s="275"/>
      <c r="H4" s="275"/>
      <c r="I4" s="275"/>
      <c r="J4" s="275"/>
      <c r="K4" s="275"/>
      <c r="L4" s="275"/>
      <c r="M4" s="275"/>
      <c r="N4" s="276"/>
      <c r="O4" s="384"/>
      <c r="P4" s="385"/>
      <c r="Q4" s="386"/>
    </row>
    <row r="5" spans="1:17" ht="23.65" thickBot="1" x14ac:dyDescent="0.5">
      <c r="A5" s="277" t="s">
        <v>2</v>
      </c>
      <c r="B5" s="278"/>
      <c r="C5" s="278"/>
      <c r="D5" s="278"/>
      <c r="E5" s="278"/>
      <c r="F5" s="278"/>
      <c r="G5" s="278"/>
      <c r="H5" s="278"/>
      <c r="I5" s="278"/>
      <c r="J5" s="278"/>
      <c r="K5" s="278"/>
      <c r="L5" s="278"/>
      <c r="M5" s="278"/>
      <c r="N5" s="278"/>
      <c r="O5" s="387" t="s">
        <v>43</v>
      </c>
      <c r="P5" s="388"/>
      <c r="Q5" s="389"/>
    </row>
    <row r="6" spans="1:17" ht="23.65" thickBot="1" x14ac:dyDescent="0.75">
      <c r="A6" s="279" t="s">
        <v>89</v>
      </c>
      <c r="B6" s="280"/>
      <c r="C6" s="280"/>
      <c r="D6" s="280"/>
      <c r="E6" s="280"/>
      <c r="F6" s="281"/>
      <c r="G6" s="282" t="s">
        <v>90</v>
      </c>
      <c r="H6" s="280"/>
      <c r="I6" s="280"/>
      <c r="J6" s="280"/>
      <c r="K6" s="280"/>
      <c r="L6" s="280"/>
      <c r="M6" s="280"/>
      <c r="N6" s="283"/>
      <c r="O6" s="390"/>
      <c r="P6" s="391"/>
      <c r="Q6" s="392"/>
    </row>
    <row r="7" spans="1:17" ht="23.65" thickBot="1" x14ac:dyDescent="0.75">
      <c r="A7" s="284" t="s">
        <v>91</v>
      </c>
      <c r="B7" s="285"/>
      <c r="C7" s="285"/>
      <c r="D7" s="285"/>
      <c r="E7" s="285"/>
      <c r="F7" s="286"/>
      <c r="G7" s="287">
        <v>75.25</v>
      </c>
      <c r="H7" s="288"/>
      <c r="I7" s="289">
        <v>75.260000000000005</v>
      </c>
      <c r="J7" s="289"/>
      <c r="K7" s="289">
        <v>75.209999999999994</v>
      </c>
      <c r="L7" s="289"/>
      <c r="M7" s="289">
        <v>75.25</v>
      </c>
      <c r="N7" s="290"/>
      <c r="O7" s="395">
        <v>1</v>
      </c>
      <c r="P7" s="396"/>
      <c r="Q7" s="11" t="s">
        <v>92</v>
      </c>
    </row>
    <row r="8" spans="1:17" ht="23.25" x14ac:dyDescent="0.7">
      <c r="A8" s="291" t="s">
        <v>93</v>
      </c>
      <c r="B8" s="292"/>
      <c r="C8" s="292"/>
      <c r="D8" s="292"/>
      <c r="E8" s="292"/>
      <c r="F8" s="293"/>
      <c r="G8" s="294">
        <v>75.959999999999994</v>
      </c>
      <c r="H8" s="295"/>
      <c r="I8" s="295">
        <v>75.97</v>
      </c>
      <c r="J8" s="295"/>
      <c r="K8" s="295">
        <v>75.97</v>
      </c>
      <c r="L8" s="295"/>
      <c r="M8" s="295">
        <v>75.930000000000007</v>
      </c>
      <c r="N8" s="296"/>
      <c r="O8" s="354">
        <v>1</v>
      </c>
      <c r="P8" s="163"/>
      <c r="Q8" s="12" t="s">
        <v>92</v>
      </c>
    </row>
    <row r="9" spans="1:17" ht="23.25" customHeight="1" x14ac:dyDescent="0.7">
      <c r="A9" s="299" t="s">
        <v>94</v>
      </c>
      <c r="B9" s="300"/>
      <c r="C9" s="300"/>
      <c r="D9" s="300"/>
      <c r="E9" s="300"/>
      <c r="F9" s="301"/>
      <c r="G9" s="297">
        <v>47.98</v>
      </c>
      <c r="H9" s="298"/>
      <c r="I9" s="298">
        <v>47.98</v>
      </c>
      <c r="J9" s="298"/>
      <c r="K9" s="297">
        <v>47.98</v>
      </c>
      <c r="L9" s="298"/>
      <c r="M9" s="297">
        <v>47.98</v>
      </c>
      <c r="N9" s="298"/>
      <c r="O9" s="354">
        <v>1</v>
      </c>
      <c r="P9" s="163"/>
      <c r="Q9" s="337" t="s">
        <v>92</v>
      </c>
    </row>
    <row r="10" spans="1:17" ht="23.25" x14ac:dyDescent="0.7">
      <c r="A10" s="302"/>
      <c r="B10" s="303"/>
      <c r="C10" s="303"/>
      <c r="D10" s="303"/>
      <c r="E10" s="303"/>
      <c r="F10" s="304"/>
      <c r="G10" s="297">
        <v>47.98</v>
      </c>
      <c r="H10" s="298"/>
      <c r="I10" s="305"/>
      <c r="J10" s="305"/>
      <c r="K10" s="305"/>
      <c r="L10" s="305"/>
      <c r="M10" s="305"/>
      <c r="N10" s="306"/>
      <c r="O10" s="354"/>
      <c r="P10" s="163"/>
      <c r="Q10" s="337"/>
    </row>
    <row r="11" spans="1:17" ht="23.25" x14ac:dyDescent="0.7">
      <c r="A11" s="291" t="s">
        <v>95</v>
      </c>
      <c r="B11" s="292"/>
      <c r="C11" s="292"/>
      <c r="D11" s="292"/>
      <c r="E11" s="292"/>
      <c r="F11" s="293"/>
      <c r="G11" s="294">
        <v>39.979999999999997</v>
      </c>
      <c r="H11" s="295"/>
      <c r="I11" s="294">
        <v>39.979999999999997</v>
      </c>
      <c r="J11" s="295"/>
      <c r="K11" s="294">
        <v>39.979999999999997</v>
      </c>
      <c r="L11" s="295"/>
      <c r="M11" s="295">
        <v>40</v>
      </c>
      <c r="N11" s="296"/>
      <c r="O11" s="354">
        <v>1</v>
      </c>
      <c r="P11" s="163"/>
      <c r="Q11" s="12" t="s">
        <v>92</v>
      </c>
    </row>
    <row r="12" spans="1:17" ht="23.25" x14ac:dyDescent="0.7">
      <c r="A12" s="284" t="s">
        <v>96</v>
      </c>
      <c r="B12" s="285"/>
      <c r="C12" s="285"/>
      <c r="D12" s="285"/>
      <c r="E12" s="285"/>
      <c r="F12" s="286"/>
      <c r="G12" s="307">
        <v>0.28999999999999998</v>
      </c>
      <c r="H12" s="289"/>
      <c r="I12" s="289"/>
      <c r="J12" s="289"/>
      <c r="K12" s="289">
        <v>1.87</v>
      </c>
      <c r="L12" s="289"/>
      <c r="M12" s="289"/>
      <c r="N12" s="290"/>
      <c r="O12" s="354">
        <v>2</v>
      </c>
      <c r="P12" s="163"/>
      <c r="Q12" s="12" t="s">
        <v>97</v>
      </c>
    </row>
    <row r="13" spans="1:17" ht="23.65" thickBot="1" x14ac:dyDescent="0.75">
      <c r="A13" s="291" t="s">
        <v>98</v>
      </c>
      <c r="B13" s="292"/>
      <c r="C13" s="292"/>
      <c r="D13" s="292"/>
      <c r="E13" s="292"/>
      <c r="F13" s="293"/>
      <c r="G13" s="308">
        <v>75.959999999999994</v>
      </c>
      <c r="H13" s="309"/>
      <c r="I13" s="309">
        <v>75.95</v>
      </c>
      <c r="J13" s="309"/>
      <c r="K13" s="309">
        <v>76.02</v>
      </c>
      <c r="L13" s="309"/>
      <c r="M13" s="309">
        <v>76.03</v>
      </c>
      <c r="N13" s="310"/>
      <c r="O13" s="354">
        <v>1</v>
      </c>
      <c r="P13" s="163"/>
      <c r="Q13" s="12" t="s">
        <v>92</v>
      </c>
    </row>
    <row r="14" spans="1:17" ht="23.25" x14ac:dyDescent="0.7">
      <c r="A14" s="284" t="s">
        <v>99</v>
      </c>
      <c r="B14" s="285"/>
      <c r="C14" s="285"/>
      <c r="D14" s="285"/>
      <c r="E14" s="285"/>
      <c r="F14" s="286"/>
      <c r="G14" s="307">
        <v>76.73</v>
      </c>
      <c r="H14" s="289"/>
      <c r="I14" s="289"/>
      <c r="J14" s="289"/>
      <c r="K14" s="289"/>
      <c r="L14" s="289"/>
      <c r="M14" s="289"/>
      <c r="N14" s="290"/>
      <c r="O14" s="354">
        <v>1</v>
      </c>
      <c r="P14" s="163"/>
      <c r="Q14" s="12" t="s">
        <v>92</v>
      </c>
    </row>
    <row r="15" spans="1:17" ht="23.25" x14ac:dyDescent="0.7">
      <c r="A15" s="311" t="s">
        <v>100</v>
      </c>
      <c r="B15" s="312"/>
      <c r="C15" s="312"/>
      <c r="D15" s="312"/>
      <c r="E15" s="312"/>
      <c r="F15" s="313"/>
      <c r="G15" s="317">
        <v>3</v>
      </c>
      <c r="H15" s="318"/>
      <c r="I15" s="317">
        <v>3</v>
      </c>
      <c r="J15" s="318"/>
      <c r="K15" s="317">
        <v>3</v>
      </c>
      <c r="L15" s="318"/>
      <c r="M15" s="317">
        <v>3</v>
      </c>
      <c r="N15" s="318"/>
      <c r="O15" s="354">
        <v>1</v>
      </c>
      <c r="P15" s="163"/>
      <c r="Q15" s="337" t="s">
        <v>92</v>
      </c>
    </row>
    <row r="16" spans="1:17" ht="23.25" x14ac:dyDescent="0.7">
      <c r="A16" s="314"/>
      <c r="B16" s="315"/>
      <c r="C16" s="315"/>
      <c r="D16" s="315"/>
      <c r="E16" s="315"/>
      <c r="F16" s="316"/>
      <c r="G16" s="317">
        <v>3</v>
      </c>
      <c r="H16" s="318"/>
      <c r="I16" s="317">
        <v>3</v>
      </c>
      <c r="J16" s="318"/>
      <c r="K16" s="319">
        <v>3.25</v>
      </c>
      <c r="L16" s="319"/>
      <c r="M16" s="317">
        <v>3</v>
      </c>
      <c r="N16" s="318"/>
      <c r="O16" s="354"/>
      <c r="P16" s="163"/>
      <c r="Q16" s="337"/>
    </row>
    <row r="17" spans="1:27" ht="23.25" x14ac:dyDescent="0.7">
      <c r="A17" s="299" t="s">
        <v>101</v>
      </c>
      <c r="B17" s="300"/>
      <c r="C17" s="300"/>
      <c r="D17" s="300"/>
      <c r="E17" s="300"/>
      <c r="F17" s="301"/>
      <c r="G17" s="297">
        <v>1.5</v>
      </c>
      <c r="H17" s="298"/>
      <c r="I17" s="297">
        <v>1.5</v>
      </c>
      <c r="J17" s="298"/>
      <c r="K17" s="298">
        <v>1.46</v>
      </c>
      <c r="L17" s="298"/>
      <c r="M17" s="298">
        <v>1.55</v>
      </c>
      <c r="N17" s="321"/>
      <c r="O17" s="354">
        <v>1</v>
      </c>
      <c r="P17" s="163"/>
      <c r="Q17" s="337" t="s">
        <v>92</v>
      </c>
      <c r="AA17" t="s">
        <v>102</v>
      </c>
    </row>
    <row r="18" spans="1:27" ht="24" customHeight="1" x14ac:dyDescent="0.7">
      <c r="A18" s="314"/>
      <c r="B18" s="315"/>
      <c r="C18" s="315"/>
      <c r="D18" s="315"/>
      <c r="E18" s="315"/>
      <c r="F18" s="316"/>
      <c r="G18" s="297">
        <v>1.5</v>
      </c>
      <c r="H18" s="298"/>
      <c r="I18" s="297">
        <v>1.51</v>
      </c>
      <c r="J18" s="298"/>
      <c r="K18" s="319">
        <v>1.49</v>
      </c>
      <c r="L18" s="319"/>
      <c r="M18" s="319">
        <v>1.52</v>
      </c>
      <c r="N18" s="320"/>
      <c r="O18" s="354"/>
      <c r="P18" s="163"/>
      <c r="Q18" s="337"/>
    </row>
    <row r="19" spans="1:27" ht="23.25" x14ac:dyDescent="0.7">
      <c r="A19" s="284" t="s">
        <v>103</v>
      </c>
      <c r="B19" s="285"/>
      <c r="C19" s="285"/>
      <c r="D19" s="285"/>
      <c r="E19" s="285"/>
      <c r="F19" s="286"/>
      <c r="G19" s="307">
        <v>48.32</v>
      </c>
      <c r="H19" s="289"/>
      <c r="I19" s="289"/>
      <c r="J19" s="289"/>
      <c r="K19" s="289"/>
      <c r="L19" s="289"/>
      <c r="M19" s="289"/>
      <c r="N19" s="290"/>
      <c r="O19" s="354">
        <v>1</v>
      </c>
      <c r="P19" s="163"/>
      <c r="Q19" s="12" t="s">
        <v>92</v>
      </c>
    </row>
    <row r="20" spans="1:27" ht="23.65" thickBot="1" x14ac:dyDescent="0.75">
      <c r="A20" s="284" t="s">
        <v>104</v>
      </c>
      <c r="B20" s="285"/>
      <c r="C20" s="285"/>
      <c r="D20" s="285"/>
      <c r="E20" s="285"/>
      <c r="F20" s="286"/>
      <c r="G20" s="307">
        <v>5.95</v>
      </c>
      <c r="H20" s="289"/>
      <c r="I20" s="289"/>
      <c r="J20" s="289"/>
      <c r="K20" s="289"/>
      <c r="L20" s="289"/>
      <c r="M20" s="289"/>
      <c r="N20" s="290"/>
      <c r="O20" s="354">
        <v>1</v>
      </c>
      <c r="P20" s="163"/>
      <c r="Q20" s="12" t="s">
        <v>92</v>
      </c>
    </row>
    <row r="21" spans="1:27" ht="23.65" thickBot="1" x14ac:dyDescent="0.75">
      <c r="A21" s="284" t="s">
        <v>105</v>
      </c>
      <c r="B21" s="285"/>
      <c r="C21" s="285"/>
      <c r="D21" s="285"/>
      <c r="E21" s="285"/>
      <c r="F21" s="286"/>
      <c r="G21" s="307">
        <v>28</v>
      </c>
      <c r="H21" s="289"/>
      <c r="I21" s="289"/>
      <c r="J21" s="289"/>
      <c r="K21" s="289"/>
      <c r="L21" s="289"/>
      <c r="M21" s="289"/>
      <c r="N21" s="290"/>
      <c r="O21" s="397">
        <v>1</v>
      </c>
      <c r="P21" s="398"/>
      <c r="Q21" s="13" t="s">
        <v>92</v>
      </c>
    </row>
    <row r="22" spans="1:27" x14ac:dyDescent="0.45">
      <c r="A22" s="322" t="s">
        <v>106</v>
      </c>
      <c r="B22" s="323"/>
      <c r="C22" s="323"/>
      <c r="D22" s="323"/>
      <c r="E22" s="323"/>
      <c r="F22" s="323"/>
      <c r="G22" s="323"/>
      <c r="H22" s="323"/>
      <c r="I22" s="323"/>
      <c r="J22" s="323"/>
      <c r="K22" s="323"/>
      <c r="L22" s="323"/>
      <c r="M22" s="323"/>
      <c r="N22" s="324"/>
      <c r="O22" s="338"/>
      <c r="P22" s="339"/>
      <c r="Q22" s="340"/>
    </row>
    <row r="23" spans="1:27" ht="34.5" customHeight="1" thickBot="1" x14ac:dyDescent="0.5">
      <c r="A23" s="325"/>
      <c r="B23" s="326"/>
      <c r="C23" s="326"/>
      <c r="D23" s="326"/>
      <c r="E23" s="326"/>
      <c r="F23" s="326"/>
      <c r="G23" s="326"/>
      <c r="H23" s="326"/>
      <c r="I23" s="326"/>
      <c r="J23" s="326"/>
      <c r="K23" s="326"/>
      <c r="L23" s="326"/>
      <c r="M23" s="326"/>
      <c r="N23" s="327"/>
      <c r="O23" s="341"/>
      <c r="P23" s="342"/>
      <c r="Q23" s="343"/>
    </row>
    <row r="24" spans="1:27" ht="21" x14ac:dyDescent="0.65">
      <c r="A24" s="362" t="s">
        <v>107</v>
      </c>
      <c r="B24" s="363"/>
      <c r="C24" s="363"/>
      <c r="D24" s="363"/>
      <c r="E24" s="363"/>
      <c r="F24" s="363"/>
      <c r="G24" s="363"/>
      <c r="H24" s="363"/>
      <c r="I24" s="363"/>
      <c r="J24" s="363"/>
      <c r="K24" s="363"/>
      <c r="L24" s="363"/>
      <c r="M24" s="363"/>
      <c r="N24" s="363"/>
      <c r="O24" s="14" t="s">
        <v>108</v>
      </c>
      <c r="P24" s="9">
        <v>2</v>
      </c>
      <c r="Q24" s="15" t="s">
        <v>97</v>
      </c>
    </row>
    <row r="25" spans="1:27" ht="21" x14ac:dyDescent="0.65">
      <c r="A25" s="364"/>
      <c r="B25" s="365"/>
      <c r="C25" s="365"/>
      <c r="D25" s="365"/>
      <c r="E25" s="365"/>
      <c r="F25" s="365"/>
      <c r="G25" s="365"/>
      <c r="H25" s="365"/>
      <c r="I25" s="365"/>
      <c r="J25" s="365"/>
      <c r="K25" s="365"/>
      <c r="L25" s="365"/>
      <c r="M25" s="365"/>
      <c r="N25" s="365"/>
      <c r="O25" s="16" t="s">
        <v>109</v>
      </c>
      <c r="P25" s="10">
        <v>0</v>
      </c>
      <c r="Q25" s="13" t="s">
        <v>92</v>
      </c>
      <c r="R25" s="42" t="s">
        <v>258</v>
      </c>
    </row>
    <row r="26" spans="1:27" x14ac:dyDescent="0.45">
      <c r="A26" s="356" t="s">
        <v>110</v>
      </c>
      <c r="B26" s="357"/>
      <c r="C26" s="357"/>
      <c r="D26" s="357"/>
      <c r="E26" s="357"/>
      <c r="F26" s="357"/>
      <c r="G26" s="357"/>
      <c r="H26" s="357"/>
      <c r="I26" s="357"/>
      <c r="J26" s="357"/>
      <c r="K26" s="357"/>
      <c r="L26" s="357"/>
      <c r="M26" s="357"/>
      <c r="N26" s="358"/>
      <c r="O26" s="338"/>
      <c r="P26" s="339"/>
      <c r="Q26" s="340"/>
    </row>
    <row r="27" spans="1:27" ht="33" customHeight="1" x14ac:dyDescent="0.45">
      <c r="A27" s="359"/>
      <c r="B27" s="360"/>
      <c r="C27" s="360"/>
      <c r="D27" s="360"/>
      <c r="E27" s="360"/>
      <c r="F27" s="360"/>
      <c r="G27" s="360"/>
      <c r="H27" s="360"/>
      <c r="I27" s="360"/>
      <c r="J27" s="360"/>
      <c r="K27" s="360"/>
      <c r="L27" s="360"/>
      <c r="M27" s="360"/>
      <c r="N27" s="361"/>
      <c r="O27" s="341"/>
      <c r="P27" s="342"/>
      <c r="Q27" s="343"/>
    </row>
    <row r="28" spans="1:27" ht="15" customHeight="1" x14ac:dyDescent="0.45">
      <c r="A28" s="366" t="s">
        <v>111</v>
      </c>
      <c r="B28" s="367"/>
      <c r="C28" s="367"/>
      <c r="D28" s="367"/>
      <c r="E28" s="367"/>
      <c r="F28" s="367"/>
      <c r="G28" s="367"/>
      <c r="H28" s="367"/>
      <c r="I28" s="367"/>
      <c r="J28" s="367"/>
      <c r="K28" s="367"/>
      <c r="L28" s="367"/>
      <c r="M28" s="367"/>
      <c r="N28" s="368"/>
      <c r="O28" s="393" t="s">
        <v>112</v>
      </c>
      <c r="P28" s="353">
        <v>2</v>
      </c>
      <c r="Q28" s="350" t="s">
        <v>97</v>
      </c>
    </row>
    <row r="29" spans="1:27" ht="19.5" customHeight="1" x14ac:dyDescent="0.45">
      <c r="A29" s="369"/>
      <c r="B29" s="370"/>
      <c r="C29" s="370"/>
      <c r="D29" s="370"/>
      <c r="E29" s="370"/>
      <c r="F29" s="370"/>
      <c r="G29" s="370"/>
      <c r="H29" s="370"/>
      <c r="I29" s="370"/>
      <c r="J29" s="370"/>
      <c r="K29" s="370"/>
      <c r="L29" s="370"/>
      <c r="M29" s="370"/>
      <c r="N29" s="371"/>
      <c r="O29" s="394"/>
      <c r="P29" s="163"/>
      <c r="Q29" s="337"/>
    </row>
    <row r="30" spans="1:27" ht="18.75" customHeight="1" x14ac:dyDescent="0.55000000000000004">
      <c r="A30" s="369"/>
      <c r="B30" s="370"/>
      <c r="C30" s="370"/>
      <c r="D30" s="370"/>
      <c r="E30" s="370"/>
      <c r="F30" s="370"/>
      <c r="G30" s="370"/>
      <c r="H30" s="370"/>
      <c r="I30" s="370"/>
      <c r="J30" s="370"/>
      <c r="K30" s="370"/>
      <c r="L30" s="370"/>
      <c r="M30" s="370"/>
      <c r="N30" s="371"/>
      <c r="O30" s="17" t="s">
        <v>113</v>
      </c>
      <c r="P30" s="5">
        <v>0</v>
      </c>
      <c r="Q30" s="12" t="s">
        <v>92</v>
      </c>
      <c r="R30" s="42" t="s">
        <v>259</v>
      </c>
    </row>
    <row r="31" spans="1:27" ht="180" customHeight="1" x14ac:dyDescent="0.55000000000000004">
      <c r="A31" s="372"/>
      <c r="B31" s="373"/>
      <c r="C31" s="373"/>
      <c r="D31" s="373"/>
      <c r="E31" s="373"/>
      <c r="F31" s="373"/>
      <c r="G31" s="373"/>
      <c r="H31" s="373"/>
      <c r="I31" s="373"/>
      <c r="J31" s="373"/>
      <c r="K31" s="373"/>
      <c r="L31" s="373"/>
      <c r="M31" s="373"/>
      <c r="N31" s="374"/>
      <c r="O31" s="18" t="s">
        <v>114</v>
      </c>
      <c r="P31" s="10">
        <v>1</v>
      </c>
      <c r="Q31" s="13" t="s">
        <v>92</v>
      </c>
    </row>
    <row r="32" spans="1:27" x14ac:dyDescent="0.45">
      <c r="A32" s="356" t="s">
        <v>115</v>
      </c>
      <c r="B32" s="357"/>
      <c r="C32" s="357"/>
      <c r="D32" s="357"/>
      <c r="E32" s="357"/>
      <c r="F32" s="357"/>
      <c r="G32" s="357"/>
      <c r="H32" s="357"/>
      <c r="I32" s="357"/>
      <c r="J32" s="357"/>
      <c r="K32" s="357"/>
      <c r="L32" s="357"/>
      <c r="M32" s="357"/>
      <c r="N32" s="358"/>
      <c r="O32" s="344"/>
      <c r="P32" s="345"/>
      <c r="Q32" s="346"/>
    </row>
    <row r="33" spans="1:18" ht="36" customHeight="1" x14ac:dyDescent="0.45">
      <c r="A33" s="359"/>
      <c r="B33" s="360"/>
      <c r="C33" s="360"/>
      <c r="D33" s="360"/>
      <c r="E33" s="360"/>
      <c r="F33" s="360"/>
      <c r="G33" s="360"/>
      <c r="H33" s="360"/>
      <c r="I33" s="360"/>
      <c r="J33" s="360"/>
      <c r="K33" s="360"/>
      <c r="L33" s="360"/>
      <c r="M33" s="360"/>
      <c r="N33" s="361"/>
      <c r="O33" s="347"/>
      <c r="P33" s="348"/>
      <c r="Q33" s="349"/>
    </row>
    <row r="34" spans="1:18" x14ac:dyDescent="0.45">
      <c r="A34" s="328" t="s">
        <v>116</v>
      </c>
      <c r="B34" s="329"/>
      <c r="C34" s="329"/>
      <c r="D34" s="329"/>
      <c r="E34" s="329"/>
      <c r="F34" s="329"/>
      <c r="G34" s="329"/>
      <c r="H34" s="329"/>
      <c r="I34" s="329"/>
      <c r="J34" s="329"/>
      <c r="K34" s="329"/>
      <c r="L34" s="329"/>
      <c r="M34" s="329"/>
      <c r="N34" s="330"/>
      <c r="O34" s="352">
        <v>3.5</v>
      </c>
      <c r="P34" s="353"/>
      <c r="Q34" s="350" t="s">
        <v>117</v>
      </c>
    </row>
    <row r="35" spans="1:18" x14ac:dyDescent="0.45">
      <c r="A35" s="331"/>
      <c r="B35" s="332"/>
      <c r="C35" s="332"/>
      <c r="D35" s="332"/>
      <c r="E35" s="332"/>
      <c r="F35" s="332"/>
      <c r="G35" s="332"/>
      <c r="H35" s="332"/>
      <c r="I35" s="332"/>
      <c r="J35" s="332"/>
      <c r="K35" s="332"/>
      <c r="L35" s="332"/>
      <c r="M35" s="332"/>
      <c r="N35" s="333"/>
      <c r="O35" s="354"/>
      <c r="P35" s="163"/>
      <c r="Q35" s="337"/>
    </row>
    <row r="36" spans="1:18" x14ac:dyDescent="0.45">
      <c r="A36" s="331"/>
      <c r="B36" s="332"/>
      <c r="C36" s="332"/>
      <c r="D36" s="332"/>
      <c r="E36" s="332"/>
      <c r="F36" s="332"/>
      <c r="G36" s="332"/>
      <c r="H36" s="332"/>
      <c r="I36" s="332"/>
      <c r="J36" s="332"/>
      <c r="K36" s="332"/>
      <c r="L36" s="332"/>
      <c r="M36" s="332"/>
      <c r="N36" s="333"/>
      <c r="O36" s="354"/>
      <c r="P36" s="163"/>
      <c r="Q36" s="337"/>
    </row>
    <row r="37" spans="1:18" ht="129" customHeight="1" x14ac:dyDescent="0.45">
      <c r="A37" s="334"/>
      <c r="B37" s="335"/>
      <c r="C37" s="335"/>
      <c r="D37" s="335"/>
      <c r="E37" s="335"/>
      <c r="F37" s="335"/>
      <c r="G37" s="335"/>
      <c r="H37" s="335"/>
      <c r="I37" s="335"/>
      <c r="J37" s="335"/>
      <c r="K37" s="335"/>
      <c r="L37" s="335"/>
      <c r="M37" s="335"/>
      <c r="N37" s="336"/>
      <c r="O37" s="355"/>
      <c r="P37" s="164"/>
      <c r="Q37" s="351"/>
      <c r="R37" s="42" t="s">
        <v>260</v>
      </c>
    </row>
    <row r="38" spans="1:18" ht="18" x14ac:dyDescent="0.55000000000000004">
      <c r="O38" s="6" t="s">
        <v>51</v>
      </c>
      <c r="P38" s="7">
        <f>O34+P31+P30+P28+P25+P24+SUM(O7:P21)</f>
        <v>21.5</v>
      </c>
      <c r="Q38" s="8" t="s">
        <v>118</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B1" workbookViewId="0">
      <selection activeCell="Q11" sqref="Q11"/>
    </sheetView>
  </sheetViews>
  <sheetFormatPr defaultRowHeight="14.25" x14ac:dyDescent="0.45"/>
  <cols>
    <col min="6" max="6" width="10" customWidth="1"/>
    <col min="7" max="7" width="10.59765625" customWidth="1"/>
  </cols>
  <sheetData>
    <row r="1" spans="1:17" x14ac:dyDescent="0.45">
      <c r="A1" s="169" t="s">
        <v>119</v>
      </c>
      <c r="B1" s="170"/>
      <c r="C1" s="170"/>
      <c r="D1" s="170"/>
      <c r="E1" s="170"/>
      <c r="F1" s="170"/>
      <c r="G1" s="170"/>
      <c r="H1" s="170"/>
      <c r="I1" s="170"/>
      <c r="J1" s="170"/>
      <c r="K1" s="170"/>
      <c r="L1" s="170"/>
      <c r="M1" s="170"/>
      <c r="N1" s="171"/>
    </row>
    <row r="2" spans="1:17" x14ac:dyDescent="0.45">
      <c r="A2" s="172"/>
      <c r="B2" s="74"/>
      <c r="C2" s="74"/>
      <c r="D2" s="74"/>
      <c r="E2" s="74"/>
      <c r="F2" s="74"/>
      <c r="G2" s="74"/>
      <c r="H2" s="74"/>
      <c r="I2" s="74"/>
      <c r="J2" s="74"/>
      <c r="K2" s="74"/>
      <c r="L2" s="74"/>
      <c r="M2" s="74"/>
      <c r="N2" s="173"/>
    </row>
    <row r="3" spans="1:17" ht="14.65" thickBot="1" x14ac:dyDescent="0.5">
      <c r="A3" s="174"/>
      <c r="B3" s="175"/>
      <c r="C3" s="175"/>
      <c r="D3" s="175"/>
      <c r="E3" s="175"/>
      <c r="F3" s="175"/>
      <c r="G3" s="175"/>
      <c r="H3" s="175"/>
      <c r="I3" s="175"/>
      <c r="J3" s="175"/>
      <c r="K3" s="175"/>
      <c r="L3" s="175"/>
      <c r="M3" s="175"/>
      <c r="N3" s="176"/>
    </row>
    <row r="4" spans="1:17" ht="23.25" x14ac:dyDescent="0.45">
      <c r="A4" s="274" t="s">
        <v>1</v>
      </c>
      <c r="B4" s="275"/>
      <c r="C4" s="275"/>
      <c r="D4" s="275"/>
      <c r="E4" s="275"/>
      <c r="F4" s="275"/>
      <c r="G4" s="275"/>
      <c r="H4" s="275"/>
      <c r="I4" s="275"/>
      <c r="J4" s="275"/>
      <c r="K4" s="275"/>
      <c r="L4" s="275"/>
      <c r="M4" s="275"/>
      <c r="N4" s="276"/>
    </row>
    <row r="5" spans="1:17" ht="23.25" x14ac:dyDescent="0.45">
      <c r="A5" s="439" t="s">
        <v>2</v>
      </c>
      <c r="B5" s="440"/>
      <c r="C5" s="440"/>
      <c r="D5" s="440"/>
      <c r="E5" s="440"/>
      <c r="F5" s="440"/>
      <c r="G5" s="440"/>
      <c r="H5" s="440"/>
      <c r="I5" s="440"/>
      <c r="J5" s="440"/>
      <c r="K5" s="440"/>
      <c r="L5" s="440"/>
      <c r="M5" s="440"/>
      <c r="N5" s="440"/>
      <c r="O5" s="402" t="s">
        <v>43</v>
      </c>
      <c r="P5" s="403"/>
    </row>
    <row r="6" spans="1:17" x14ac:dyDescent="0.45">
      <c r="A6" s="447" t="s">
        <v>120</v>
      </c>
      <c r="B6" s="448"/>
      <c r="C6" s="448"/>
      <c r="D6" s="448"/>
      <c r="E6" s="448"/>
      <c r="F6" s="448"/>
      <c r="G6" s="448"/>
      <c r="H6" s="448"/>
      <c r="I6" s="448"/>
      <c r="J6" s="448"/>
      <c r="K6" s="448"/>
      <c r="L6" s="448"/>
      <c r="M6" s="448"/>
      <c r="N6" s="449"/>
      <c r="O6" s="404"/>
      <c r="P6" s="405"/>
    </row>
    <row r="7" spans="1:17" ht="14.25" customHeight="1" x14ac:dyDescent="0.45">
      <c r="A7" s="441" t="s">
        <v>121</v>
      </c>
      <c r="B7" s="442"/>
      <c r="C7" s="442"/>
      <c r="D7" s="442"/>
      <c r="E7" s="443"/>
      <c r="F7" s="450" t="s">
        <v>122</v>
      </c>
      <c r="G7" s="450"/>
      <c r="H7" s="44" t="s">
        <v>123</v>
      </c>
      <c r="I7" s="44">
        <v>-150</v>
      </c>
      <c r="J7" s="44" t="s">
        <v>124</v>
      </c>
      <c r="K7" s="44">
        <v>181.65</v>
      </c>
      <c r="L7" s="44" t="s">
        <v>125</v>
      </c>
      <c r="M7" s="45">
        <v>310.32</v>
      </c>
      <c r="N7" s="452"/>
      <c r="O7" s="48">
        <v>1.5</v>
      </c>
      <c r="P7" s="49" t="s">
        <v>126</v>
      </c>
    </row>
    <row r="8" spans="1:17" ht="14.65" customHeight="1" x14ac:dyDescent="0.45">
      <c r="A8" s="444"/>
      <c r="B8" s="445"/>
      <c r="C8" s="445"/>
      <c r="D8" s="445"/>
      <c r="E8" s="446"/>
      <c r="F8" s="451" t="s">
        <v>127</v>
      </c>
      <c r="G8" s="451"/>
      <c r="H8" s="46" t="s">
        <v>123</v>
      </c>
      <c r="I8" s="46">
        <v>-65.900000000000006</v>
      </c>
      <c r="J8" s="46" t="s">
        <v>124</v>
      </c>
      <c r="K8" s="46">
        <v>736.5</v>
      </c>
      <c r="L8" s="46" t="s">
        <v>125</v>
      </c>
      <c r="M8" s="47">
        <v>351.32</v>
      </c>
      <c r="N8" s="453"/>
      <c r="O8" s="48">
        <v>1.5</v>
      </c>
      <c r="P8" s="49" t="s">
        <v>126</v>
      </c>
    </row>
    <row r="9" spans="1:17" x14ac:dyDescent="0.45">
      <c r="A9" s="430" t="s">
        <v>128</v>
      </c>
      <c r="B9" s="431"/>
      <c r="C9" s="431"/>
      <c r="D9" s="431"/>
      <c r="E9" s="431"/>
      <c r="F9" s="432"/>
      <c r="G9" s="432"/>
      <c r="H9" s="432"/>
      <c r="I9" s="432"/>
      <c r="J9" s="432"/>
      <c r="K9" s="432"/>
      <c r="L9" s="432"/>
      <c r="M9" s="432"/>
      <c r="N9" s="433"/>
      <c r="O9" s="412"/>
      <c r="P9" s="413"/>
    </row>
    <row r="10" spans="1:17" ht="26.25" customHeight="1" x14ac:dyDescent="0.45">
      <c r="A10" s="259" t="s">
        <v>129</v>
      </c>
      <c r="B10" s="260"/>
      <c r="C10" s="260"/>
      <c r="D10" s="260"/>
      <c r="E10" s="434"/>
      <c r="F10" s="460" t="s">
        <v>130</v>
      </c>
      <c r="G10" s="462" t="s">
        <v>131</v>
      </c>
      <c r="H10" s="463"/>
      <c r="I10" s="463"/>
      <c r="J10" s="463"/>
      <c r="K10" s="463"/>
      <c r="L10" s="463"/>
      <c r="M10" s="463"/>
      <c r="N10" s="464"/>
      <c r="O10" s="416">
        <v>4</v>
      </c>
      <c r="P10" s="414" t="s">
        <v>82</v>
      </c>
      <c r="Q10" s="42"/>
    </row>
    <row r="11" spans="1:17" ht="26.25" customHeight="1" x14ac:dyDescent="0.45">
      <c r="A11" s="261"/>
      <c r="B11" s="262"/>
      <c r="C11" s="262"/>
      <c r="D11" s="262"/>
      <c r="E11" s="435"/>
      <c r="F11" s="461"/>
      <c r="G11" s="465"/>
      <c r="H11" s="466"/>
      <c r="I11" s="466"/>
      <c r="J11" s="466"/>
      <c r="K11" s="466"/>
      <c r="L11" s="466"/>
      <c r="M11" s="466"/>
      <c r="N11" s="467"/>
      <c r="O11" s="417"/>
      <c r="P11" s="415"/>
      <c r="Q11" s="42"/>
    </row>
    <row r="12" spans="1:17" ht="21.75" customHeight="1" thickBot="1" x14ac:dyDescent="0.5">
      <c r="A12" s="263"/>
      <c r="B12" s="264"/>
      <c r="C12" s="264"/>
      <c r="D12" s="264"/>
      <c r="E12" s="436"/>
      <c r="F12" s="30" t="s">
        <v>132</v>
      </c>
      <c r="G12" s="454" t="s">
        <v>133</v>
      </c>
      <c r="H12" s="454"/>
      <c r="I12" s="454"/>
      <c r="J12" s="454"/>
      <c r="K12" s="454"/>
      <c r="L12" s="454"/>
      <c r="M12" s="454"/>
      <c r="N12" s="455"/>
      <c r="O12" s="70">
        <v>1</v>
      </c>
      <c r="P12" s="49" t="s">
        <v>134</v>
      </c>
      <c r="Q12" s="42" t="s">
        <v>267</v>
      </c>
    </row>
    <row r="13" spans="1:17" ht="14.65" thickBot="1" x14ac:dyDescent="0.5">
      <c r="A13" s="437" t="s">
        <v>135</v>
      </c>
      <c r="B13" s="438"/>
      <c r="C13" s="438"/>
      <c r="D13" s="438"/>
      <c r="E13" s="438"/>
      <c r="F13" s="438"/>
      <c r="G13" s="438"/>
      <c r="H13" s="438"/>
      <c r="I13" s="438"/>
      <c r="J13" s="438"/>
      <c r="K13" s="438"/>
      <c r="L13" s="438"/>
      <c r="M13" s="438"/>
      <c r="N13" s="438"/>
      <c r="O13" s="406"/>
      <c r="P13" s="407"/>
    </row>
    <row r="14" spans="1:17" ht="14.25" customHeight="1" x14ac:dyDescent="0.45">
      <c r="A14" s="470" t="s">
        <v>136</v>
      </c>
      <c r="B14" s="471"/>
      <c r="C14" s="471"/>
      <c r="D14" s="471"/>
      <c r="E14" s="472"/>
      <c r="F14" s="424" t="s">
        <v>137</v>
      </c>
      <c r="G14" s="425"/>
      <c r="H14" s="425" t="s">
        <v>138</v>
      </c>
      <c r="I14" s="425"/>
      <c r="J14" s="24" t="s">
        <v>139</v>
      </c>
      <c r="K14" s="426" t="s">
        <v>140</v>
      </c>
      <c r="L14" s="456"/>
      <c r="M14" s="426" t="s">
        <v>141</v>
      </c>
      <c r="N14" s="457"/>
      <c r="O14" s="408"/>
      <c r="P14" s="409"/>
    </row>
    <row r="15" spans="1:17" x14ac:dyDescent="0.45">
      <c r="A15" s="473"/>
      <c r="B15" s="474"/>
      <c r="C15" s="474"/>
      <c r="D15" s="474"/>
      <c r="E15" s="475"/>
      <c r="F15" s="25" t="s">
        <v>142</v>
      </c>
      <c r="G15" s="23" t="s">
        <v>143</v>
      </c>
      <c r="H15" s="23" t="s">
        <v>142</v>
      </c>
      <c r="I15" s="23" t="s">
        <v>143</v>
      </c>
      <c r="J15" s="458" t="s">
        <v>144</v>
      </c>
      <c r="K15" s="23" t="s">
        <v>142</v>
      </c>
      <c r="L15" s="23" t="s">
        <v>143</v>
      </c>
      <c r="M15" s="23" t="s">
        <v>142</v>
      </c>
      <c r="N15" s="43" t="s">
        <v>143</v>
      </c>
      <c r="O15" s="410"/>
      <c r="P15" s="411"/>
    </row>
    <row r="16" spans="1:17" x14ac:dyDescent="0.45">
      <c r="A16" s="473"/>
      <c r="B16" s="474"/>
      <c r="C16" s="474"/>
      <c r="D16" s="474"/>
      <c r="E16" s="475"/>
      <c r="F16" s="26" t="s">
        <v>145</v>
      </c>
      <c r="G16" s="21" t="s">
        <v>146</v>
      </c>
      <c r="H16" s="21" t="s">
        <v>147</v>
      </c>
      <c r="I16" s="21" t="s">
        <v>148</v>
      </c>
      <c r="J16" s="459"/>
      <c r="K16" s="21" t="s">
        <v>149</v>
      </c>
      <c r="L16" s="21" t="s">
        <v>148</v>
      </c>
      <c r="M16" s="21" t="s">
        <v>150</v>
      </c>
      <c r="N16" s="50" t="s">
        <v>146</v>
      </c>
      <c r="O16" s="48">
        <v>2.5</v>
      </c>
      <c r="P16" s="49" t="s">
        <v>82</v>
      </c>
      <c r="Q16" s="42" t="s">
        <v>264</v>
      </c>
    </row>
    <row r="17" spans="1:17" x14ac:dyDescent="0.45">
      <c r="A17" s="473"/>
      <c r="B17" s="474"/>
      <c r="C17" s="474"/>
      <c r="D17" s="474"/>
      <c r="E17" s="475"/>
      <c r="F17" s="422" t="s">
        <v>151</v>
      </c>
      <c r="G17" s="423"/>
      <c r="H17" s="429" t="s">
        <v>152</v>
      </c>
      <c r="I17" s="423"/>
      <c r="J17" s="428" t="s">
        <v>153</v>
      </c>
      <c r="K17" s="428"/>
      <c r="L17" s="428" t="s">
        <v>154</v>
      </c>
      <c r="M17" s="428"/>
      <c r="N17" s="420"/>
      <c r="O17" s="412"/>
      <c r="P17" s="413"/>
    </row>
    <row r="18" spans="1:17" ht="14.65" thickBot="1" x14ac:dyDescent="0.5">
      <c r="A18" s="473"/>
      <c r="B18" s="474"/>
      <c r="C18" s="474"/>
      <c r="D18" s="474"/>
      <c r="E18" s="475"/>
      <c r="F18" s="468">
        <v>7.2999999999999995E-2</v>
      </c>
      <c r="G18" s="469"/>
      <c r="H18" s="455">
        <v>4.5999999999999999E-2</v>
      </c>
      <c r="I18" s="469"/>
      <c r="J18" s="454">
        <v>7.2999999999999995E-2</v>
      </c>
      <c r="K18" s="454"/>
      <c r="L18" s="454">
        <v>0.113</v>
      </c>
      <c r="M18" s="454"/>
      <c r="N18" s="421"/>
      <c r="O18" s="70">
        <v>0</v>
      </c>
      <c r="P18" s="49" t="s">
        <v>82</v>
      </c>
      <c r="Q18" s="42" t="s">
        <v>265</v>
      </c>
    </row>
    <row r="19" spans="1:17" x14ac:dyDescent="0.45">
      <c r="A19" s="424" t="s">
        <v>155</v>
      </c>
      <c r="B19" s="425"/>
      <c r="C19" s="425"/>
      <c r="D19" s="425"/>
      <c r="E19" s="425"/>
      <c r="F19" s="425"/>
      <c r="G19" s="425"/>
      <c r="H19" s="425"/>
      <c r="I19" s="425"/>
      <c r="J19" s="425"/>
      <c r="K19" s="425"/>
      <c r="L19" s="425"/>
      <c r="M19" s="425"/>
      <c r="N19" s="426"/>
      <c r="O19" s="406"/>
      <c r="P19" s="407"/>
      <c r="Q19" s="42" t="s">
        <v>266</v>
      </c>
    </row>
    <row r="20" spans="1:17" x14ac:dyDescent="0.45">
      <c r="A20" s="427" t="s">
        <v>156</v>
      </c>
      <c r="B20" s="428"/>
      <c r="C20" s="428"/>
      <c r="D20" s="428"/>
      <c r="E20" s="428"/>
      <c r="F20" s="428"/>
      <c r="G20" s="428"/>
      <c r="H20" s="428"/>
      <c r="I20" s="428"/>
      <c r="J20" s="428"/>
      <c r="K20" s="428"/>
      <c r="L20" s="428"/>
      <c r="M20" s="428"/>
      <c r="N20" s="429"/>
      <c r="O20" s="408"/>
      <c r="P20" s="409"/>
      <c r="Q20" s="42"/>
    </row>
    <row r="21" spans="1:17" x14ac:dyDescent="0.45">
      <c r="A21" s="427" t="s">
        <v>157</v>
      </c>
      <c r="B21" s="428"/>
      <c r="C21" s="428"/>
      <c r="D21" s="428"/>
      <c r="E21" s="428"/>
      <c r="F21" s="428"/>
      <c r="G21" s="428"/>
      <c r="H21" s="428"/>
      <c r="I21" s="428"/>
      <c r="J21" s="428"/>
      <c r="K21" s="428"/>
      <c r="L21" s="428"/>
      <c r="M21" s="428"/>
      <c r="N21" s="429"/>
      <c r="O21" s="408"/>
      <c r="P21" s="409"/>
    </row>
    <row r="22" spans="1:17" ht="14.65" thickBot="1" x14ac:dyDescent="0.5">
      <c r="A22" s="399" t="s">
        <v>158</v>
      </c>
      <c r="B22" s="400"/>
      <c r="C22" s="400"/>
      <c r="D22" s="400"/>
      <c r="E22" s="400"/>
      <c r="F22" s="400"/>
      <c r="G22" s="400"/>
      <c r="H22" s="400"/>
      <c r="I22" s="400"/>
      <c r="J22" s="400"/>
      <c r="K22" s="400"/>
      <c r="L22" s="400"/>
      <c r="M22" s="400"/>
      <c r="N22" s="401"/>
      <c r="O22" s="418"/>
      <c r="P22" s="419"/>
    </row>
    <row r="23" spans="1:17" ht="14.65" thickBot="1" x14ac:dyDescent="0.5">
      <c r="N23" s="27" t="s">
        <v>51</v>
      </c>
      <c r="O23" s="72">
        <f>O18+O16+O12+O10+O8+O7</f>
        <v>10.5</v>
      </c>
      <c r="P23" s="28" t="s">
        <v>159</v>
      </c>
    </row>
  </sheetData>
  <mergeCells count="40">
    <mergeCell ref="F18:G18"/>
    <mergeCell ref="H18:I18"/>
    <mergeCell ref="F14:G14"/>
    <mergeCell ref="H14:I14"/>
    <mergeCell ref="A14:E18"/>
    <mergeCell ref="G12:N12"/>
    <mergeCell ref="K14:L14"/>
    <mergeCell ref="M14:N14"/>
    <mergeCell ref="J15:J16"/>
    <mergeCell ref="F10:F11"/>
    <mergeCell ref="G10: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7" workbookViewId="0">
      <selection activeCell="O8" sqref="O8:P15"/>
    </sheetView>
  </sheetViews>
  <sheetFormatPr defaultRowHeight="14.25" x14ac:dyDescent="0.45"/>
  <sheetData>
    <row r="1" spans="1:18" x14ac:dyDescent="0.45">
      <c r="A1" s="169" t="s">
        <v>160</v>
      </c>
      <c r="B1" s="170"/>
      <c r="C1" s="170"/>
      <c r="D1" s="170"/>
      <c r="E1" s="170"/>
      <c r="F1" s="170"/>
      <c r="G1" s="170"/>
      <c r="H1" s="170"/>
      <c r="I1" s="170"/>
      <c r="J1" s="170"/>
      <c r="K1" s="170"/>
      <c r="L1" s="170"/>
      <c r="M1" s="170"/>
      <c r="N1" s="171"/>
    </row>
    <row r="2" spans="1:18" x14ac:dyDescent="0.45">
      <c r="A2" s="172"/>
      <c r="B2" s="74"/>
      <c r="C2" s="74"/>
      <c r="D2" s="74"/>
      <c r="E2" s="74"/>
      <c r="F2" s="74"/>
      <c r="G2" s="74"/>
      <c r="H2" s="74"/>
      <c r="I2" s="74"/>
      <c r="J2" s="74"/>
      <c r="K2" s="74"/>
      <c r="L2" s="74"/>
      <c r="M2" s="74"/>
      <c r="N2" s="173"/>
    </row>
    <row r="3" spans="1:18" ht="14.65" thickBot="1" x14ac:dyDescent="0.5">
      <c r="A3" s="174"/>
      <c r="B3" s="175"/>
      <c r="C3" s="175"/>
      <c r="D3" s="175"/>
      <c r="E3" s="175"/>
      <c r="F3" s="175"/>
      <c r="G3" s="175"/>
      <c r="H3" s="175"/>
      <c r="I3" s="175"/>
      <c r="J3" s="175"/>
      <c r="K3" s="175"/>
      <c r="L3" s="175"/>
      <c r="M3" s="175"/>
      <c r="N3" s="176"/>
    </row>
    <row r="4" spans="1:18" ht="23.65" thickBot="1" x14ac:dyDescent="0.5">
      <c r="A4" s="274" t="s">
        <v>1</v>
      </c>
      <c r="B4" s="275"/>
      <c r="C4" s="275"/>
      <c r="D4" s="275"/>
      <c r="E4" s="275"/>
      <c r="F4" s="275"/>
      <c r="G4" s="275"/>
      <c r="H4" s="275"/>
      <c r="I4" s="275"/>
      <c r="J4" s="275"/>
      <c r="K4" s="275"/>
      <c r="L4" s="275"/>
      <c r="M4" s="275"/>
      <c r="N4" s="276"/>
      <c r="O4" s="387" t="s">
        <v>43</v>
      </c>
      <c r="P4" s="388"/>
      <c r="Q4" s="389"/>
    </row>
    <row r="5" spans="1:18" ht="23.65" thickBot="1" x14ac:dyDescent="0.5">
      <c r="A5" s="439" t="s">
        <v>2</v>
      </c>
      <c r="B5" s="440"/>
      <c r="C5" s="440"/>
      <c r="D5" s="440"/>
      <c r="E5" s="440"/>
      <c r="F5" s="440"/>
      <c r="G5" s="440"/>
      <c r="H5" s="440"/>
      <c r="I5" s="440"/>
      <c r="J5" s="440"/>
      <c r="K5" s="440"/>
      <c r="L5" s="440"/>
      <c r="M5" s="440"/>
      <c r="N5" s="440"/>
      <c r="O5" s="489"/>
      <c r="P5" s="490"/>
      <c r="Q5" s="491"/>
    </row>
    <row r="6" spans="1:18" x14ac:dyDescent="0.45">
      <c r="A6" s="499" t="s">
        <v>161</v>
      </c>
      <c r="B6" s="500"/>
      <c r="C6" s="500"/>
      <c r="D6" s="500"/>
      <c r="E6" s="500"/>
      <c r="F6" s="501"/>
      <c r="G6" s="502" t="s">
        <v>162</v>
      </c>
      <c r="H6" s="503"/>
      <c r="I6" s="503"/>
      <c r="J6" s="503"/>
      <c r="K6" s="503"/>
      <c r="L6" s="503"/>
      <c r="M6" s="503"/>
      <c r="N6" s="504"/>
      <c r="O6" s="395">
        <v>2</v>
      </c>
      <c r="P6" s="396"/>
      <c r="Q6" s="492" t="s">
        <v>134</v>
      </c>
    </row>
    <row r="7" spans="1:18" ht="67.5" customHeight="1" x14ac:dyDescent="0.45">
      <c r="A7" s="493"/>
      <c r="B7" s="494"/>
      <c r="C7" s="494"/>
      <c r="D7" s="494"/>
      <c r="E7" s="494"/>
      <c r="F7" s="495"/>
      <c r="G7" s="496"/>
      <c r="H7" s="497"/>
      <c r="I7" s="497"/>
      <c r="J7" s="497"/>
      <c r="K7" s="497"/>
      <c r="L7" s="497"/>
      <c r="M7" s="497"/>
      <c r="N7" s="498"/>
      <c r="O7" s="354"/>
      <c r="P7" s="163"/>
      <c r="Q7" s="231"/>
    </row>
    <row r="8" spans="1:18" x14ac:dyDescent="0.45">
      <c r="A8" s="493" t="s">
        <v>163</v>
      </c>
      <c r="B8" s="494"/>
      <c r="C8" s="494"/>
      <c r="D8" s="494"/>
      <c r="E8" s="494"/>
      <c r="F8" s="495"/>
      <c r="G8" s="496" t="s">
        <v>164</v>
      </c>
      <c r="H8" s="497"/>
      <c r="I8" s="497"/>
      <c r="J8" s="497"/>
      <c r="K8" s="497"/>
      <c r="L8" s="497"/>
      <c r="M8" s="497"/>
      <c r="N8" s="498"/>
      <c r="O8" s="354">
        <v>3</v>
      </c>
      <c r="P8" s="163"/>
      <c r="Q8" s="231" t="s">
        <v>82</v>
      </c>
    </row>
    <row r="9" spans="1:18" x14ac:dyDescent="0.45">
      <c r="A9" s="493"/>
      <c r="B9" s="494"/>
      <c r="C9" s="494"/>
      <c r="D9" s="494"/>
      <c r="E9" s="494"/>
      <c r="F9" s="495"/>
      <c r="G9" s="496"/>
      <c r="H9" s="497"/>
      <c r="I9" s="497"/>
      <c r="J9" s="497"/>
      <c r="K9" s="497"/>
      <c r="L9" s="497"/>
      <c r="M9" s="497"/>
      <c r="N9" s="498"/>
      <c r="O9" s="354"/>
      <c r="P9" s="163"/>
      <c r="Q9" s="231"/>
    </row>
    <row r="10" spans="1:18" x14ac:dyDescent="0.45">
      <c r="A10" s="493"/>
      <c r="B10" s="494"/>
      <c r="C10" s="494"/>
      <c r="D10" s="494"/>
      <c r="E10" s="494"/>
      <c r="F10" s="495"/>
      <c r="G10" s="496"/>
      <c r="H10" s="497"/>
      <c r="I10" s="497"/>
      <c r="J10" s="497"/>
      <c r="K10" s="497"/>
      <c r="L10" s="497"/>
      <c r="M10" s="497"/>
      <c r="N10" s="498"/>
      <c r="O10" s="354"/>
      <c r="P10" s="163"/>
      <c r="Q10" s="231"/>
    </row>
    <row r="11" spans="1:18" x14ac:dyDescent="0.45">
      <c r="A11" s="493"/>
      <c r="B11" s="494"/>
      <c r="C11" s="494"/>
      <c r="D11" s="494"/>
      <c r="E11" s="494"/>
      <c r="F11" s="495"/>
      <c r="G11" s="496"/>
      <c r="H11" s="497"/>
      <c r="I11" s="497"/>
      <c r="J11" s="497"/>
      <c r="K11" s="497"/>
      <c r="L11" s="497"/>
      <c r="M11" s="497"/>
      <c r="N11" s="498"/>
      <c r="O11" s="354"/>
      <c r="P11" s="163"/>
      <c r="Q11" s="231"/>
      <c r="R11" s="42" t="s">
        <v>262</v>
      </c>
    </row>
    <row r="12" spans="1:18" x14ac:dyDescent="0.45">
      <c r="A12" s="493"/>
      <c r="B12" s="494"/>
      <c r="C12" s="494"/>
      <c r="D12" s="494"/>
      <c r="E12" s="494"/>
      <c r="F12" s="495"/>
      <c r="G12" s="496"/>
      <c r="H12" s="497"/>
      <c r="I12" s="497"/>
      <c r="J12" s="497"/>
      <c r="K12" s="497"/>
      <c r="L12" s="497"/>
      <c r="M12" s="497"/>
      <c r="N12" s="498"/>
      <c r="O12" s="354"/>
      <c r="P12" s="163"/>
      <c r="Q12" s="231"/>
    </row>
    <row r="13" spans="1:18" x14ac:dyDescent="0.45">
      <c r="A13" s="493"/>
      <c r="B13" s="494"/>
      <c r="C13" s="494"/>
      <c r="D13" s="494"/>
      <c r="E13" s="494"/>
      <c r="F13" s="495"/>
      <c r="G13" s="496"/>
      <c r="H13" s="497"/>
      <c r="I13" s="497"/>
      <c r="J13" s="497"/>
      <c r="K13" s="497"/>
      <c r="L13" s="497"/>
      <c r="M13" s="497"/>
      <c r="N13" s="498"/>
      <c r="O13" s="354"/>
      <c r="P13" s="163"/>
      <c r="Q13" s="231"/>
    </row>
    <row r="14" spans="1:18" ht="15.75" customHeight="1" x14ac:dyDescent="0.45">
      <c r="A14" s="493"/>
      <c r="B14" s="494"/>
      <c r="C14" s="494"/>
      <c r="D14" s="494"/>
      <c r="E14" s="494"/>
      <c r="F14" s="495"/>
      <c r="G14" s="496"/>
      <c r="H14" s="497"/>
      <c r="I14" s="497"/>
      <c r="J14" s="497"/>
      <c r="K14" s="497"/>
      <c r="L14" s="497"/>
      <c r="M14" s="497"/>
      <c r="N14" s="498"/>
      <c r="O14" s="354"/>
      <c r="P14" s="163"/>
      <c r="Q14" s="231"/>
    </row>
    <row r="15" spans="1:18" ht="6.75" hidden="1" customHeight="1" x14ac:dyDescent="0.45">
      <c r="A15" s="493"/>
      <c r="B15" s="494"/>
      <c r="C15" s="494"/>
      <c r="D15" s="494"/>
      <c r="E15" s="494"/>
      <c r="F15" s="495"/>
      <c r="G15" s="496"/>
      <c r="H15" s="497"/>
      <c r="I15" s="497"/>
      <c r="J15" s="497"/>
      <c r="K15" s="497"/>
      <c r="L15" s="497"/>
      <c r="M15" s="497"/>
      <c r="N15" s="498"/>
      <c r="O15" s="354"/>
      <c r="P15" s="163"/>
      <c r="Q15" s="231"/>
    </row>
    <row r="16" spans="1:18" x14ac:dyDescent="0.45">
      <c r="A16" s="476" t="s">
        <v>165</v>
      </c>
      <c r="B16" s="477"/>
      <c r="C16" s="477"/>
      <c r="D16" s="477"/>
      <c r="E16" s="477"/>
      <c r="F16" s="478"/>
      <c r="G16" s="482" t="s">
        <v>166</v>
      </c>
      <c r="H16" s="483"/>
      <c r="I16" s="483"/>
      <c r="J16" s="483"/>
      <c r="K16" s="483"/>
      <c r="L16" s="483"/>
      <c r="M16" s="483"/>
      <c r="N16" s="484"/>
      <c r="O16" s="354">
        <v>1</v>
      </c>
      <c r="P16" s="163"/>
      <c r="Q16" s="231" t="s">
        <v>167</v>
      </c>
    </row>
    <row r="17" spans="1:18" ht="77.25" customHeight="1" x14ac:dyDescent="0.45">
      <c r="A17" s="476"/>
      <c r="B17" s="477"/>
      <c r="C17" s="477"/>
      <c r="D17" s="477"/>
      <c r="E17" s="477"/>
      <c r="F17" s="478"/>
      <c r="G17" s="482"/>
      <c r="H17" s="483"/>
      <c r="I17" s="483"/>
      <c r="J17" s="483"/>
      <c r="K17" s="483"/>
      <c r="L17" s="483"/>
      <c r="M17" s="483"/>
      <c r="N17" s="484"/>
      <c r="O17" s="354"/>
      <c r="P17" s="163"/>
      <c r="Q17" s="231"/>
    </row>
    <row r="18" spans="1:18" x14ac:dyDescent="0.45">
      <c r="A18" s="493" t="s">
        <v>168</v>
      </c>
      <c r="B18" s="494"/>
      <c r="C18" s="494"/>
      <c r="D18" s="494"/>
      <c r="E18" s="494"/>
      <c r="F18" s="495"/>
      <c r="G18" s="482" t="s">
        <v>169</v>
      </c>
      <c r="H18" s="483"/>
      <c r="I18" s="483"/>
      <c r="J18" s="483"/>
      <c r="K18" s="483"/>
      <c r="L18" s="483"/>
      <c r="M18" s="483"/>
      <c r="N18" s="484"/>
      <c r="O18" s="354">
        <v>2</v>
      </c>
      <c r="P18" s="163"/>
      <c r="Q18" s="231" t="s">
        <v>134</v>
      </c>
    </row>
    <row r="19" spans="1:18" ht="90" customHeight="1" x14ac:dyDescent="0.45">
      <c r="A19" s="493"/>
      <c r="B19" s="494"/>
      <c r="C19" s="494"/>
      <c r="D19" s="494"/>
      <c r="E19" s="494"/>
      <c r="F19" s="495"/>
      <c r="G19" s="482"/>
      <c r="H19" s="483"/>
      <c r="I19" s="483"/>
      <c r="J19" s="483"/>
      <c r="K19" s="483"/>
      <c r="L19" s="483"/>
      <c r="M19" s="483"/>
      <c r="N19" s="484"/>
      <c r="O19" s="354"/>
      <c r="P19" s="163"/>
      <c r="Q19" s="231"/>
    </row>
    <row r="20" spans="1:18" x14ac:dyDescent="0.45">
      <c r="A20" s="476" t="s">
        <v>170</v>
      </c>
      <c r="B20" s="477"/>
      <c r="C20" s="477"/>
      <c r="D20" s="477"/>
      <c r="E20" s="477"/>
      <c r="F20" s="478"/>
      <c r="G20" s="482" t="s">
        <v>171</v>
      </c>
      <c r="H20" s="483"/>
      <c r="I20" s="483"/>
      <c r="J20" s="483"/>
      <c r="K20" s="483"/>
      <c r="L20" s="483"/>
      <c r="M20" s="483"/>
      <c r="N20" s="484"/>
      <c r="O20" s="354">
        <v>2</v>
      </c>
      <c r="P20" s="163"/>
      <c r="Q20" s="231" t="s">
        <v>172</v>
      </c>
    </row>
    <row r="21" spans="1:18" ht="119.25" customHeight="1" thickBot="1" x14ac:dyDescent="0.5">
      <c r="A21" s="479"/>
      <c r="B21" s="480"/>
      <c r="C21" s="480"/>
      <c r="D21" s="480"/>
      <c r="E21" s="480"/>
      <c r="F21" s="481"/>
      <c r="G21" s="485"/>
      <c r="H21" s="486"/>
      <c r="I21" s="486"/>
      <c r="J21" s="486"/>
      <c r="K21" s="486"/>
      <c r="L21" s="486"/>
      <c r="M21" s="486"/>
      <c r="N21" s="487"/>
      <c r="O21" s="355"/>
      <c r="P21" s="164"/>
      <c r="Q21" s="488"/>
      <c r="R21" s="42" t="s">
        <v>261</v>
      </c>
    </row>
    <row r="22" spans="1:18" ht="14.65" thickBot="1" x14ac:dyDescent="0.5">
      <c r="O22" s="19" t="s">
        <v>51</v>
      </c>
      <c r="P22" s="20">
        <f>SUM(O6:P21)</f>
        <v>10</v>
      </c>
      <c r="Q22" s="28" t="s">
        <v>173</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C19" workbookViewId="0">
      <selection activeCell="O24" sqref="O24"/>
    </sheetView>
  </sheetViews>
  <sheetFormatPr defaultRowHeight="14.25" x14ac:dyDescent="0.45"/>
  <cols>
    <col min="14" max="14" width="30.1328125" customWidth="1"/>
  </cols>
  <sheetData>
    <row r="1" spans="1:17" x14ac:dyDescent="0.45">
      <c r="A1" s="169" t="s">
        <v>174</v>
      </c>
      <c r="B1" s="170"/>
      <c r="C1" s="170"/>
      <c r="D1" s="170"/>
      <c r="E1" s="170"/>
      <c r="F1" s="170"/>
      <c r="G1" s="170"/>
      <c r="H1" s="170"/>
      <c r="I1" s="170"/>
      <c r="J1" s="170"/>
      <c r="K1" s="170"/>
      <c r="L1" s="170"/>
      <c r="M1" s="170"/>
      <c r="N1" s="171"/>
    </row>
    <row r="2" spans="1:17" x14ac:dyDescent="0.45">
      <c r="A2" s="172"/>
      <c r="B2" s="74"/>
      <c r="C2" s="74"/>
      <c r="D2" s="74"/>
      <c r="E2" s="74"/>
      <c r="F2" s="74"/>
      <c r="G2" s="74"/>
      <c r="H2" s="74"/>
      <c r="I2" s="74"/>
      <c r="J2" s="74"/>
      <c r="K2" s="74"/>
      <c r="L2" s="74"/>
      <c r="M2" s="74"/>
      <c r="N2" s="173"/>
    </row>
    <row r="3" spans="1:17" ht="14.65" thickBot="1" x14ac:dyDescent="0.5">
      <c r="A3" s="174"/>
      <c r="B3" s="175"/>
      <c r="C3" s="175"/>
      <c r="D3" s="175"/>
      <c r="E3" s="175"/>
      <c r="F3" s="175"/>
      <c r="G3" s="175"/>
      <c r="H3" s="175"/>
      <c r="I3" s="175"/>
      <c r="J3" s="175"/>
      <c r="K3" s="175"/>
      <c r="L3" s="175"/>
      <c r="M3" s="175"/>
      <c r="N3" s="176"/>
    </row>
    <row r="4" spans="1:17" ht="23.65" thickBot="1" x14ac:dyDescent="0.5">
      <c r="A4" s="274" t="s">
        <v>1</v>
      </c>
      <c r="B4" s="275"/>
      <c r="C4" s="275"/>
      <c r="D4" s="275"/>
      <c r="E4" s="275"/>
      <c r="F4" s="275"/>
      <c r="G4" s="275"/>
      <c r="H4" s="275"/>
      <c r="I4" s="275"/>
      <c r="J4" s="275"/>
      <c r="K4" s="275"/>
      <c r="L4" s="275"/>
      <c r="M4" s="275"/>
      <c r="N4" s="276"/>
      <c r="O4" s="387" t="s">
        <v>43</v>
      </c>
      <c r="P4" s="388"/>
      <c r="Q4" s="389"/>
    </row>
    <row r="5" spans="1:17" ht="23.25" x14ac:dyDescent="0.45">
      <c r="A5" s="277" t="s">
        <v>2</v>
      </c>
      <c r="B5" s="278"/>
      <c r="C5" s="278"/>
      <c r="D5" s="278"/>
      <c r="E5" s="278"/>
      <c r="F5" s="278"/>
      <c r="G5" s="278"/>
      <c r="H5" s="278"/>
      <c r="I5" s="278"/>
      <c r="J5" s="278"/>
      <c r="K5" s="278"/>
      <c r="L5" s="278"/>
      <c r="M5" s="278"/>
      <c r="N5" s="517"/>
      <c r="O5" s="489"/>
      <c r="P5" s="490"/>
      <c r="Q5" s="491"/>
    </row>
    <row r="6" spans="1:17" ht="14.65" customHeight="1" x14ac:dyDescent="0.45">
      <c r="A6" s="499" t="s">
        <v>175</v>
      </c>
      <c r="B6" s="500"/>
      <c r="C6" s="500"/>
      <c r="D6" s="500"/>
      <c r="E6" s="500"/>
      <c r="F6" s="501"/>
      <c r="G6" s="505" t="s">
        <v>176</v>
      </c>
      <c r="H6" s="506"/>
      <c r="I6" s="506"/>
      <c r="J6" s="506"/>
      <c r="K6" s="506"/>
      <c r="L6" s="506"/>
      <c r="M6" s="506"/>
      <c r="N6" s="507"/>
      <c r="O6" s="395">
        <v>2</v>
      </c>
      <c r="P6" s="396"/>
      <c r="Q6" s="518" t="s">
        <v>97</v>
      </c>
    </row>
    <row r="7" spans="1:17" ht="142.5" customHeight="1" x14ac:dyDescent="0.45">
      <c r="A7" s="493"/>
      <c r="B7" s="494"/>
      <c r="C7" s="494"/>
      <c r="D7" s="494"/>
      <c r="E7" s="494"/>
      <c r="F7" s="495"/>
      <c r="G7" s="508"/>
      <c r="H7" s="509"/>
      <c r="I7" s="509"/>
      <c r="J7" s="509"/>
      <c r="K7" s="509"/>
      <c r="L7" s="509"/>
      <c r="M7" s="509"/>
      <c r="N7" s="510"/>
      <c r="O7" s="354"/>
      <c r="P7" s="163"/>
      <c r="Q7" s="519"/>
    </row>
    <row r="8" spans="1:17" x14ac:dyDescent="0.45">
      <c r="A8" s="493" t="s">
        <v>177</v>
      </c>
      <c r="B8" s="494"/>
      <c r="C8" s="494"/>
      <c r="D8" s="494"/>
      <c r="E8" s="494"/>
      <c r="F8" s="495"/>
      <c r="G8" s="511" t="s">
        <v>178</v>
      </c>
      <c r="H8" s="512"/>
      <c r="I8" s="512"/>
      <c r="J8" s="512"/>
      <c r="K8" s="512"/>
      <c r="L8" s="512"/>
      <c r="M8" s="512"/>
      <c r="N8" s="513"/>
      <c r="O8" s="520">
        <v>4</v>
      </c>
      <c r="P8" s="521"/>
      <c r="Q8" s="519" t="s">
        <v>179</v>
      </c>
    </row>
    <row r="9" spans="1:17" x14ac:dyDescent="0.45">
      <c r="A9" s="493"/>
      <c r="B9" s="494"/>
      <c r="C9" s="494"/>
      <c r="D9" s="494"/>
      <c r="E9" s="494"/>
      <c r="F9" s="495"/>
      <c r="G9" s="514"/>
      <c r="H9" s="515"/>
      <c r="I9" s="515"/>
      <c r="J9" s="515"/>
      <c r="K9" s="515"/>
      <c r="L9" s="515"/>
      <c r="M9" s="515"/>
      <c r="N9" s="516"/>
      <c r="O9" s="520"/>
      <c r="P9" s="521"/>
      <c r="Q9" s="519"/>
    </row>
    <row r="10" spans="1:17" x14ac:dyDescent="0.45">
      <c r="A10" s="493"/>
      <c r="B10" s="494"/>
      <c r="C10" s="494"/>
      <c r="D10" s="494"/>
      <c r="E10" s="494"/>
      <c r="F10" s="495"/>
      <c r="G10" s="514"/>
      <c r="H10" s="515"/>
      <c r="I10" s="515"/>
      <c r="J10" s="515"/>
      <c r="K10" s="515"/>
      <c r="L10" s="515"/>
      <c r="M10" s="515"/>
      <c r="N10" s="516"/>
      <c r="O10" s="520"/>
      <c r="P10" s="521"/>
      <c r="Q10" s="519"/>
    </row>
    <row r="11" spans="1:17" x14ac:dyDescent="0.45">
      <c r="A11" s="493"/>
      <c r="B11" s="494"/>
      <c r="C11" s="494"/>
      <c r="D11" s="494"/>
      <c r="E11" s="494"/>
      <c r="F11" s="495"/>
      <c r="G11" s="514"/>
      <c r="H11" s="515"/>
      <c r="I11" s="515"/>
      <c r="J11" s="515"/>
      <c r="K11" s="515"/>
      <c r="L11" s="515"/>
      <c r="M11" s="515"/>
      <c r="N11" s="516"/>
      <c r="O11" s="520"/>
      <c r="P11" s="521"/>
      <c r="Q11" s="519"/>
    </row>
    <row r="12" spans="1:17" x14ac:dyDescent="0.45">
      <c r="A12" s="493"/>
      <c r="B12" s="494"/>
      <c r="C12" s="494"/>
      <c r="D12" s="494"/>
      <c r="E12" s="494"/>
      <c r="F12" s="495"/>
      <c r="G12" s="514"/>
      <c r="H12" s="515"/>
      <c r="I12" s="515"/>
      <c r="J12" s="515"/>
      <c r="K12" s="515"/>
      <c r="L12" s="515"/>
      <c r="M12" s="515"/>
      <c r="N12" s="516"/>
      <c r="O12" s="520"/>
      <c r="P12" s="521"/>
      <c r="Q12" s="519"/>
    </row>
    <row r="13" spans="1:17" x14ac:dyDescent="0.45">
      <c r="A13" s="493"/>
      <c r="B13" s="494"/>
      <c r="C13" s="494"/>
      <c r="D13" s="494"/>
      <c r="E13" s="494"/>
      <c r="F13" s="495"/>
      <c r="G13" s="514"/>
      <c r="H13" s="515"/>
      <c r="I13" s="515"/>
      <c r="J13" s="515"/>
      <c r="K13" s="515"/>
      <c r="L13" s="515"/>
      <c r="M13" s="515"/>
      <c r="N13" s="516"/>
      <c r="O13" s="520"/>
      <c r="P13" s="521"/>
      <c r="Q13" s="519"/>
    </row>
    <row r="14" spans="1:17" x14ac:dyDescent="0.45">
      <c r="A14" s="493"/>
      <c r="B14" s="494"/>
      <c r="C14" s="494"/>
      <c r="D14" s="494"/>
      <c r="E14" s="494"/>
      <c r="F14" s="495"/>
      <c r="G14" s="514"/>
      <c r="H14" s="515"/>
      <c r="I14" s="515"/>
      <c r="J14" s="515"/>
      <c r="K14" s="515"/>
      <c r="L14" s="515"/>
      <c r="M14" s="515"/>
      <c r="N14" s="516"/>
      <c r="O14" s="520"/>
      <c r="P14" s="521"/>
      <c r="Q14" s="519"/>
    </row>
    <row r="15" spans="1:17" x14ac:dyDescent="0.45">
      <c r="A15" s="493"/>
      <c r="B15" s="494"/>
      <c r="C15" s="494"/>
      <c r="D15" s="494"/>
      <c r="E15" s="494"/>
      <c r="F15" s="495"/>
      <c r="G15" s="514"/>
      <c r="H15" s="515"/>
      <c r="I15" s="515"/>
      <c r="J15" s="515"/>
      <c r="K15" s="515"/>
      <c r="L15" s="515"/>
      <c r="M15" s="515"/>
      <c r="N15" s="516"/>
      <c r="O15" s="520"/>
      <c r="P15" s="521"/>
      <c r="Q15" s="519"/>
    </row>
    <row r="16" spans="1:17" x14ac:dyDescent="0.45">
      <c r="A16" s="493"/>
      <c r="B16" s="494"/>
      <c r="C16" s="494"/>
      <c r="D16" s="494"/>
      <c r="E16" s="494"/>
      <c r="F16" s="495"/>
      <c r="G16" s="514"/>
      <c r="H16" s="515"/>
      <c r="I16" s="515"/>
      <c r="J16" s="515"/>
      <c r="K16" s="515"/>
      <c r="L16" s="515"/>
      <c r="M16" s="515"/>
      <c r="N16" s="516"/>
      <c r="O16" s="520"/>
      <c r="P16" s="521"/>
      <c r="Q16" s="519"/>
    </row>
    <row r="17" spans="1:17" x14ac:dyDescent="0.45">
      <c r="A17" s="493"/>
      <c r="B17" s="494"/>
      <c r="C17" s="494"/>
      <c r="D17" s="494"/>
      <c r="E17" s="494"/>
      <c r="F17" s="495"/>
      <c r="G17" s="514"/>
      <c r="H17" s="515"/>
      <c r="I17" s="515"/>
      <c r="J17" s="515"/>
      <c r="K17" s="515"/>
      <c r="L17" s="515"/>
      <c r="M17" s="515"/>
      <c r="N17" s="516"/>
      <c r="O17" s="520"/>
      <c r="P17" s="521"/>
      <c r="Q17" s="519"/>
    </row>
    <row r="18" spans="1:17" x14ac:dyDescent="0.45">
      <c r="A18" s="493"/>
      <c r="B18" s="494"/>
      <c r="C18" s="494"/>
      <c r="D18" s="494"/>
      <c r="E18" s="494"/>
      <c r="F18" s="495"/>
      <c r="G18" s="514"/>
      <c r="H18" s="515"/>
      <c r="I18" s="515"/>
      <c r="J18" s="515"/>
      <c r="K18" s="515"/>
      <c r="L18" s="515"/>
      <c r="M18" s="515"/>
      <c r="N18" s="516"/>
      <c r="O18" s="520"/>
      <c r="P18" s="521"/>
      <c r="Q18" s="519"/>
    </row>
    <row r="19" spans="1:17" ht="32.25" customHeight="1" x14ac:dyDescent="0.45">
      <c r="A19" s="493"/>
      <c r="B19" s="494"/>
      <c r="C19" s="494"/>
      <c r="D19" s="494"/>
      <c r="E19" s="494"/>
      <c r="F19" s="495"/>
      <c r="G19" s="508"/>
      <c r="H19" s="509"/>
      <c r="I19" s="509"/>
      <c r="J19" s="509"/>
      <c r="K19" s="509"/>
      <c r="L19" s="509"/>
      <c r="M19" s="509"/>
      <c r="N19" s="510"/>
      <c r="O19" s="520"/>
      <c r="P19" s="521"/>
      <c r="Q19" s="519"/>
    </row>
    <row r="20" spans="1:17" x14ac:dyDescent="0.45">
      <c r="A20" s="493" t="s">
        <v>180</v>
      </c>
      <c r="B20" s="494"/>
      <c r="C20" s="494"/>
      <c r="D20" s="494"/>
      <c r="E20" s="494"/>
      <c r="F20" s="495"/>
      <c r="G20" s="482" t="s">
        <v>181</v>
      </c>
      <c r="H20" s="523"/>
      <c r="I20" s="523"/>
      <c r="J20" s="523"/>
      <c r="K20" s="523"/>
      <c r="L20" s="523"/>
      <c r="M20" s="523"/>
      <c r="N20" s="524"/>
      <c r="O20" s="354">
        <v>2</v>
      </c>
      <c r="P20" s="163"/>
      <c r="Q20" s="519" t="s">
        <v>97</v>
      </c>
    </row>
    <row r="21" spans="1:17" ht="236.25" customHeight="1" x14ac:dyDescent="0.45">
      <c r="A21" s="493"/>
      <c r="B21" s="494"/>
      <c r="C21" s="494"/>
      <c r="D21" s="494"/>
      <c r="E21" s="494"/>
      <c r="F21" s="495"/>
      <c r="G21" s="525"/>
      <c r="H21" s="523"/>
      <c r="I21" s="523"/>
      <c r="J21" s="523"/>
      <c r="K21" s="523"/>
      <c r="L21" s="523"/>
      <c r="M21" s="523"/>
      <c r="N21" s="524"/>
      <c r="O21" s="354"/>
      <c r="P21" s="163"/>
      <c r="Q21" s="519"/>
    </row>
    <row r="22" spans="1:17" x14ac:dyDescent="0.45">
      <c r="A22" s="493" t="s">
        <v>182</v>
      </c>
      <c r="B22" s="494"/>
      <c r="C22" s="494"/>
      <c r="D22" s="494"/>
      <c r="E22" s="494"/>
      <c r="F22" s="495"/>
      <c r="G22" s="482" t="s">
        <v>183</v>
      </c>
      <c r="H22" s="523"/>
      <c r="I22" s="523"/>
      <c r="J22" s="523"/>
      <c r="K22" s="523"/>
      <c r="L22" s="523"/>
      <c r="M22" s="523"/>
      <c r="N22" s="524"/>
      <c r="O22" s="354">
        <v>2</v>
      </c>
      <c r="P22" s="163"/>
      <c r="Q22" s="519" t="s">
        <v>97</v>
      </c>
    </row>
    <row r="23" spans="1:17" ht="167.25" customHeight="1" thickBot="1" x14ac:dyDescent="0.5">
      <c r="A23" s="526"/>
      <c r="B23" s="527"/>
      <c r="C23" s="527"/>
      <c r="D23" s="527"/>
      <c r="E23" s="527"/>
      <c r="F23" s="528"/>
      <c r="G23" s="529"/>
      <c r="H23" s="530"/>
      <c r="I23" s="530"/>
      <c r="J23" s="530"/>
      <c r="K23" s="530"/>
      <c r="L23" s="530"/>
      <c r="M23" s="530"/>
      <c r="N23" s="531"/>
      <c r="O23" s="355"/>
      <c r="P23" s="164"/>
      <c r="Q23" s="522"/>
    </row>
    <row r="24" spans="1:17" ht="14.65" thickBot="1" x14ac:dyDescent="0.5">
      <c r="O24" s="19" t="s">
        <v>51</v>
      </c>
      <c r="P24" s="20">
        <f>SUM(O6:P23)</f>
        <v>10</v>
      </c>
      <c r="Q24" s="28" t="s">
        <v>184</v>
      </c>
    </row>
    <row r="31" spans="1:17" x14ac:dyDescent="0.45">
      <c r="J31" s="42"/>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13" workbookViewId="0">
      <selection activeCell="G26" sqref="G26"/>
    </sheetView>
  </sheetViews>
  <sheetFormatPr defaultRowHeight="14.25" x14ac:dyDescent="0.45"/>
  <cols>
    <col min="1" max="1" width="5.3984375" customWidth="1"/>
  </cols>
  <sheetData>
    <row r="1" spans="1:15" x14ac:dyDescent="0.45">
      <c r="A1" s="169" t="s">
        <v>185</v>
      </c>
      <c r="B1" s="170"/>
      <c r="C1" s="170"/>
      <c r="D1" s="170"/>
      <c r="E1" s="170"/>
      <c r="F1" s="170"/>
      <c r="G1" s="170"/>
      <c r="H1" s="170"/>
      <c r="I1" s="170"/>
      <c r="J1" s="170"/>
      <c r="K1" s="170"/>
      <c r="L1" s="170"/>
      <c r="M1" s="170"/>
      <c r="N1" s="170"/>
      <c r="O1" s="171"/>
    </row>
    <row r="2" spans="1:15" x14ac:dyDescent="0.45">
      <c r="A2" s="172"/>
      <c r="B2" s="74"/>
      <c r="C2" s="74"/>
      <c r="D2" s="74"/>
      <c r="E2" s="74"/>
      <c r="F2" s="74"/>
      <c r="G2" s="74"/>
      <c r="H2" s="74"/>
      <c r="I2" s="74"/>
      <c r="J2" s="74"/>
      <c r="K2" s="74"/>
      <c r="L2" s="74"/>
      <c r="M2" s="74"/>
      <c r="N2" s="74"/>
      <c r="O2" s="173"/>
    </row>
    <row r="3" spans="1:15" ht="14.65" thickBot="1" x14ac:dyDescent="0.5">
      <c r="A3" s="174"/>
      <c r="B3" s="175"/>
      <c r="C3" s="175"/>
      <c r="D3" s="175"/>
      <c r="E3" s="175"/>
      <c r="F3" s="175"/>
      <c r="G3" s="175"/>
      <c r="H3" s="175"/>
      <c r="I3" s="175"/>
      <c r="J3" s="175"/>
      <c r="K3" s="175"/>
      <c r="L3" s="175"/>
      <c r="M3" s="175"/>
      <c r="N3" s="175"/>
      <c r="O3" s="176"/>
    </row>
    <row r="4" spans="1:15" ht="23.65" thickBot="1" x14ac:dyDescent="0.5">
      <c r="A4" s="274" t="s">
        <v>1</v>
      </c>
      <c r="B4" s="275"/>
      <c r="C4" s="275"/>
      <c r="D4" s="275"/>
      <c r="E4" s="275"/>
      <c r="F4" s="275"/>
      <c r="G4" s="275"/>
      <c r="H4" s="275"/>
      <c r="I4" s="275"/>
      <c r="J4" s="275"/>
      <c r="K4" s="275"/>
      <c r="L4" s="275"/>
      <c r="M4" s="275"/>
      <c r="N4" s="275"/>
      <c r="O4" s="276"/>
    </row>
    <row r="5" spans="1:15" ht="23.65" thickBot="1" x14ac:dyDescent="0.5">
      <c r="A5" s="277" t="s">
        <v>2</v>
      </c>
      <c r="B5" s="278"/>
      <c r="C5" s="278"/>
      <c r="D5" s="278"/>
      <c r="E5" s="278"/>
      <c r="F5" s="278"/>
      <c r="G5" s="440"/>
      <c r="H5" s="440"/>
      <c r="I5" s="440"/>
      <c r="J5" s="440"/>
      <c r="K5" s="440"/>
      <c r="L5" s="440"/>
      <c r="M5" s="440"/>
      <c r="N5" s="440"/>
      <c r="O5" s="532"/>
    </row>
    <row r="6" spans="1:15" x14ac:dyDescent="0.45">
      <c r="A6" s="499" t="s">
        <v>186</v>
      </c>
      <c r="B6" s="500"/>
      <c r="C6" s="500"/>
      <c r="D6" s="500"/>
      <c r="E6" s="500"/>
      <c r="F6" s="533"/>
      <c r="G6" s="497" t="s">
        <v>187</v>
      </c>
      <c r="H6" s="497"/>
      <c r="I6" s="497"/>
      <c r="J6" s="497"/>
      <c r="K6" s="497"/>
      <c r="L6" s="497"/>
      <c r="M6" s="497"/>
      <c r="N6" s="497"/>
      <c r="O6" s="498"/>
    </row>
    <row r="7" spans="1:15" ht="31.15" customHeight="1" x14ac:dyDescent="0.45">
      <c r="A7" s="493"/>
      <c r="B7" s="494"/>
      <c r="C7" s="494"/>
      <c r="D7" s="494"/>
      <c r="E7" s="494"/>
      <c r="F7" s="534"/>
      <c r="G7" s="497"/>
      <c r="H7" s="497"/>
      <c r="I7" s="497"/>
      <c r="J7" s="497"/>
      <c r="K7" s="497"/>
      <c r="L7" s="497"/>
      <c r="M7" s="497"/>
      <c r="N7" s="497"/>
      <c r="O7" s="498"/>
    </row>
    <row r="8" spans="1:15" x14ac:dyDescent="0.45">
      <c r="A8" s="557" t="s">
        <v>188</v>
      </c>
      <c r="B8" s="558"/>
      <c r="C8" s="558"/>
      <c r="D8" s="558"/>
      <c r="E8" s="558"/>
      <c r="F8" s="558"/>
      <c r="G8" s="561" t="s">
        <v>189</v>
      </c>
      <c r="H8" s="562"/>
      <c r="I8" s="562"/>
      <c r="J8" s="562"/>
      <c r="K8" s="562"/>
      <c r="L8" s="562"/>
      <c r="M8" s="562"/>
      <c r="N8" s="562"/>
      <c r="O8" s="563"/>
    </row>
    <row r="9" spans="1:15" ht="39.75" customHeight="1" x14ac:dyDescent="0.45">
      <c r="A9" s="559"/>
      <c r="B9" s="560"/>
      <c r="C9" s="560"/>
      <c r="D9" s="560"/>
      <c r="E9" s="560"/>
      <c r="F9" s="560"/>
      <c r="G9" s="564"/>
      <c r="H9" s="565"/>
      <c r="I9" s="565"/>
      <c r="J9" s="565"/>
      <c r="K9" s="565"/>
      <c r="L9" s="565"/>
      <c r="M9" s="565"/>
      <c r="N9" s="565"/>
      <c r="O9" s="566"/>
    </row>
    <row r="10" spans="1:15" x14ac:dyDescent="0.45">
      <c r="A10" s="51"/>
      <c r="B10" s="567" t="s">
        <v>190</v>
      </c>
      <c r="C10" s="567"/>
      <c r="D10" s="568"/>
      <c r="E10" s="571" t="s">
        <v>191</v>
      </c>
      <c r="F10" s="567"/>
      <c r="G10" s="568"/>
      <c r="H10" s="571" t="s">
        <v>192</v>
      </c>
      <c r="I10" s="567"/>
      <c r="J10" s="568"/>
      <c r="K10" s="571" t="s">
        <v>193</v>
      </c>
      <c r="L10" s="567"/>
      <c r="M10" s="568"/>
      <c r="N10" s="571" t="s">
        <v>194</v>
      </c>
      <c r="O10" s="573"/>
    </row>
    <row r="11" spans="1:15" x14ac:dyDescent="0.45">
      <c r="A11" s="52"/>
      <c r="B11" s="569"/>
      <c r="C11" s="569"/>
      <c r="D11" s="570"/>
      <c r="E11" s="572"/>
      <c r="F11" s="569"/>
      <c r="G11" s="570"/>
      <c r="H11" s="572"/>
      <c r="I11" s="569"/>
      <c r="J11" s="570"/>
      <c r="K11" s="572"/>
      <c r="L11" s="569"/>
      <c r="M11" s="570"/>
      <c r="N11" s="572"/>
      <c r="O11" s="574"/>
    </row>
    <row r="12" spans="1:15" ht="23.25" customHeight="1" x14ac:dyDescent="0.45">
      <c r="A12" s="575">
        <v>1</v>
      </c>
      <c r="B12" s="539" t="s">
        <v>195</v>
      </c>
      <c r="C12" s="540"/>
      <c r="D12" s="541"/>
      <c r="E12" s="539" t="s">
        <v>196</v>
      </c>
      <c r="F12" s="540"/>
      <c r="G12" s="541"/>
      <c r="H12" s="539" t="s">
        <v>197</v>
      </c>
      <c r="I12" s="540"/>
      <c r="J12" s="541"/>
      <c r="K12" s="535" t="s">
        <v>198</v>
      </c>
      <c r="L12" s="545"/>
      <c r="M12" s="546"/>
      <c r="N12" s="535">
        <v>2028</v>
      </c>
      <c r="O12" s="536"/>
    </row>
    <row r="13" spans="1:15" ht="33.75" customHeight="1" x14ac:dyDescent="0.45">
      <c r="A13" s="460"/>
      <c r="B13" s="542"/>
      <c r="C13" s="543"/>
      <c r="D13" s="544"/>
      <c r="E13" s="542"/>
      <c r="F13" s="543"/>
      <c r="G13" s="544"/>
      <c r="H13" s="542"/>
      <c r="I13" s="543"/>
      <c r="J13" s="544"/>
      <c r="K13" s="537"/>
      <c r="L13" s="547"/>
      <c r="M13" s="548"/>
      <c r="N13" s="537"/>
      <c r="O13" s="538"/>
    </row>
    <row r="14" spans="1:15" x14ac:dyDescent="0.45">
      <c r="A14" s="575">
        <v>2</v>
      </c>
      <c r="B14" s="535" t="s">
        <v>199</v>
      </c>
      <c r="C14" s="545"/>
      <c r="D14" s="546"/>
      <c r="E14" s="535" t="s">
        <v>200</v>
      </c>
      <c r="F14" s="545"/>
      <c r="G14" s="546"/>
      <c r="H14" s="535" t="s">
        <v>201</v>
      </c>
      <c r="I14" s="545"/>
      <c r="J14" s="546"/>
      <c r="K14" s="535" t="s">
        <v>202</v>
      </c>
      <c r="L14" s="545"/>
      <c r="M14" s="546"/>
      <c r="N14" s="535" t="s">
        <v>203</v>
      </c>
      <c r="O14" s="536"/>
    </row>
    <row r="15" spans="1:15" ht="100.5" customHeight="1" x14ac:dyDescent="0.45">
      <c r="A15" s="460"/>
      <c r="B15" s="537"/>
      <c r="C15" s="547"/>
      <c r="D15" s="548"/>
      <c r="E15" s="537"/>
      <c r="F15" s="547"/>
      <c r="G15" s="548"/>
      <c r="H15" s="537"/>
      <c r="I15" s="547"/>
      <c r="J15" s="548"/>
      <c r="K15" s="537"/>
      <c r="L15" s="547"/>
      <c r="M15" s="548"/>
      <c r="N15" s="537"/>
      <c r="O15" s="538"/>
    </row>
    <row r="16" spans="1:15" x14ac:dyDescent="0.45">
      <c r="A16" s="575">
        <v>3</v>
      </c>
      <c r="B16" s="535" t="s">
        <v>204</v>
      </c>
      <c r="C16" s="545"/>
      <c r="D16" s="546"/>
      <c r="E16" s="535" t="s">
        <v>205</v>
      </c>
      <c r="F16" s="545"/>
      <c r="G16" s="546"/>
      <c r="H16" s="535" t="s">
        <v>206</v>
      </c>
      <c r="I16" s="545"/>
      <c r="J16" s="546"/>
      <c r="K16" s="535" t="s">
        <v>207</v>
      </c>
      <c r="L16" s="545"/>
      <c r="M16" s="546"/>
      <c r="N16" s="535" t="s">
        <v>208</v>
      </c>
      <c r="O16" s="536"/>
    </row>
    <row r="17" spans="1:16" ht="76.5" customHeight="1" x14ac:dyDescent="0.45">
      <c r="A17" s="460"/>
      <c r="B17" s="537"/>
      <c r="C17" s="547"/>
      <c r="D17" s="548"/>
      <c r="E17" s="537"/>
      <c r="F17" s="547"/>
      <c r="G17" s="548"/>
      <c r="H17" s="537"/>
      <c r="I17" s="547"/>
      <c r="J17" s="548"/>
      <c r="K17" s="537"/>
      <c r="L17" s="547"/>
      <c r="M17" s="548"/>
      <c r="N17" s="537"/>
      <c r="O17" s="538"/>
    </row>
    <row r="18" spans="1:16" x14ac:dyDescent="0.45">
      <c r="A18" s="575">
        <v>4</v>
      </c>
      <c r="B18" s="535" t="s">
        <v>209</v>
      </c>
      <c r="C18" s="545"/>
      <c r="D18" s="546"/>
      <c r="E18" s="535" t="s">
        <v>210</v>
      </c>
      <c r="F18" s="545"/>
      <c r="G18" s="546"/>
      <c r="H18" s="535" t="s">
        <v>211</v>
      </c>
      <c r="I18" s="545"/>
      <c r="J18" s="546"/>
      <c r="K18" s="535" t="s">
        <v>212</v>
      </c>
      <c r="L18" s="545"/>
      <c r="M18" s="546"/>
      <c r="N18" s="535" t="s">
        <v>213</v>
      </c>
      <c r="O18" s="536"/>
    </row>
    <row r="19" spans="1:16" ht="78.75" customHeight="1" x14ac:dyDescent="0.45">
      <c r="A19" s="460"/>
      <c r="B19" s="537"/>
      <c r="C19" s="547"/>
      <c r="D19" s="548"/>
      <c r="E19" s="537"/>
      <c r="F19" s="547"/>
      <c r="G19" s="548"/>
      <c r="H19" s="537"/>
      <c r="I19" s="547"/>
      <c r="J19" s="548"/>
      <c r="K19" s="537"/>
      <c r="L19" s="547"/>
      <c r="M19" s="548"/>
      <c r="N19" s="537"/>
      <c r="O19" s="538"/>
    </row>
    <row r="20" spans="1:16" x14ac:dyDescent="0.45">
      <c r="A20" s="476" t="s">
        <v>214</v>
      </c>
      <c r="B20" s="477"/>
      <c r="C20" s="477"/>
      <c r="D20" s="477"/>
      <c r="E20" s="477"/>
      <c r="F20" s="478"/>
      <c r="G20" s="549" t="s">
        <v>215</v>
      </c>
      <c r="H20" s="550"/>
      <c r="I20" s="550"/>
      <c r="J20" s="550"/>
      <c r="K20" s="550"/>
      <c r="L20" s="550"/>
      <c r="M20" s="550"/>
      <c r="N20" s="551"/>
      <c r="O20" s="552"/>
    </row>
    <row r="21" spans="1:16" ht="31.15" customHeight="1" x14ac:dyDescent="0.45">
      <c r="A21" s="476"/>
      <c r="B21" s="477"/>
      <c r="C21" s="477"/>
      <c r="D21" s="477"/>
      <c r="E21" s="477"/>
      <c r="F21" s="478"/>
      <c r="G21" s="549"/>
      <c r="H21" s="550"/>
      <c r="I21" s="550"/>
      <c r="J21" s="550"/>
      <c r="K21" s="550"/>
      <c r="L21" s="550"/>
      <c r="M21" s="550"/>
      <c r="N21" s="551"/>
      <c r="O21" s="552"/>
    </row>
    <row r="22" spans="1:16" x14ac:dyDescent="0.45">
      <c r="A22" s="493" t="s">
        <v>216</v>
      </c>
      <c r="B22" s="494"/>
      <c r="C22" s="494"/>
      <c r="D22" s="494"/>
      <c r="E22" s="494"/>
      <c r="F22" s="495"/>
      <c r="G22" s="549" t="s">
        <v>217</v>
      </c>
      <c r="H22" s="550"/>
      <c r="I22" s="550"/>
      <c r="J22" s="550"/>
      <c r="K22" s="550"/>
      <c r="L22" s="550"/>
      <c r="M22" s="550"/>
      <c r="N22" s="551"/>
      <c r="O22" s="552"/>
    </row>
    <row r="23" spans="1:16" ht="56.25" customHeight="1" x14ac:dyDescent="0.45">
      <c r="A23" s="579"/>
      <c r="B23" s="580"/>
      <c r="C23" s="580"/>
      <c r="D23" s="580"/>
      <c r="E23" s="580"/>
      <c r="F23" s="581"/>
      <c r="G23" s="553"/>
      <c r="H23" s="554"/>
      <c r="I23" s="554"/>
      <c r="J23" s="554"/>
      <c r="K23" s="554"/>
      <c r="L23" s="554"/>
      <c r="M23" s="554"/>
      <c r="N23" s="555"/>
      <c r="O23" s="556"/>
    </row>
    <row r="24" spans="1:16" ht="18" x14ac:dyDescent="0.55000000000000004">
      <c r="A24" s="578" t="s">
        <v>43</v>
      </c>
      <c r="B24" s="578"/>
      <c r="C24" s="578"/>
      <c r="D24" s="578"/>
      <c r="E24" s="578"/>
      <c r="F24" s="578"/>
      <c r="G24" s="578"/>
      <c r="H24" s="578"/>
      <c r="I24" s="578"/>
      <c r="J24" s="578"/>
      <c r="K24" s="578"/>
      <c r="L24" s="578"/>
      <c r="M24" s="578"/>
      <c r="N24" s="578"/>
      <c r="O24" s="578"/>
      <c r="P24" s="1"/>
    </row>
    <row r="25" spans="1:16" x14ac:dyDescent="0.45">
      <c r="A25" s="576" t="s">
        <v>218</v>
      </c>
      <c r="B25" s="577"/>
      <c r="C25" s="577"/>
      <c r="D25" s="577"/>
      <c r="E25" s="577"/>
      <c r="F25" s="577"/>
      <c r="G25" s="353" t="s">
        <v>263</v>
      </c>
      <c r="H25" s="353"/>
      <c r="I25" s="353"/>
      <c r="J25" s="353"/>
      <c r="K25" s="353"/>
      <c r="L25" s="353"/>
      <c r="M25" s="353"/>
      <c r="N25" s="353"/>
      <c r="O25" s="353"/>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73" t="s">
        <v>219</v>
      </c>
      <c r="B1" s="74"/>
      <c r="C1" s="74"/>
      <c r="D1" s="74"/>
      <c r="E1" s="74"/>
      <c r="F1" s="74"/>
      <c r="G1" s="74"/>
      <c r="H1" s="74"/>
      <c r="I1" s="74"/>
      <c r="J1" s="74"/>
      <c r="K1" s="74"/>
      <c r="L1" s="74"/>
      <c r="M1" s="74"/>
      <c r="N1" s="74"/>
      <c r="O1" s="74"/>
      <c r="P1" s="74"/>
    </row>
    <row r="2" spans="1:18" ht="15.6" customHeight="1" x14ac:dyDescent="0.45">
      <c r="A2" s="73"/>
      <c r="B2" s="74"/>
      <c r="C2" s="74"/>
      <c r="D2" s="74"/>
      <c r="E2" s="74"/>
      <c r="F2" s="74"/>
      <c r="G2" s="74"/>
      <c r="H2" s="74"/>
      <c r="I2" s="74"/>
      <c r="J2" s="74"/>
      <c r="K2" s="74"/>
      <c r="L2" s="74"/>
      <c r="M2" s="74"/>
      <c r="N2" s="74"/>
      <c r="O2" s="74"/>
      <c r="P2" s="74"/>
    </row>
    <row r="3" spans="1:18" ht="14.65" customHeight="1" thickBot="1" x14ac:dyDescent="0.5">
      <c r="A3" s="73"/>
      <c r="B3" s="74"/>
      <c r="C3" s="74"/>
      <c r="D3" s="74"/>
      <c r="E3" s="74"/>
      <c r="F3" s="74"/>
      <c r="G3" s="74"/>
      <c r="H3" s="74"/>
      <c r="I3" s="74"/>
      <c r="J3" s="74"/>
      <c r="K3" s="74"/>
      <c r="L3" s="74"/>
      <c r="M3" s="74"/>
      <c r="N3" s="74"/>
      <c r="O3" s="74"/>
      <c r="P3" s="74"/>
    </row>
    <row r="4" spans="1:18" ht="23.65" thickBot="1" x14ac:dyDescent="0.5">
      <c r="A4" s="274" t="s">
        <v>1</v>
      </c>
      <c r="B4" s="275"/>
      <c r="C4" s="275"/>
      <c r="D4" s="275"/>
      <c r="E4" s="275"/>
      <c r="F4" s="275"/>
      <c r="G4" s="275"/>
      <c r="H4" s="275"/>
      <c r="I4" s="275"/>
      <c r="J4" s="275"/>
      <c r="K4" s="275"/>
      <c r="L4" s="275"/>
      <c r="M4" s="275"/>
      <c r="N4" s="275"/>
      <c r="O4" s="275"/>
      <c r="P4" s="276"/>
    </row>
    <row r="5" spans="1:18" ht="23.65" thickBot="1" x14ac:dyDescent="0.5">
      <c r="A5" s="129" t="s">
        <v>2</v>
      </c>
      <c r="B5" s="130"/>
      <c r="C5" s="130"/>
      <c r="D5" s="130"/>
      <c r="E5" s="130"/>
      <c r="F5" s="130"/>
      <c r="G5" s="130"/>
      <c r="H5" s="130"/>
      <c r="I5" s="130"/>
      <c r="J5" s="130"/>
      <c r="K5" s="130"/>
      <c r="L5" s="130"/>
      <c r="M5" s="130"/>
      <c r="N5" s="130"/>
      <c r="O5" s="130"/>
      <c r="P5" s="131"/>
    </row>
    <row r="6" spans="1:18" ht="15" thickTop="1" thickBot="1" x14ac:dyDescent="0.5">
      <c r="A6" s="603" t="s">
        <v>220</v>
      </c>
      <c r="B6" s="604"/>
      <c r="C6" s="604"/>
      <c r="D6" s="604"/>
      <c r="E6" s="604"/>
      <c r="F6" s="604"/>
      <c r="G6" s="604"/>
      <c r="H6" s="604"/>
      <c r="I6" s="604"/>
      <c r="J6" s="604"/>
      <c r="K6" s="604"/>
      <c r="L6" s="604"/>
      <c r="M6" s="604"/>
      <c r="N6" s="604"/>
      <c r="O6" s="604"/>
      <c r="P6" s="604"/>
      <c r="Q6" s="387" t="s">
        <v>43</v>
      </c>
      <c r="R6" s="389"/>
    </row>
    <row r="7" spans="1:18" x14ac:dyDescent="0.45">
      <c r="A7" s="603"/>
      <c r="B7" s="604"/>
      <c r="C7" s="604"/>
      <c r="D7" s="604"/>
      <c r="E7" s="604"/>
      <c r="F7" s="604"/>
      <c r="G7" s="604"/>
      <c r="H7" s="604"/>
      <c r="I7" s="604"/>
      <c r="J7" s="604"/>
      <c r="K7" s="604"/>
      <c r="L7" s="604"/>
      <c r="M7" s="604"/>
      <c r="N7" s="604"/>
      <c r="O7" s="604"/>
      <c r="P7" s="604"/>
      <c r="Q7" s="390"/>
      <c r="R7" s="392"/>
    </row>
    <row r="8" spans="1:18" x14ac:dyDescent="0.45">
      <c r="A8" s="608" t="s">
        <v>221</v>
      </c>
      <c r="B8" s="609"/>
      <c r="C8" s="609"/>
      <c r="D8" s="609"/>
      <c r="E8" s="609"/>
      <c r="F8" s="609"/>
      <c r="G8" s="609"/>
      <c r="H8" s="609"/>
      <c r="I8" s="609"/>
      <c r="J8" s="609"/>
      <c r="K8" s="609"/>
      <c r="L8" s="609"/>
      <c r="M8" s="609"/>
      <c r="N8" s="609"/>
      <c r="O8" s="609"/>
      <c r="P8" s="610"/>
      <c r="Q8" s="395">
        <v>3</v>
      </c>
      <c r="R8" s="586" t="s">
        <v>172</v>
      </c>
    </row>
    <row r="9" spans="1:18" x14ac:dyDescent="0.45">
      <c r="A9" s="611"/>
      <c r="B9" s="612"/>
      <c r="C9" s="612"/>
      <c r="D9" s="612"/>
      <c r="E9" s="612"/>
      <c r="F9" s="612"/>
      <c r="G9" s="612"/>
      <c r="H9" s="612"/>
      <c r="I9" s="612"/>
      <c r="J9" s="612"/>
      <c r="K9" s="612"/>
      <c r="L9" s="612"/>
      <c r="M9" s="612"/>
      <c r="N9" s="612"/>
      <c r="O9" s="612"/>
      <c r="P9" s="613"/>
      <c r="Q9" s="354"/>
      <c r="R9" s="587"/>
    </row>
    <row r="10" spans="1:18" x14ac:dyDescent="0.45">
      <c r="A10" s="611"/>
      <c r="B10" s="612"/>
      <c r="C10" s="612"/>
      <c r="D10" s="612"/>
      <c r="E10" s="612"/>
      <c r="F10" s="612"/>
      <c r="G10" s="612"/>
      <c r="H10" s="612"/>
      <c r="I10" s="612"/>
      <c r="J10" s="612"/>
      <c r="K10" s="612"/>
      <c r="L10" s="612"/>
      <c r="M10" s="612"/>
      <c r="N10" s="612"/>
      <c r="O10" s="612"/>
      <c r="P10" s="613"/>
      <c r="Q10" s="354"/>
      <c r="R10" s="587"/>
    </row>
    <row r="11" spans="1:18" x14ac:dyDescent="0.45">
      <c r="A11" s="611"/>
      <c r="B11" s="612"/>
      <c r="C11" s="612"/>
      <c r="D11" s="612"/>
      <c r="E11" s="612"/>
      <c r="F11" s="612"/>
      <c r="G11" s="612"/>
      <c r="H11" s="612"/>
      <c r="I11" s="612"/>
      <c r="J11" s="612"/>
      <c r="K11" s="612"/>
      <c r="L11" s="612"/>
      <c r="M11" s="612"/>
      <c r="N11" s="612"/>
      <c r="O11" s="612"/>
      <c r="P11" s="613"/>
      <c r="Q11" s="354"/>
      <c r="R11" s="587"/>
    </row>
    <row r="12" spans="1:18" ht="14.65" thickBot="1" x14ac:dyDescent="0.5">
      <c r="A12" s="611"/>
      <c r="B12" s="612"/>
      <c r="C12" s="612"/>
      <c r="D12" s="612"/>
      <c r="E12" s="612"/>
      <c r="F12" s="612"/>
      <c r="G12" s="612"/>
      <c r="H12" s="612"/>
      <c r="I12" s="612"/>
      <c r="J12" s="612"/>
      <c r="K12" s="612"/>
      <c r="L12" s="612"/>
      <c r="M12" s="612"/>
      <c r="N12" s="612"/>
      <c r="O12" s="612"/>
      <c r="P12" s="613"/>
      <c r="Q12" s="354"/>
      <c r="R12" s="587"/>
    </row>
    <row r="13" spans="1:18" hidden="1" x14ac:dyDescent="0.45">
      <c r="A13" s="611"/>
      <c r="B13" s="612"/>
      <c r="C13" s="612"/>
      <c r="D13" s="612"/>
      <c r="E13" s="612"/>
      <c r="F13" s="612"/>
      <c r="G13" s="612"/>
      <c r="H13" s="612"/>
      <c r="I13" s="612"/>
      <c r="J13" s="612"/>
      <c r="K13" s="612"/>
      <c r="L13" s="612"/>
      <c r="M13" s="612"/>
      <c r="N13" s="612"/>
      <c r="O13" s="612"/>
      <c r="P13" s="613"/>
      <c r="Q13" s="354"/>
      <c r="R13" s="587"/>
    </row>
    <row r="14" spans="1:18" hidden="1" x14ac:dyDescent="0.45">
      <c r="A14" s="611"/>
      <c r="B14" s="612"/>
      <c r="C14" s="612"/>
      <c r="D14" s="612"/>
      <c r="E14" s="612"/>
      <c r="F14" s="612"/>
      <c r="G14" s="612"/>
      <c r="H14" s="612"/>
      <c r="I14" s="612"/>
      <c r="J14" s="612"/>
      <c r="K14" s="612"/>
      <c r="L14" s="612"/>
      <c r="M14" s="612"/>
      <c r="N14" s="612"/>
      <c r="O14" s="612"/>
      <c r="P14" s="613"/>
      <c r="Q14" s="354"/>
      <c r="R14" s="587"/>
    </row>
    <row r="15" spans="1:18" hidden="1" x14ac:dyDescent="0.45">
      <c r="A15" s="611"/>
      <c r="B15" s="612"/>
      <c r="C15" s="612"/>
      <c r="D15" s="612"/>
      <c r="E15" s="612"/>
      <c r="F15" s="612"/>
      <c r="G15" s="612"/>
      <c r="H15" s="612"/>
      <c r="I15" s="612"/>
      <c r="J15" s="612"/>
      <c r="K15" s="612"/>
      <c r="L15" s="612"/>
      <c r="M15" s="612"/>
      <c r="N15" s="612"/>
      <c r="O15" s="612"/>
      <c r="P15" s="613"/>
      <c r="Q15" s="354"/>
      <c r="R15" s="587"/>
    </row>
    <row r="16" spans="1:18" hidden="1" x14ac:dyDescent="0.45">
      <c r="A16" s="611"/>
      <c r="B16" s="612"/>
      <c r="C16" s="612"/>
      <c r="D16" s="612"/>
      <c r="E16" s="612"/>
      <c r="F16" s="612"/>
      <c r="G16" s="612"/>
      <c r="H16" s="612"/>
      <c r="I16" s="612"/>
      <c r="J16" s="612"/>
      <c r="K16" s="612"/>
      <c r="L16" s="612"/>
      <c r="M16" s="612"/>
      <c r="N16" s="612"/>
      <c r="O16" s="612"/>
      <c r="P16" s="613"/>
      <c r="Q16" s="354"/>
      <c r="R16" s="587"/>
    </row>
    <row r="17" spans="1:18" ht="15" hidden="1" customHeight="1" x14ac:dyDescent="0.45">
      <c r="A17" s="614"/>
      <c r="B17" s="615"/>
      <c r="C17" s="615"/>
      <c r="D17" s="615"/>
      <c r="E17" s="615"/>
      <c r="F17" s="615"/>
      <c r="G17" s="615"/>
      <c r="H17" s="615"/>
      <c r="I17" s="615"/>
      <c r="J17" s="615"/>
      <c r="K17" s="615"/>
      <c r="L17" s="615"/>
      <c r="M17" s="615"/>
      <c r="N17" s="615"/>
      <c r="O17" s="615"/>
      <c r="P17" s="616"/>
      <c r="Q17" s="355"/>
      <c r="R17" s="588"/>
    </row>
    <row r="18" spans="1:18" ht="18" customHeight="1" thickTop="1" thickBot="1" x14ac:dyDescent="0.5">
      <c r="A18" s="592" t="s">
        <v>222</v>
      </c>
      <c r="B18" s="593"/>
      <c r="C18" s="593"/>
      <c r="D18" s="593"/>
      <c r="E18" s="593"/>
      <c r="F18" s="593"/>
      <c r="G18" s="593"/>
      <c r="H18" s="593"/>
      <c r="I18" s="593"/>
      <c r="J18" s="593"/>
      <c r="K18" s="593"/>
      <c r="L18" s="593"/>
      <c r="M18" s="593"/>
      <c r="N18" s="593"/>
      <c r="O18" s="593"/>
      <c r="P18" s="593"/>
      <c r="Q18" s="582"/>
      <c r="R18" s="583"/>
    </row>
    <row r="19" spans="1:18" ht="18.75" customHeight="1" thickTop="1" thickBot="1" x14ac:dyDescent="0.5">
      <c r="A19" s="592"/>
      <c r="B19" s="593"/>
      <c r="C19" s="593"/>
      <c r="D19" s="593"/>
      <c r="E19" s="593"/>
      <c r="F19" s="593"/>
      <c r="G19" s="593"/>
      <c r="H19" s="593"/>
      <c r="I19" s="593"/>
      <c r="J19" s="593"/>
      <c r="K19" s="593"/>
      <c r="L19" s="593"/>
      <c r="M19" s="593"/>
      <c r="N19" s="593"/>
      <c r="O19" s="593"/>
      <c r="P19" s="593"/>
      <c r="Q19" s="584"/>
      <c r="R19" s="585"/>
    </row>
    <row r="20" spans="1:18" x14ac:dyDescent="0.45">
      <c r="A20" s="594" t="s">
        <v>223</v>
      </c>
      <c r="B20" s="595"/>
      <c r="C20" s="595"/>
      <c r="D20" s="595"/>
      <c r="E20" s="595"/>
      <c r="F20" s="595"/>
      <c r="G20" s="595"/>
      <c r="H20" s="595"/>
      <c r="I20" s="595"/>
      <c r="J20" s="595"/>
      <c r="K20" s="595"/>
      <c r="L20" s="595"/>
      <c r="M20" s="595"/>
      <c r="N20" s="595"/>
      <c r="O20" s="595"/>
      <c r="P20" s="596"/>
      <c r="Q20" s="395">
        <v>1</v>
      </c>
      <c r="R20" s="586" t="s">
        <v>167</v>
      </c>
    </row>
    <row r="21" spans="1:18" x14ac:dyDescent="0.45">
      <c r="A21" s="597"/>
      <c r="B21" s="598"/>
      <c r="C21" s="598"/>
      <c r="D21" s="598"/>
      <c r="E21" s="598"/>
      <c r="F21" s="598"/>
      <c r="G21" s="598"/>
      <c r="H21" s="598"/>
      <c r="I21" s="598"/>
      <c r="J21" s="598"/>
      <c r="K21" s="598"/>
      <c r="L21" s="598"/>
      <c r="M21" s="598"/>
      <c r="N21" s="598"/>
      <c r="O21" s="598"/>
      <c r="P21" s="599"/>
      <c r="Q21" s="354"/>
      <c r="R21" s="587"/>
    </row>
    <row r="22" spans="1:18" x14ac:dyDescent="0.45">
      <c r="A22" s="597"/>
      <c r="B22" s="598"/>
      <c r="C22" s="598"/>
      <c r="D22" s="598"/>
      <c r="E22" s="598"/>
      <c r="F22" s="598"/>
      <c r="G22" s="598"/>
      <c r="H22" s="598"/>
      <c r="I22" s="598"/>
      <c r="J22" s="598"/>
      <c r="K22" s="598"/>
      <c r="L22" s="598"/>
      <c r="M22" s="598"/>
      <c r="N22" s="598"/>
      <c r="O22" s="598"/>
      <c r="P22" s="599"/>
      <c r="Q22" s="354"/>
      <c r="R22" s="587"/>
    </row>
    <row r="23" spans="1:18" x14ac:dyDescent="0.45">
      <c r="A23" s="597"/>
      <c r="B23" s="598"/>
      <c r="C23" s="598"/>
      <c r="D23" s="598"/>
      <c r="E23" s="598"/>
      <c r="F23" s="598"/>
      <c r="G23" s="598"/>
      <c r="H23" s="598"/>
      <c r="I23" s="598"/>
      <c r="J23" s="598"/>
      <c r="K23" s="598"/>
      <c r="L23" s="598"/>
      <c r="M23" s="598"/>
      <c r="N23" s="598"/>
      <c r="O23" s="598"/>
      <c r="P23" s="599"/>
      <c r="Q23" s="354"/>
      <c r="R23" s="587"/>
    </row>
    <row r="24" spans="1:18" x14ac:dyDescent="0.45">
      <c r="A24" s="597"/>
      <c r="B24" s="598"/>
      <c r="C24" s="598"/>
      <c r="D24" s="598"/>
      <c r="E24" s="598"/>
      <c r="F24" s="598"/>
      <c r="G24" s="598"/>
      <c r="H24" s="598"/>
      <c r="I24" s="598"/>
      <c r="J24" s="598"/>
      <c r="K24" s="598"/>
      <c r="L24" s="598"/>
      <c r="M24" s="598"/>
      <c r="N24" s="598"/>
      <c r="O24" s="598"/>
      <c r="P24" s="599"/>
      <c r="Q24" s="354"/>
      <c r="R24" s="587"/>
    </row>
    <row r="25" spans="1:18" x14ac:dyDescent="0.45">
      <c r="A25" s="597"/>
      <c r="B25" s="598"/>
      <c r="C25" s="598"/>
      <c r="D25" s="598"/>
      <c r="E25" s="598"/>
      <c r="F25" s="598"/>
      <c r="G25" s="598"/>
      <c r="H25" s="598"/>
      <c r="I25" s="598"/>
      <c r="J25" s="598"/>
      <c r="K25" s="598"/>
      <c r="L25" s="598"/>
      <c r="M25" s="598"/>
      <c r="N25" s="598"/>
      <c r="O25" s="598"/>
      <c r="P25" s="599"/>
      <c r="Q25" s="354"/>
      <c r="R25" s="587"/>
    </row>
    <row r="26" spans="1:18" ht="162" customHeight="1" thickBot="1" x14ac:dyDescent="0.5">
      <c r="A26" s="600"/>
      <c r="B26" s="601"/>
      <c r="C26" s="601"/>
      <c r="D26" s="601"/>
      <c r="E26" s="601"/>
      <c r="F26" s="601"/>
      <c r="G26" s="601"/>
      <c r="H26" s="601"/>
      <c r="I26" s="601"/>
      <c r="J26" s="601"/>
      <c r="K26" s="601"/>
      <c r="L26" s="601"/>
      <c r="M26" s="601"/>
      <c r="N26" s="601"/>
      <c r="O26" s="601"/>
      <c r="P26" s="602"/>
      <c r="Q26" s="355"/>
      <c r="R26" s="588"/>
    </row>
    <row r="27" spans="1:18" ht="15" thickTop="1" thickBot="1" x14ac:dyDescent="0.5">
      <c r="A27" s="603" t="s">
        <v>224</v>
      </c>
      <c r="B27" s="604"/>
      <c r="C27" s="604"/>
      <c r="D27" s="604"/>
      <c r="E27" s="604"/>
      <c r="F27" s="604"/>
      <c r="G27" s="604"/>
      <c r="H27" s="604"/>
      <c r="I27" s="604"/>
      <c r="J27" s="604"/>
      <c r="K27" s="604"/>
      <c r="L27" s="604"/>
      <c r="M27" s="604"/>
      <c r="N27" s="604"/>
      <c r="O27" s="604"/>
      <c r="P27" s="604"/>
      <c r="Q27" s="582"/>
      <c r="R27" s="583"/>
    </row>
    <row r="28" spans="1:18" x14ac:dyDescent="0.45">
      <c r="A28" s="605"/>
      <c r="B28" s="606"/>
      <c r="C28" s="606"/>
      <c r="D28" s="606"/>
      <c r="E28" s="606"/>
      <c r="F28" s="606"/>
      <c r="G28" s="606"/>
      <c r="H28" s="606"/>
      <c r="I28" s="606"/>
      <c r="J28" s="606"/>
      <c r="K28" s="606"/>
      <c r="L28" s="606"/>
      <c r="M28" s="606"/>
      <c r="N28" s="606"/>
      <c r="O28" s="606"/>
      <c r="P28" s="606"/>
      <c r="Q28" s="584"/>
      <c r="R28" s="585"/>
    </row>
    <row r="29" spans="1:18" x14ac:dyDescent="0.45">
      <c r="A29" s="617" t="s">
        <v>225</v>
      </c>
      <c r="B29" s="618"/>
      <c r="C29" s="618"/>
      <c r="D29" s="618"/>
      <c r="E29" s="618"/>
      <c r="F29" s="618"/>
      <c r="G29" s="618"/>
      <c r="H29" s="618"/>
      <c r="I29" s="618"/>
      <c r="J29" s="618"/>
      <c r="K29" s="618"/>
      <c r="L29" s="618"/>
      <c r="M29" s="618"/>
      <c r="N29" s="618"/>
      <c r="O29" s="618"/>
      <c r="P29" s="619"/>
      <c r="Q29" s="395">
        <v>2</v>
      </c>
      <c r="R29" s="586" t="s">
        <v>134</v>
      </c>
    </row>
    <row r="30" spans="1:18" x14ac:dyDescent="0.45">
      <c r="A30" s="620"/>
      <c r="B30" s="598"/>
      <c r="C30" s="598"/>
      <c r="D30" s="598"/>
      <c r="E30" s="598"/>
      <c r="F30" s="598"/>
      <c r="G30" s="598"/>
      <c r="H30" s="598"/>
      <c r="I30" s="598"/>
      <c r="J30" s="598"/>
      <c r="K30" s="598"/>
      <c r="L30" s="598"/>
      <c r="M30" s="598"/>
      <c r="N30" s="598"/>
      <c r="O30" s="598"/>
      <c r="P30" s="599"/>
      <c r="Q30" s="354"/>
      <c r="R30" s="587"/>
    </row>
    <row r="31" spans="1:18" x14ac:dyDescent="0.45">
      <c r="A31" s="620"/>
      <c r="B31" s="598"/>
      <c r="C31" s="598"/>
      <c r="D31" s="598"/>
      <c r="E31" s="598"/>
      <c r="F31" s="598"/>
      <c r="G31" s="598"/>
      <c r="H31" s="598"/>
      <c r="I31" s="598"/>
      <c r="J31" s="598"/>
      <c r="K31" s="598"/>
      <c r="L31" s="598"/>
      <c r="M31" s="598"/>
      <c r="N31" s="598"/>
      <c r="O31" s="598"/>
      <c r="P31" s="599"/>
      <c r="Q31" s="354"/>
      <c r="R31" s="587"/>
    </row>
    <row r="32" spans="1:18" x14ac:dyDescent="0.45">
      <c r="A32" s="620"/>
      <c r="B32" s="598"/>
      <c r="C32" s="598"/>
      <c r="D32" s="598"/>
      <c r="E32" s="598"/>
      <c r="F32" s="598"/>
      <c r="G32" s="598"/>
      <c r="H32" s="598"/>
      <c r="I32" s="598"/>
      <c r="J32" s="598"/>
      <c r="K32" s="598"/>
      <c r="L32" s="598"/>
      <c r="M32" s="598"/>
      <c r="N32" s="598"/>
      <c r="O32" s="598"/>
      <c r="P32" s="599"/>
      <c r="Q32" s="354"/>
      <c r="R32" s="587"/>
    </row>
    <row r="33" spans="1:20" ht="18" x14ac:dyDescent="0.55000000000000004">
      <c r="A33" s="620"/>
      <c r="B33" s="598"/>
      <c r="C33" s="598"/>
      <c r="D33" s="598"/>
      <c r="E33" s="598"/>
      <c r="F33" s="598"/>
      <c r="G33" s="598"/>
      <c r="H33" s="598"/>
      <c r="I33" s="598"/>
      <c r="J33" s="598"/>
      <c r="K33" s="598"/>
      <c r="L33" s="598"/>
      <c r="M33" s="598"/>
      <c r="N33" s="598"/>
      <c r="O33" s="598"/>
      <c r="P33" s="599"/>
      <c r="Q33" s="354"/>
      <c r="R33" s="587"/>
      <c r="T33" s="1"/>
    </row>
    <row r="34" spans="1:20" x14ac:dyDescent="0.45">
      <c r="A34" s="620"/>
      <c r="B34" s="598"/>
      <c r="C34" s="598"/>
      <c r="D34" s="598"/>
      <c r="E34" s="598"/>
      <c r="F34" s="598"/>
      <c r="G34" s="598"/>
      <c r="H34" s="598"/>
      <c r="I34" s="598"/>
      <c r="J34" s="598"/>
      <c r="K34" s="598"/>
      <c r="L34" s="598"/>
      <c r="M34" s="598"/>
      <c r="N34" s="598"/>
      <c r="O34" s="598"/>
      <c r="P34" s="599"/>
      <c r="Q34" s="354"/>
      <c r="R34" s="587"/>
    </row>
    <row r="35" spans="1:20" x14ac:dyDescent="0.45">
      <c r="A35" s="620"/>
      <c r="B35" s="598"/>
      <c r="C35" s="598"/>
      <c r="D35" s="598"/>
      <c r="E35" s="598"/>
      <c r="F35" s="598"/>
      <c r="G35" s="598"/>
      <c r="H35" s="598"/>
      <c r="I35" s="598"/>
      <c r="J35" s="598"/>
      <c r="K35" s="598"/>
      <c r="L35" s="598"/>
      <c r="M35" s="598"/>
      <c r="N35" s="598"/>
      <c r="O35" s="598"/>
      <c r="P35" s="599"/>
      <c r="Q35" s="354"/>
      <c r="R35" s="587"/>
    </row>
    <row r="36" spans="1:20" x14ac:dyDescent="0.45">
      <c r="A36" s="620"/>
      <c r="B36" s="598"/>
      <c r="C36" s="598"/>
      <c r="D36" s="598"/>
      <c r="E36" s="598"/>
      <c r="F36" s="598"/>
      <c r="G36" s="598"/>
      <c r="H36" s="598"/>
      <c r="I36" s="598"/>
      <c r="J36" s="598"/>
      <c r="K36" s="598"/>
      <c r="L36" s="598"/>
      <c r="M36" s="598"/>
      <c r="N36" s="598"/>
      <c r="O36" s="598"/>
      <c r="P36" s="599"/>
      <c r="Q36" s="354"/>
      <c r="R36" s="587"/>
    </row>
    <row r="37" spans="1:20" x14ac:dyDescent="0.45">
      <c r="A37" s="621"/>
      <c r="B37" s="622"/>
      <c r="C37" s="622"/>
      <c r="D37" s="622"/>
      <c r="E37" s="622"/>
      <c r="F37" s="622"/>
      <c r="G37" s="622"/>
      <c r="H37" s="622"/>
      <c r="I37" s="622"/>
      <c r="J37" s="622"/>
      <c r="K37" s="622"/>
      <c r="L37" s="622"/>
      <c r="M37" s="622"/>
      <c r="N37" s="622"/>
      <c r="O37" s="622"/>
      <c r="P37" s="623"/>
      <c r="Q37" s="355"/>
      <c r="R37" s="588"/>
    </row>
    <row r="38" spans="1:20" ht="18" x14ac:dyDescent="0.55000000000000004">
      <c r="A38" s="607"/>
      <c r="B38" s="607"/>
      <c r="C38" s="607"/>
      <c r="D38" s="607"/>
      <c r="E38" s="607"/>
      <c r="F38" s="1"/>
      <c r="G38" s="1"/>
      <c r="H38" s="1"/>
      <c r="I38" s="1"/>
      <c r="J38" s="1"/>
      <c r="K38" s="1"/>
      <c r="L38" s="1"/>
      <c r="M38" s="1"/>
      <c r="N38" s="589" t="s">
        <v>51</v>
      </c>
      <c r="O38" s="590"/>
      <c r="P38" s="590"/>
      <c r="Q38" s="35">
        <f>SUM(Q29+Q20+Q8)</f>
        <v>6</v>
      </c>
      <c r="R38" s="34" t="s">
        <v>226</v>
      </c>
    </row>
    <row r="39" spans="1:20" x14ac:dyDescent="0.45">
      <c r="A39" s="591"/>
      <c r="B39" s="591"/>
      <c r="C39" s="591"/>
      <c r="E39" s="31"/>
    </row>
    <row r="40" spans="1:20" x14ac:dyDescent="0.45">
      <c r="A40" s="591"/>
      <c r="B40" s="591"/>
      <c r="C40" s="591"/>
      <c r="E40" s="31"/>
      <c r="J40" s="2"/>
      <c r="K40" s="2"/>
      <c r="L40" s="2"/>
      <c r="M40" s="2"/>
      <c r="N40" s="2"/>
      <c r="O40" s="2"/>
      <c r="P40" s="2"/>
    </row>
    <row r="41" spans="1:20" x14ac:dyDescent="0.45">
      <c r="A41" s="591"/>
      <c r="B41" s="591"/>
      <c r="C41" s="591"/>
      <c r="E41" s="31"/>
    </row>
    <row r="42" spans="1:20" x14ac:dyDescent="0.45">
      <c r="A42" s="591"/>
      <c r="B42" s="591"/>
      <c r="C42" s="591"/>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M6" sqref="M6"/>
    </sheetView>
  </sheetViews>
  <sheetFormatPr defaultRowHeight="14.25" x14ac:dyDescent="0.45"/>
  <cols>
    <col min="6" max="6" width="9.59765625" customWidth="1"/>
  </cols>
  <sheetData>
    <row r="2" spans="2:6" ht="14.65" thickBot="1" x14ac:dyDescent="0.5">
      <c r="B2" s="624" t="s">
        <v>227</v>
      </c>
      <c r="C2" s="624"/>
      <c r="D2" s="624"/>
      <c r="E2" s="36" t="s">
        <v>228</v>
      </c>
      <c r="F2" s="36" t="s">
        <v>229</v>
      </c>
    </row>
    <row r="3" spans="2:6" x14ac:dyDescent="0.45">
      <c r="B3" s="635" t="s">
        <v>230</v>
      </c>
      <c r="C3" s="636"/>
      <c r="D3" s="637"/>
      <c r="E3" s="29">
        <f>'H&amp;S Overview'!G49</f>
        <v>10</v>
      </c>
      <c r="F3" s="5">
        <v>10</v>
      </c>
    </row>
    <row r="4" spans="2:6" x14ac:dyDescent="0.45">
      <c r="B4" s="229" t="s">
        <v>231</v>
      </c>
      <c r="C4" s="230"/>
      <c r="D4" s="638"/>
      <c r="E4" s="29">
        <f>'Machine Shop'!N44</f>
        <v>14</v>
      </c>
      <c r="F4" s="5">
        <v>20</v>
      </c>
    </row>
    <row r="5" spans="2:6" x14ac:dyDescent="0.45">
      <c r="B5" s="229" t="s">
        <v>232</v>
      </c>
      <c r="C5" s="230"/>
      <c r="D5" s="638"/>
      <c r="E5" s="29">
        <f>'Engine Strip'!P38</f>
        <v>21.5</v>
      </c>
      <c r="F5" s="5">
        <v>25</v>
      </c>
    </row>
    <row r="6" spans="2:6" x14ac:dyDescent="0.45">
      <c r="B6" s="229" t="s">
        <v>233</v>
      </c>
      <c r="C6" s="230"/>
      <c r="D6" s="638"/>
      <c r="E6" s="29">
        <f>Suspension!O23</f>
        <v>10.5</v>
      </c>
      <c r="F6" s="5">
        <v>17</v>
      </c>
    </row>
    <row r="7" spans="2:6" x14ac:dyDescent="0.45">
      <c r="B7" s="229" t="s">
        <v>234</v>
      </c>
      <c r="C7" s="230"/>
      <c r="D7" s="638"/>
      <c r="E7" s="29">
        <f>'Ad Manufacturing'!P22</f>
        <v>10</v>
      </c>
      <c r="F7" s="5">
        <v>12</v>
      </c>
    </row>
    <row r="8" spans="2:6" x14ac:dyDescent="0.45">
      <c r="B8" s="229" t="s">
        <v>235</v>
      </c>
      <c r="C8" s="230"/>
      <c r="D8" s="638"/>
      <c r="E8" s="29">
        <f>Composites!P24</f>
        <v>10</v>
      </c>
      <c r="F8" s="5">
        <v>10</v>
      </c>
    </row>
    <row r="9" spans="2:6" x14ac:dyDescent="0.45">
      <c r="B9" s="639" t="s">
        <v>236</v>
      </c>
      <c r="C9" s="640"/>
      <c r="D9" s="641"/>
      <c r="E9" s="40" t="s">
        <v>263</v>
      </c>
      <c r="F9" s="10" t="s">
        <v>218</v>
      </c>
    </row>
    <row r="10" spans="2:6" ht="14.65" thickBot="1" x14ac:dyDescent="0.5">
      <c r="B10" s="629" t="s">
        <v>237</v>
      </c>
      <c r="C10" s="630"/>
      <c r="D10" s="631"/>
      <c r="E10" s="40" cm="1">
        <f t="array" ref="E10">CPD!Q38:Q38</f>
        <v>6</v>
      </c>
      <c r="F10" s="10">
        <v>6</v>
      </c>
    </row>
    <row r="11" spans="2:6" ht="14.65" thickBot="1" x14ac:dyDescent="0.5">
      <c r="B11" s="632" t="s">
        <v>238</v>
      </c>
      <c r="C11" s="633"/>
      <c r="D11" s="634"/>
      <c r="E11" s="71">
        <f>SUM(E3:E10)</f>
        <v>82</v>
      </c>
      <c r="F11" s="38">
        <f>F3+F4+F5+F6+F7+F8+F10</f>
        <v>100</v>
      </c>
    </row>
    <row r="12" spans="2:6" ht="14.65" thickBot="1" x14ac:dyDescent="0.5">
      <c r="B12" s="625" t="s">
        <v>239</v>
      </c>
      <c r="C12" s="626"/>
      <c r="D12" s="627"/>
      <c r="E12" s="41">
        <v>69.900000000000006</v>
      </c>
      <c r="F12" s="37">
        <v>100</v>
      </c>
    </row>
    <row r="13" spans="2:6" ht="14.65" thickBot="1" x14ac:dyDescent="0.5"/>
    <row r="14" spans="2:6" ht="14.65" thickBot="1" x14ac:dyDescent="0.5">
      <c r="B14" s="237" t="s">
        <v>240</v>
      </c>
      <c r="C14" s="238"/>
      <c r="D14" s="628"/>
      <c r="E14" s="642">
        <f>(E11*0.75)+(E12*0.25)</f>
        <v>78.974999999999994</v>
      </c>
      <c r="F14" s="39" t="s">
        <v>241</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