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4.xml" ContentType="application/vnd.ms-office.chartstyle+xml"/>
  <Override PartName="/xl/charts/style5.xml" ContentType="application/vnd.ms-office.chartsty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2.xml" ContentType="application/vnd.ms-office.chartstyle+xml"/>
  <Override PartName="/xl/charts/style3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/colors4.xml" ContentType="application/vnd.ms-office.chartcolorstyle+xml"/>
  <Override PartName="/xl/charts/colors5.xml" ContentType="application/vnd.ms-office.chartcolorstyle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3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7185"/>
  </bookViews>
  <sheets>
    <sheet name="Sheet1" sheetId="1" r:id="rId1"/>
  </sheets>
  <calcPr calcId="162913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4" i="1"/>
  <c r="D54"/>
  <c r="C54"/>
  <c r="B54"/>
  <c r="E53" l="1"/>
  <c r="D53"/>
  <c r="C53"/>
  <c r="B53"/>
  <c r="E9" l="1"/>
  <c r="E13" s="1"/>
  <c r="E11"/>
  <c r="E12" l="1"/>
  <c r="E10" s="1"/>
</calcChain>
</file>

<file path=xl/sharedStrings.xml><?xml version="1.0" encoding="utf-8"?>
<sst xmlns="http://schemas.openxmlformats.org/spreadsheetml/2006/main" count="55" uniqueCount="50">
  <si>
    <t>Given data</t>
  </si>
  <si>
    <t>240 km/h (66.66 m/s)</t>
  </si>
  <si>
    <t>Top speed</t>
  </si>
  <si>
    <t>Track race</t>
  </si>
  <si>
    <t>400 m</t>
  </si>
  <si>
    <r>
      <rPr>
        <sz val="12"/>
        <color theme="1"/>
        <rFont val="Symbol"/>
        <family val="1"/>
        <charset val="2"/>
      </rPr>
      <t>a</t>
    </r>
    <r>
      <rPr>
        <sz val="12"/>
        <color theme="1"/>
        <rFont val="Times New Roman"/>
        <family val="1"/>
      </rPr>
      <t>=</t>
    </r>
  </si>
  <si>
    <r>
      <t>v2-=u</t>
    </r>
    <r>
      <rPr>
        <sz val="9"/>
        <color theme="1"/>
        <rFont val="Times New Roman"/>
        <family val="1"/>
      </rPr>
      <t>2</t>
    </r>
    <r>
      <rPr>
        <sz val="12"/>
        <color theme="1"/>
        <rFont val="Times New Roman"/>
        <family val="1"/>
      </rPr>
      <t>2.s</t>
    </r>
  </si>
  <si>
    <t>t=</t>
  </si>
  <si>
    <t>v-u a</t>
  </si>
  <si>
    <t>To find</t>
  </si>
  <si>
    <t>Acceleration of car</t>
  </si>
  <si>
    <t>Time taken</t>
  </si>
  <si>
    <t>Solution</t>
  </si>
  <si>
    <t>For acceleration</t>
  </si>
  <si>
    <t xml:space="preserve">𝑎 = (v^2 - u^2) / 2s </t>
  </si>
  <si>
    <t>v= 66.66 m/s, u= 0 m/s, and  s= 400 m.</t>
  </si>
  <si>
    <t>Velocity</t>
  </si>
  <si>
    <t>Acceleration</t>
  </si>
  <si>
    <t xml:space="preserve">(66,66^2 - 0^2) / (2 x 400) </t>
  </si>
  <si>
    <t>= 277.77 m/s^2</t>
  </si>
  <si>
    <t>a=(v^2 - u^2) / 2s</t>
  </si>
  <si>
    <t>t=v/a</t>
  </si>
  <si>
    <t>66.66 / 277.77</t>
  </si>
  <si>
    <t>= 0.24 seconds</t>
  </si>
  <si>
    <t>Task 1b</t>
  </si>
  <si>
    <t>TIME (s)</t>
  </si>
  <si>
    <t>SPEED (km/h)</t>
  </si>
  <si>
    <t>DISTANCE (m)</t>
  </si>
  <si>
    <t>TOTAL TIME</t>
  </si>
  <si>
    <t>insert value down</t>
  </si>
  <si>
    <t>Task 1c</t>
  </si>
  <si>
    <t>Task 2a</t>
  </si>
  <si>
    <t>Sample</t>
  </si>
  <si>
    <t>Technician C</t>
  </si>
  <si>
    <t>Techniction A</t>
  </si>
  <si>
    <t>Techniction B</t>
  </si>
  <si>
    <t>Mean</t>
  </si>
  <si>
    <t>Range</t>
  </si>
  <si>
    <t>Task 2b</t>
  </si>
  <si>
    <t>TA</t>
  </si>
  <si>
    <t>TB</t>
  </si>
  <si>
    <t>TC</t>
  </si>
  <si>
    <t>Measurement Error Calculations</t>
  </si>
  <si>
    <t>TASK 1a</t>
  </si>
  <si>
    <t>Chart 1</t>
  </si>
  <si>
    <t>Chart A</t>
  </si>
  <si>
    <t>Chart B</t>
  </si>
  <si>
    <t>Actual Size -</t>
  </si>
  <si>
    <t>Chart C</t>
  </si>
  <si>
    <t>measurement error collection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</si>
</sst>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Symbol"/>
      <family val="1"/>
      <charset val="2"/>
    </font>
    <font>
      <sz val="9"/>
      <color theme="1"/>
      <name val="Times New Roman"/>
      <family val="1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Fill="1" applyBorder="1" applyAlignment="1"/>
    <xf numFmtId="0" fontId="1" fillId="0" borderId="0" xfId="0" applyFont="1" applyAlignment="1">
      <alignment horizontal="left"/>
    </xf>
    <xf numFmtId="0" fontId="2" fillId="0" borderId="6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4" borderId="6" xfId="0" applyFont="1" applyFill="1" applyBorder="1" applyAlignment="1">
      <alignment horizontal="left"/>
    </xf>
    <xf numFmtId="0" fontId="2" fillId="4" borderId="6" xfId="0" applyFont="1" applyFill="1" applyBorder="1" applyAlignment="1"/>
    <xf numFmtId="0" fontId="2" fillId="0" borderId="6" xfId="0" applyFont="1" applyBorder="1" applyAlignment="1">
      <alignment horizontal="left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velocity time graph</a:t>
            </a:r>
          </a:p>
        </c:rich>
      </c:tx>
      <c:layout>
        <c:manualLayout>
          <c:xMode val="edge"/>
          <c:yMode val="edge"/>
          <c:x val="0.35467105654614328"/>
          <c:y val="3.7037077039669221E-2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5469816272965877E-2"/>
          <c:y val="0.2889125838436864"/>
          <c:w val="0.88704418197725265"/>
          <c:h val="0.603688028579761"/>
        </c:manualLayout>
      </c:layout>
      <c:scatterChart>
        <c:scatterStyle val="lineMarker"/>
        <c:ser>
          <c:idx val="0"/>
          <c:order val="0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yVal>
            <c:numRef>
              <c:f>Sheet1!$D$10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75C8-4FAF-B2D2-D7EC9FEE4AE3}"/>
            </c:ext>
          </c:extLst>
        </c:ser>
        <c:ser>
          <c:idx val="1"/>
          <c:order val="1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2"/>
              </a:solidFill>
              <a:ln w="9525" cap="flat" cmpd="sng" algn="ctr">
                <a:solidFill>
                  <a:schemeClr val="accent2"/>
                </a:solidFill>
                <a:round/>
              </a:ln>
              <a:effectLst/>
            </c:spPr>
          </c:marker>
          <c:yVal>
            <c:numRef>
              <c:f>Sheet1!$D$10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75C8-4FAF-B2D2-D7EC9FEE4AE3}"/>
            </c:ext>
          </c:extLst>
        </c:ser>
        <c:ser>
          <c:idx val="2"/>
          <c:order val="2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3"/>
              </a:solidFill>
              <a:ln w="9525" cap="flat" cmpd="sng" algn="ctr">
                <a:solidFill>
                  <a:schemeClr val="accent3"/>
                </a:solidFill>
                <a:round/>
              </a:ln>
              <a:effectLst/>
            </c:spPr>
          </c:marker>
          <c:yVal>
            <c:numRef>
              <c:f>Sheet1!$E$10</c:f>
              <c:numCache>
                <c:formatCode>General</c:formatCode>
                <c:ptCount val="1"/>
                <c:pt idx="0">
                  <c:v>7.4074074074074083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75C8-4FAF-B2D2-D7EC9FEE4AE3}"/>
            </c:ext>
          </c:extLst>
        </c:ser>
        <c:ser>
          <c:idx val="3"/>
          <c:order val="3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4"/>
              </a:solidFill>
              <a:ln w="9525" cap="flat" cmpd="sng" algn="ctr">
                <a:solidFill>
                  <a:schemeClr val="accent4"/>
                </a:solidFill>
                <a:round/>
              </a:ln>
              <a:effectLst/>
            </c:spPr>
          </c:marker>
          <c:trendline>
            <c:spPr>
              <a:ln w="63500" cap="rnd" cmpd="sng" algn="ctr">
                <a:solidFill>
                  <a:schemeClr val="accent1">
                    <a:alpha val="25000"/>
                  </a:schemeClr>
                </a:solidFill>
                <a:round/>
              </a:ln>
              <a:effectLst/>
            </c:spPr>
            <c:trendlineType val="linear"/>
          </c:trendline>
          <c:yVal>
            <c:numRef>
              <c:f>Sheet1!$E$10</c:f>
              <c:numCache>
                <c:formatCode>General</c:formatCode>
                <c:ptCount val="1"/>
                <c:pt idx="0">
                  <c:v>7.4074074074074083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3-75C8-4FAF-B2D2-D7EC9FEE4AE3}"/>
            </c:ext>
          </c:extLst>
        </c:ser>
        <c:ser>
          <c:idx val="4"/>
          <c:order val="4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5"/>
              </a:solidFill>
              <a:ln w="9525" cap="flat" cmpd="sng" algn="ctr">
                <a:solidFill>
                  <a:schemeClr val="accent5"/>
                </a:solidFill>
                <a:round/>
              </a:ln>
              <a:effectLst/>
            </c:spPr>
          </c:marker>
          <c:yVal>
            <c:numRef>
              <c:f>Sheet1!$D$9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4-75C8-4FAF-B2D2-D7EC9FEE4AE3}"/>
            </c:ext>
          </c:extLst>
        </c:ser>
        <c:ser>
          <c:idx val="5"/>
          <c:order val="5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6"/>
              </a:solidFill>
              <a:ln w="9525" cap="flat" cmpd="sng" algn="ctr">
                <a:solidFill>
                  <a:schemeClr val="accent6"/>
                </a:solidFill>
                <a:round/>
              </a:ln>
              <a:effectLst/>
            </c:spPr>
          </c:marker>
          <c:yVal>
            <c:numRef>
              <c:f>Sheet1!$E$9</c:f>
              <c:numCache>
                <c:formatCode>General</c:formatCode>
                <c:ptCount val="1"/>
                <c:pt idx="0">
                  <c:v>13.333333333333334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5-75C8-4FAF-B2D2-D7EC9FEE4AE3}"/>
            </c:ext>
          </c:extLst>
        </c:ser>
        <c:ser>
          <c:idx val="6"/>
          <c:order val="6"/>
          <c:spPr>
            <a:ln w="25400">
              <a:noFill/>
            </a:ln>
            <a:effectLst/>
          </c:spPr>
          <c:marker>
            <c:symbol val="circle"/>
            <c:size val="4"/>
            <c:spPr>
              <a:solidFill>
                <a:schemeClr val="accent1">
                  <a:lumMod val="60000"/>
                </a:schemeClr>
              </a:solidFill>
              <a:ln w="9525" cap="flat" cmpd="sng" algn="ctr">
                <a:solidFill>
                  <a:schemeClr val="accent1">
                    <a:lumMod val="60000"/>
                  </a:schemeClr>
                </a:solidFill>
                <a:round/>
              </a:ln>
              <a:effectLst/>
            </c:spPr>
          </c:marker>
          <c:trendline>
            <c:spPr>
              <a:ln w="63500" cap="rnd" cmpd="sng" algn="ctr">
                <a:solidFill>
                  <a:schemeClr val="accent1">
                    <a:alpha val="25000"/>
                  </a:schemeClr>
                </a:solidFill>
                <a:round/>
              </a:ln>
              <a:effectLst/>
            </c:spPr>
            <c:trendlineType val="linear"/>
          </c:trendline>
          <c:yVal>
            <c:numRef>
              <c:f>Sheet1!$E$9</c:f>
              <c:numCache>
                <c:formatCode>General</c:formatCode>
                <c:ptCount val="1"/>
                <c:pt idx="0">
                  <c:v>13.333333333333334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6-75C8-4FAF-B2D2-D7EC9FEE4AE3}"/>
            </c:ext>
          </c:extLst>
        </c:ser>
        <c:dLbls/>
        <c:axId val="101059200"/>
        <c:axId val="101077760"/>
      </c:scatterChart>
      <c:valAx>
        <c:axId val="10105920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</a:t>
                </a:r>
              </a:p>
            </c:rich>
          </c:tx>
          <c:layout>
            <c:manualLayout>
              <c:xMode val="edge"/>
              <c:yMode val="edge"/>
              <c:x val="0.44988757655293099"/>
              <c:y val="0.83803222513852449"/>
            </c:manualLayout>
          </c:layout>
          <c:spPr>
            <a:noFill/>
            <a:ln>
              <a:noFill/>
            </a:ln>
            <a:effectLst/>
          </c:spPr>
        </c:title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077760"/>
        <c:crosses val="autoZero"/>
        <c:crossBetween val="midCat"/>
      </c:valAx>
      <c:valAx>
        <c:axId val="1010777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</a:t>
                </a:r>
              </a:p>
            </c:rich>
          </c:tx>
          <c:layout>
            <c:manualLayout>
              <c:xMode val="edge"/>
              <c:yMode val="edge"/>
              <c:x val="5.5555555555555539E-2"/>
              <c:y val="0.52142789442986293"/>
            </c:manualLayout>
          </c:layout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0592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measured values against actual size </a:t>
            </a:r>
          </a:p>
        </c:rich>
      </c:tx>
      <c:layout>
        <c:manualLayout>
          <c:xMode val="edge"/>
          <c:yMode val="edge"/>
          <c:x val="0.19282909782003371"/>
          <c:y val="9.5428718400993786E-3"/>
        </c:manualLayout>
      </c:layout>
      <c:spPr>
        <a:noFill/>
        <a:ln>
          <a:noFill/>
        </a:ln>
        <a:effectLst/>
      </c:spPr>
    </c:title>
    <c:plotArea>
      <c:layout/>
      <c:scatterChart>
        <c:scatterStyle val="lineMarker"/>
        <c:ser>
          <c:idx val="0"/>
          <c:order val="0"/>
          <c:tx>
            <c:strRef>
              <c:f>Sheet1!$C$32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xVal>
            <c:numRef>
              <c:f>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Sheet1!$C$33:$C$52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A055-4383-BE15-EAC420D4CFD0}"/>
            </c:ext>
          </c:extLst>
        </c:ser>
        <c:ser>
          <c:idx val="1"/>
          <c:order val="1"/>
          <c:tx>
            <c:strRef>
              <c:f>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</c:trendline>
          <c:xVal>
            <c:numRef>
              <c:f>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A055-4383-BE15-EAC420D4CFD0}"/>
            </c:ext>
          </c:extLst>
        </c:ser>
        <c:ser>
          <c:idx val="2"/>
          <c:order val="2"/>
          <c:tx>
            <c:strRef>
              <c:f>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6"/>
            <c:spPr>
              <a:solidFill>
                <a:schemeClr val="accent3"/>
              </a:solidFill>
              <a:ln w="9525">
                <a:solidFill>
                  <a:schemeClr val="accent3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3"/>
                </a:solidFill>
              </a:ln>
              <a:effectLst/>
            </c:spPr>
            <c:trendlineType val="linear"/>
          </c:trendline>
          <c:xVal>
            <c:numRef>
              <c:f>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A055-4383-BE15-EAC420D4CFD0}"/>
            </c:ext>
          </c:extLst>
        </c:ser>
        <c:dLbls/>
        <c:axId val="100273536"/>
        <c:axId val="101113216"/>
      </c:scatterChart>
      <c:valAx>
        <c:axId val="100273536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113216"/>
        <c:crosses val="autoZero"/>
        <c:crossBetween val="midCat"/>
      </c:valAx>
      <c:valAx>
        <c:axId val="10111321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2735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Techniction B</a:t>
            </a:r>
          </a:p>
        </c:rich>
      </c:tx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5.3914260717410324E-2"/>
          <c:y val="0.16129806352416742"/>
          <c:w val="0.90286351706036749"/>
          <c:h val="0.6177231949281432"/>
        </c:manualLayout>
      </c:layout>
      <c:scatterChart>
        <c:scatterStyle val="lineMarker"/>
        <c:ser>
          <c:idx val="0"/>
          <c:order val="0"/>
          <c:tx>
            <c:strRef>
              <c:f>Sheet1!$B$32</c:f>
              <c:strCache>
                <c:ptCount val="1"/>
                <c:pt idx="0">
                  <c:v>Actual Size -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yVal>
            <c:numRef>
              <c:f>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EC3B-4039-BD60-A4E4B0550D5E}"/>
            </c:ext>
          </c:extLst>
        </c:ser>
        <c:ser>
          <c:idx val="1"/>
          <c:order val="1"/>
          <c:tx>
            <c:strRef>
              <c:f>Sheet1!$D$32</c:f>
              <c:strCache>
                <c:ptCount val="1"/>
                <c:pt idx="0">
                  <c:v>Techniction 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chemeClr val="accent2"/>
              </a:solidFill>
              <a:ln w="9525">
                <a:solidFill>
                  <a:schemeClr val="accent2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2"/>
                </a:solidFill>
              </a:ln>
              <a:effectLst/>
            </c:spPr>
            <c:trendlineType val="linear"/>
          </c:trendline>
          <c:yVal>
            <c:numRef>
              <c:f>Sheet1!$D$33:$D$52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EC3B-4039-BD60-A4E4B0550D5E}"/>
            </c:ext>
          </c:extLst>
        </c:ser>
        <c:dLbls/>
        <c:axId val="100318592"/>
        <c:axId val="100934784"/>
      </c:scatterChart>
      <c:valAx>
        <c:axId val="10031859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934784"/>
        <c:crosses val="autoZero"/>
        <c:crossBetween val="midCat"/>
      </c:valAx>
      <c:valAx>
        <c:axId val="10093478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318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5.3914260717410324E-2"/>
          <c:y val="0.17375000000000002"/>
          <c:w val="0.90919685039370091"/>
          <c:h val="0.70959135316418787"/>
        </c:manualLayout>
      </c:layout>
      <c:scatterChart>
        <c:scatterStyle val="lineMarker"/>
        <c:ser>
          <c:idx val="0"/>
          <c:order val="0"/>
          <c:tx>
            <c:strRef>
              <c:f>Sheet1!$C$32</c:f>
              <c:strCache>
                <c:ptCount val="1"/>
                <c:pt idx="0">
                  <c:v>Techniction 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xVal>
            <c:numRef>
              <c:f>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Sheet1!$C$33:$C$52</c:f>
              <c:numCache>
                <c:formatCode>General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101-40AB-8168-D239EEE18FCC}"/>
            </c:ext>
          </c:extLst>
        </c:ser>
        <c:dLbls/>
        <c:axId val="101281792"/>
        <c:axId val="101283328"/>
      </c:scatterChart>
      <c:valAx>
        <c:axId val="101281792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83328"/>
        <c:crosses val="autoZero"/>
        <c:crossBetween val="midCat"/>
      </c:valAx>
      <c:valAx>
        <c:axId val="10128332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81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plotArea>
      <c:layout/>
      <c:scatterChart>
        <c:scatterStyle val="lineMarker"/>
        <c:ser>
          <c:idx val="0"/>
          <c:order val="0"/>
          <c:tx>
            <c:strRef>
              <c:f>Sheet1!$E$32</c:f>
              <c:strCache>
                <c:ptCount val="1"/>
                <c:pt idx="0">
                  <c:v>Technician 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</c:trendline>
          <c:xVal>
            <c:numRef>
              <c:f>Sheet1!$B$33:$B$52</c:f>
              <c:numCache>
                <c:formatCode>General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Sheet1!$E$33:$E$52</c:f>
              <c:numCache>
                <c:formatCode>General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DE25-4F4E-9F74-82BC77148C0D}"/>
            </c:ext>
          </c:extLst>
        </c:ser>
        <c:dLbls/>
        <c:axId val="101304960"/>
        <c:axId val="101310848"/>
      </c:scatterChart>
      <c:valAx>
        <c:axId val="101304960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310848"/>
        <c:crosses val="autoZero"/>
        <c:crossBetween val="midCat"/>
      </c:valAx>
      <c:valAx>
        <c:axId val="10131084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3049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599285</xdr:colOff>
      <xdr:row>1</xdr:row>
      <xdr:rowOff>188117</xdr:rowOff>
    </xdr:from>
    <xdr:to>
      <xdr:col>15</xdr:col>
      <xdr:colOff>128327</xdr:colOff>
      <xdr:row>15</xdr:row>
      <xdr:rowOff>150545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21168</xdr:colOff>
      <xdr:row>38</xdr:row>
      <xdr:rowOff>14816</xdr:rowOff>
    </xdr:from>
    <xdr:to>
      <xdr:col>12</xdr:col>
      <xdr:colOff>266096</xdr:colOff>
      <xdr:row>50</xdr:row>
      <xdr:rowOff>101600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610809</xdr:colOff>
      <xdr:row>38</xdr:row>
      <xdr:rowOff>54127</xdr:rowOff>
    </xdr:from>
    <xdr:to>
      <xdr:col>31</xdr:col>
      <xdr:colOff>272144</xdr:colOff>
      <xdr:row>50</xdr:row>
      <xdr:rowOff>128813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15875</xdr:colOff>
      <xdr:row>38</xdr:row>
      <xdr:rowOff>30694</xdr:rowOff>
    </xdr:from>
    <xdr:to>
      <xdr:col>22</xdr:col>
      <xdr:colOff>280459</xdr:colOff>
      <xdr:row>50</xdr:row>
      <xdr:rowOff>96311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10585</xdr:colOff>
      <xdr:row>38</xdr:row>
      <xdr:rowOff>62441</xdr:rowOff>
    </xdr:from>
    <xdr:to>
      <xdr:col>40</xdr:col>
      <xdr:colOff>275168</xdr:colOff>
      <xdr:row>50</xdr:row>
      <xdr:rowOff>128057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1259417</xdr:colOff>
      <xdr:row>132</xdr:row>
      <xdr:rowOff>21167</xdr:rowOff>
    </xdr:from>
    <xdr:to>
      <xdr:col>2</xdr:col>
      <xdr:colOff>465667</xdr:colOff>
      <xdr:row>134</xdr:row>
      <xdr:rowOff>190500</xdr:rowOff>
    </xdr:to>
    <xdr:sp macro="" textlink="">
      <xdr:nvSpPr>
        <xdr:cNvPr id="12" name="TextBox 11"/>
        <xdr:cNvSpPr txBox="1"/>
      </xdr:nvSpPr>
      <xdr:spPr>
        <a:xfrm>
          <a:off x="1259417" y="26765250"/>
          <a:ext cx="21590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Techniction A</a:t>
          </a:r>
          <a:r>
            <a:rPr lang="en-US" sz="1100" baseline="0"/>
            <a:t> has the lowest error</a:t>
          </a:r>
          <a:endParaRPr lang="en-US" sz="1100"/>
        </a:p>
      </xdr:txBody>
    </xdr:sp>
    <xdr:clientData/>
  </xdr:twoCellAnchor>
  <xdr:twoCellAnchor>
    <xdr:from>
      <xdr:col>2</xdr:col>
      <xdr:colOff>1238251</xdr:colOff>
      <xdr:row>132</xdr:row>
      <xdr:rowOff>52918</xdr:rowOff>
    </xdr:from>
    <xdr:to>
      <xdr:col>3</xdr:col>
      <xdr:colOff>402167</xdr:colOff>
      <xdr:row>134</xdr:row>
      <xdr:rowOff>95251</xdr:rowOff>
    </xdr:to>
    <xdr:sp macro="" textlink="">
      <xdr:nvSpPr>
        <xdr:cNvPr id="13" name="TextBox 12"/>
        <xdr:cNvSpPr txBox="1"/>
      </xdr:nvSpPr>
      <xdr:spPr>
        <a:xfrm>
          <a:off x="4191001" y="26797001"/>
          <a:ext cx="2783416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Techniction B has the greastest error among all.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A32:E54" totalsRowShown="0" headerRowDxfId="14" dataDxfId="12" totalsRowDxfId="10" headerRowBorderDxfId="13" tableBorderDxfId="11">
  <autoFilter ref="A32:E54"/>
  <tableColumns count="5">
    <tableColumn id="1" name="Sample" dataDxfId="9" totalsRowDxfId="8"/>
    <tableColumn id="2" name="Actual Size -" dataDxfId="7" totalsRowDxfId="6"/>
    <tableColumn id="3" name="Techniction A" dataDxfId="5" totalsRowDxfId="4"/>
    <tableColumn id="4" name="Techniction B" dataDxfId="3" totalsRowDxfId="2"/>
    <tableColumn id="5" name="Technician C" dataDxfId="1" totals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133"/>
  <sheetViews>
    <sheetView tabSelected="1" zoomScale="70" zoomScaleNormal="70" zoomScalePageLayoutView="90" workbookViewId="0">
      <selection activeCell="D28" sqref="D28"/>
    </sheetView>
  </sheetViews>
  <sheetFormatPr defaultColWidth="8.7109375" defaultRowHeight="15.75"/>
  <cols>
    <col min="1" max="1" width="18.85546875" style="2" customWidth="1"/>
    <col min="2" max="2" width="23.28515625" style="2" customWidth="1"/>
    <col min="3" max="3" width="35.85546875" style="2" customWidth="1"/>
    <col min="4" max="4" width="19.140625" style="2" customWidth="1"/>
    <col min="5" max="5" width="23.85546875" style="2" customWidth="1"/>
    <col min="6" max="7" width="8.7109375" style="2"/>
    <col min="8" max="8" width="11.85546875" style="2" customWidth="1"/>
    <col min="9" max="16384" width="8.7109375" style="2"/>
  </cols>
  <sheetData>
    <row r="1" spans="2:18" ht="16.5" thickBot="1">
      <c r="B1" s="25" t="s">
        <v>43</v>
      </c>
      <c r="D1" s="26" t="s">
        <v>24</v>
      </c>
      <c r="H1" s="26" t="s">
        <v>30</v>
      </c>
    </row>
    <row r="2" spans="2:18" ht="16.5" thickBot="1"/>
    <row r="3" spans="2:18" ht="16.5" thickBot="1">
      <c r="B3" s="3" t="s">
        <v>0</v>
      </c>
    </row>
    <row r="4" spans="2:18">
      <c r="B4" s="2" t="s">
        <v>2</v>
      </c>
      <c r="C4" s="2" t="s">
        <v>1</v>
      </c>
      <c r="D4" s="2" t="s">
        <v>29</v>
      </c>
    </row>
    <row r="5" spans="2:18">
      <c r="B5" s="2" t="s">
        <v>3</v>
      </c>
      <c r="C5" s="2" t="s">
        <v>4</v>
      </c>
      <c r="D5" s="7">
        <v>5</v>
      </c>
    </row>
    <row r="6" spans="2:18">
      <c r="B6" s="2" t="s">
        <v>5</v>
      </c>
      <c r="C6" s="2" t="s">
        <v>6</v>
      </c>
    </row>
    <row r="7" spans="2:18">
      <c r="B7" s="2" t="s">
        <v>7</v>
      </c>
      <c r="C7" s="2" t="s">
        <v>8</v>
      </c>
    </row>
    <row r="8" spans="2:18" ht="16.5" thickBot="1"/>
    <row r="9" spans="2:18" ht="16.5" thickBot="1">
      <c r="B9" s="3" t="s">
        <v>9</v>
      </c>
      <c r="D9" s="8" t="s">
        <v>25</v>
      </c>
      <c r="E9" s="8">
        <f>240/(D5*3.6)</f>
        <v>13.333333333333334</v>
      </c>
    </row>
    <row r="10" spans="2:18">
      <c r="B10" s="2" t="s">
        <v>10</v>
      </c>
      <c r="D10" s="8" t="s">
        <v>26</v>
      </c>
      <c r="E10" s="9">
        <f>D5*E12/(D5*3.6)</f>
        <v>7.4074074074074083</v>
      </c>
    </row>
    <row r="11" spans="2:18">
      <c r="B11" s="2" t="s">
        <v>11</v>
      </c>
      <c r="D11" s="8" t="s">
        <v>27</v>
      </c>
      <c r="E11" s="8">
        <f>(0.5*D5*((240/3.6)/D5)*2)</f>
        <v>66.666666666666671</v>
      </c>
      <c r="R11" s="19"/>
    </row>
    <row r="12" spans="2:18" ht="16.5" thickBot="1">
      <c r="D12" s="8" t="s">
        <v>28</v>
      </c>
      <c r="E12" s="8">
        <f xml:space="preserve"> 2 * E9</f>
        <v>26.666666666666668</v>
      </c>
    </row>
    <row r="13" spans="2:18" ht="16.5" thickBot="1">
      <c r="B13" s="3" t="s">
        <v>12</v>
      </c>
      <c r="E13" s="2" t="str">
        <f>IF(E9&lt;12,"Impossible! - the race car cannot accelerate this quickly!",IF(E9&gt;17,"The car will lose the race - Acceleration value too low!",IF(E9&gt;=13,"The car will win the race",IF(E9&gt;=14,"The car will win the race",IF(E9&gt;=15,"The car will win the race",IF(E9&gt;=16,"The car will win the race",))))))</f>
        <v>The car will win the race</v>
      </c>
    </row>
    <row r="14" spans="2:18">
      <c r="B14" s="2" t="s">
        <v>13</v>
      </c>
      <c r="C14" s="2" t="s">
        <v>14</v>
      </c>
    </row>
    <row r="15" spans="2:18">
      <c r="B15" s="2" t="s">
        <v>16</v>
      </c>
      <c r="C15" s="4" t="s">
        <v>15</v>
      </c>
    </row>
    <row r="16" spans="2:18" ht="16.5" thickBot="1">
      <c r="D16" s="5"/>
    </row>
    <row r="17" spans="1:5" ht="16.5" thickBot="1">
      <c r="B17" s="3" t="s">
        <v>17</v>
      </c>
      <c r="D17" s="16"/>
    </row>
    <row r="18" spans="1:5">
      <c r="B18" s="2" t="s">
        <v>20</v>
      </c>
    </row>
    <row r="19" spans="1:5">
      <c r="B19" s="6" t="s">
        <v>18</v>
      </c>
      <c r="C19" s="5" t="s">
        <v>19</v>
      </c>
    </row>
    <row r="20" spans="1:5" ht="16.5" thickBot="1"/>
    <row r="21" spans="1:5" ht="16.5" thickBot="1">
      <c r="B21" s="3" t="s">
        <v>11</v>
      </c>
      <c r="D21" s="16"/>
    </row>
    <row r="22" spans="1:5">
      <c r="B22" s="2" t="s">
        <v>21</v>
      </c>
    </row>
    <row r="23" spans="1:5">
      <c r="B23" s="4" t="s">
        <v>22</v>
      </c>
      <c r="C23" s="2" t="s">
        <v>23</v>
      </c>
    </row>
    <row r="26" spans="1:5">
      <c r="D26" s="1"/>
    </row>
    <row r="29" spans="1:5" ht="16.5" thickBot="1"/>
    <row r="30" spans="1:5" ht="16.5" thickBot="1">
      <c r="A30" s="26" t="s">
        <v>31</v>
      </c>
    </row>
    <row r="32" spans="1:5" ht="16.5" thickBot="1">
      <c r="A32" s="11" t="s">
        <v>32</v>
      </c>
      <c r="B32" s="11" t="s">
        <v>47</v>
      </c>
      <c r="C32" s="11" t="s">
        <v>34</v>
      </c>
      <c r="D32" s="11" t="s">
        <v>35</v>
      </c>
      <c r="E32" s="11" t="s">
        <v>33</v>
      </c>
    </row>
    <row r="33" spans="1:46" ht="13.5" customHeight="1" thickBot="1">
      <c r="A33" s="2">
        <v>1</v>
      </c>
      <c r="B33" s="12">
        <v>0.7</v>
      </c>
      <c r="C33" s="12">
        <v>1.5</v>
      </c>
      <c r="D33" s="12">
        <v>1</v>
      </c>
      <c r="E33" s="12">
        <v>1.4</v>
      </c>
    </row>
    <row r="34" spans="1:46" ht="16.5" thickBot="1">
      <c r="A34" s="2">
        <v>2</v>
      </c>
      <c r="B34" s="14">
        <v>2.1</v>
      </c>
      <c r="C34" s="14">
        <v>1.8</v>
      </c>
      <c r="D34" s="14">
        <v>2</v>
      </c>
      <c r="E34" s="14">
        <v>2.5</v>
      </c>
      <c r="AR34" s="25" t="s">
        <v>38</v>
      </c>
    </row>
    <row r="35" spans="1:46" ht="16.5" thickBot="1">
      <c r="A35" s="2">
        <v>3</v>
      </c>
      <c r="B35" s="14">
        <v>1.1000000000000001</v>
      </c>
      <c r="C35" s="14">
        <v>2</v>
      </c>
      <c r="D35" s="14">
        <v>2</v>
      </c>
      <c r="E35" s="14">
        <v>1.6</v>
      </c>
      <c r="AP35" s="31" t="s">
        <v>49</v>
      </c>
      <c r="AQ35" s="32"/>
      <c r="AR35" s="32"/>
      <c r="AS35" s="32"/>
      <c r="AT35" s="32"/>
    </row>
    <row r="36" spans="1:46" ht="16.5" thickBot="1">
      <c r="A36" s="2">
        <v>4</v>
      </c>
      <c r="B36" s="14">
        <v>1.6</v>
      </c>
      <c r="C36" s="14">
        <v>0.8</v>
      </c>
      <c r="D36" s="14">
        <v>2</v>
      </c>
      <c r="E36" s="14">
        <v>1.6</v>
      </c>
    </row>
    <row r="37" spans="1:46" ht="16.5" thickBot="1">
      <c r="A37" s="2">
        <v>5</v>
      </c>
      <c r="B37" s="14">
        <v>2.7</v>
      </c>
      <c r="C37" s="14">
        <v>3</v>
      </c>
      <c r="D37" s="14">
        <v>3.5</v>
      </c>
      <c r="E37" s="14">
        <v>3</v>
      </c>
      <c r="AQ37" s="17" t="s">
        <v>39</v>
      </c>
      <c r="AR37" s="17" t="s">
        <v>40</v>
      </c>
      <c r="AS37" s="17" t="s">
        <v>41</v>
      </c>
    </row>
    <row r="38" spans="1:46" ht="16.5" thickBot="1">
      <c r="A38" s="2">
        <v>6</v>
      </c>
      <c r="B38" s="14">
        <v>0.55000000000000004</v>
      </c>
      <c r="C38" s="14">
        <v>1.2</v>
      </c>
      <c r="D38" s="14">
        <v>1</v>
      </c>
      <c r="E38" s="14">
        <v>1</v>
      </c>
      <c r="H38" s="27" t="s">
        <v>44</v>
      </c>
      <c r="P38" s="27" t="s">
        <v>45</v>
      </c>
      <c r="Y38" s="27" t="s">
        <v>46</v>
      </c>
      <c r="AH38" s="27" t="s">
        <v>48</v>
      </c>
      <c r="AQ38" s="2">
        <v>-0.17899999999999999</v>
      </c>
      <c r="AR38" s="2">
        <v>-0.499</v>
      </c>
      <c r="AS38" s="2">
        <v>-0.314</v>
      </c>
    </row>
    <row r="39" spans="1:46" ht="16.5" thickBot="1">
      <c r="A39" s="2">
        <v>7</v>
      </c>
      <c r="B39" s="14">
        <v>0.27</v>
      </c>
      <c r="C39" s="14">
        <v>1.2</v>
      </c>
      <c r="D39" s="14">
        <v>1</v>
      </c>
      <c r="E39" s="14">
        <v>0.7</v>
      </c>
    </row>
    <row r="40" spans="1:46" ht="16.5" thickBot="1">
      <c r="A40" s="2">
        <v>8</v>
      </c>
      <c r="B40" s="14">
        <v>0.4</v>
      </c>
      <c r="C40" s="14">
        <v>0.5</v>
      </c>
      <c r="D40" s="14">
        <v>1</v>
      </c>
      <c r="E40" s="14">
        <v>0.9</v>
      </c>
    </row>
    <row r="41" spans="1:46" ht="16.5" thickBot="1">
      <c r="A41" s="2">
        <v>9</v>
      </c>
      <c r="B41" s="14">
        <v>6</v>
      </c>
      <c r="C41" s="14">
        <v>5.5</v>
      </c>
      <c r="D41" s="14">
        <v>6.5</v>
      </c>
      <c r="E41" s="14">
        <v>6.2</v>
      </c>
    </row>
    <row r="42" spans="1:46" ht="16.5" thickBot="1">
      <c r="A42" s="2">
        <v>10</v>
      </c>
      <c r="B42" s="14">
        <v>1.1200000000000001</v>
      </c>
      <c r="C42" s="14">
        <v>0.5</v>
      </c>
      <c r="D42" s="14">
        <v>1.5</v>
      </c>
      <c r="E42" s="14">
        <v>1.4</v>
      </c>
    </row>
    <row r="43" spans="1:46" ht="16.5" thickBot="1">
      <c r="A43" s="2">
        <v>11</v>
      </c>
      <c r="B43" s="14">
        <v>1.3</v>
      </c>
      <c r="C43" s="14">
        <v>2.1</v>
      </c>
      <c r="D43" s="14">
        <v>1.5</v>
      </c>
      <c r="E43" s="14">
        <v>1.7</v>
      </c>
    </row>
    <row r="44" spans="1:46" ht="16.5" thickBot="1">
      <c r="A44" s="2">
        <v>12</v>
      </c>
      <c r="B44" s="14">
        <v>0.98</v>
      </c>
      <c r="C44" s="14">
        <v>1</v>
      </c>
      <c r="D44" s="14">
        <v>1</v>
      </c>
      <c r="E44" s="14">
        <v>1.3</v>
      </c>
    </row>
    <row r="45" spans="1:46" ht="16.5" thickBot="1">
      <c r="A45" s="2">
        <v>13</v>
      </c>
      <c r="B45" s="14">
        <v>1.1499999999999999</v>
      </c>
      <c r="C45" s="14">
        <v>1.8</v>
      </c>
      <c r="D45" s="14">
        <v>1.5</v>
      </c>
      <c r="E45" s="14">
        <v>1.6</v>
      </c>
    </row>
    <row r="46" spans="1:46" ht="16.5" thickBot="1">
      <c r="A46" s="2">
        <v>14</v>
      </c>
      <c r="B46" s="14">
        <v>0.52</v>
      </c>
      <c r="C46" s="14">
        <v>1.5</v>
      </c>
      <c r="D46" s="14">
        <v>1</v>
      </c>
      <c r="E46" s="14">
        <v>1</v>
      </c>
    </row>
    <row r="47" spans="1:46" ht="16.5" thickBot="1">
      <c r="A47" s="2">
        <v>15</v>
      </c>
      <c r="B47" s="14">
        <v>1.8</v>
      </c>
      <c r="C47" s="14">
        <v>2</v>
      </c>
      <c r="D47" s="14">
        <v>2.5</v>
      </c>
      <c r="E47" s="14">
        <v>2.1</v>
      </c>
    </row>
    <row r="48" spans="1:46" ht="16.5" thickBot="1">
      <c r="A48" s="2">
        <v>16</v>
      </c>
      <c r="B48" s="14">
        <v>7.5</v>
      </c>
      <c r="C48" s="14">
        <v>6</v>
      </c>
      <c r="D48" s="14">
        <v>8</v>
      </c>
      <c r="E48" s="14">
        <v>7</v>
      </c>
    </row>
    <row r="49" spans="1:46" ht="16.5" thickBot="1">
      <c r="A49" s="2">
        <v>17</v>
      </c>
      <c r="B49" s="14">
        <v>0.28000000000000003</v>
      </c>
      <c r="C49" s="14">
        <v>1</v>
      </c>
      <c r="D49" s="14">
        <v>1</v>
      </c>
      <c r="E49" s="14">
        <v>0.8</v>
      </c>
    </row>
    <row r="50" spans="1:46" ht="16.5" thickBot="1">
      <c r="A50" s="2">
        <v>18</v>
      </c>
      <c r="B50" s="14">
        <v>0.5</v>
      </c>
      <c r="C50" s="14">
        <v>0.9</v>
      </c>
      <c r="D50" s="14">
        <v>1.2</v>
      </c>
      <c r="E50" s="14">
        <v>0.8</v>
      </c>
    </row>
    <row r="51" spans="1:46" ht="16.5" thickBot="1">
      <c r="A51" s="2">
        <v>19</v>
      </c>
      <c r="B51" s="14">
        <v>4.9000000000000004</v>
      </c>
      <c r="C51" s="14">
        <v>4.5</v>
      </c>
      <c r="D51" s="14">
        <v>5.5</v>
      </c>
      <c r="E51" s="14">
        <v>4.9000000000000004</v>
      </c>
    </row>
    <row r="52" spans="1:46">
      <c r="A52" s="2">
        <v>20</v>
      </c>
      <c r="B52" s="13">
        <v>0.25</v>
      </c>
      <c r="C52" s="13">
        <v>0.5</v>
      </c>
      <c r="D52" s="13">
        <v>1</v>
      </c>
      <c r="E52" s="13">
        <v>0.5</v>
      </c>
    </row>
    <row r="53" spans="1:46">
      <c r="A53" s="10" t="s">
        <v>36</v>
      </c>
      <c r="B53" s="8">
        <f>AVERAGE(B33:B52)</f>
        <v>1.786</v>
      </c>
      <c r="C53" s="8">
        <f>AVERAGE(C33:C52)</f>
        <v>1.9650000000000003</v>
      </c>
      <c r="D53" s="8">
        <f>AVERAGE(D33:D52)</f>
        <v>2.2850000000000001</v>
      </c>
      <c r="E53" s="8">
        <f>AVERAGE(E33:E52)</f>
        <v>2.0999999999999996</v>
      </c>
      <c r="AT53" s="15"/>
    </row>
    <row r="54" spans="1:46">
      <c r="A54" s="10" t="s">
        <v>37</v>
      </c>
      <c r="B54" s="8">
        <f>MAX(B33:B52)-MIN(B33:B52)</f>
        <v>7.25</v>
      </c>
      <c r="C54" s="8">
        <f>MAX(C33:C52)-MIN(C33:C52)</f>
        <v>5.5</v>
      </c>
      <c r="D54" s="8">
        <f>MAX(D33:D52)-MIN(D33:D52)</f>
        <v>7</v>
      </c>
      <c r="E54" s="8">
        <f>MAX(E33:E52)-MIN(E33:E52)</f>
        <v>6.5</v>
      </c>
    </row>
    <row r="57" spans="1:46">
      <c r="A57" s="24"/>
      <c r="D57" s="10"/>
    </row>
    <row r="61" spans="1:46">
      <c r="A61" s="18"/>
      <c r="B61" s="18"/>
      <c r="C61" s="18"/>
      <c r="D61" s="1"/>
    </row>
    <row r="62" spans="1:46">
      <c r="A62" s="20"/>
      <c r="B62" s="20"/>
      <c r="C62" s="20"/>
    </row>
    <row r="63" spans="1:46">
      <c r="A63" s="21"/>
      <c r="B63" s="21"/>
      <c r="C63" s="21"/>
    </row>
    <row r="64" spans="1:46">
      <c r="A64" s="21"/>
      <c r="B64" s="21"/>
      <c r="C64" s="21"/>
    </row>
    <row r="65" spans="1:3">
      <c r="A65" s="21"/>
      <c r="B65" s="21"/>
      <c r="C65" s="21"/>
    </row>
    <row r="66" spans="1:3">
      <c r="A66" s="21"/>
      <c r="B66" s="21"/>
      <c r="C66" s="21"/>
    </row>
    <row r="67" spans="1:3">
      <c r="A67" s="21"/>
      <c r="B67" s="21"/>
      <c r="C67" s="21"/>
    </row>
    <row r="68" spans="1:3">
      <c r="A68" s="21"/>
      <c r="B68" s="21"/>
      <c r="C68" s="21"/>
    </row>
    <row r="69" spans="1:3">
      <c r="A69" s="21"/>
      <c r="B69" s="21"/>
      <c r="C69" s="21"/>
    </row>
    <row r="70" spans="1:3">
      <c r="A70" s="21"/>
      <c r="B70" s="21"/>
      <c r="C70" s="21"/>
    </row>
    <row r="71" spans="1:3">
      <c r="A71" s="21"/>
      <c r="B71" s="21"/>
      <c r="C71" s="21"/>
    </row>
    <row r="72" spans="1:3">
      <c r="A72" s="21"/>
      <c r="B72" s="21"/>
      <c r="C72" s="21"/>
    </row>
    <row r="73" spans="1:3">
      <c r="A73" s="21"/>
      <c r="B73" s="21"/>
      <c r="C73" s="21"/>
    </row>
    <row r="74" spans="1:3">
      <c r="A74" s="21"/>
      <c r="B74" s="21"/>
      <c r="C74" s="21"/>
    </row>
    <row r="75" spans="1:3">
      <c r="A75" s="21"/>
      <c r="B75" s="21"/>
      <c r="C75" s="21"/>
    </row>
    <row r="76" spans="1:3">
      <c r="A76" s="21"/>
      <c r="B76" s="21"/>
      <c r="C76" s="21"/>
    </row>
    <row r="77" spans="1:3">
      <c r="A77" s="21"/>
      <c r="B77" s="21"/>
      <c r="C77" s="21"/>
    </row>
    <row r="78" spans="1:3">
      <c r="A78" s="21"/>
      <c r="B78" s="21"/>
      <c r="C78" s="21"/>
    </row>
    <row r="79" spans="1:3">
      <c r="A79" s="21"/>
      <c r="B79" s="21"/>
      <c r="C79" s="21"/>
    </row>
    <row r="80" spans="1:3">
      <c r="A80" s="21"/>
      <c r="B80" s="21"/>
      <c r="C80" s="21"/>
    </row>
    <row r="81" spans="1:4">
      <c r="A81" s="21"/>
      <c r="B81" s="21"/>
      <c r="C81" s="21"/>
    </row>
    <row r="82" spans="1:4">
      <c r="A82" s="21"/>
      <c r="B82" s="21"/>
      <c r="C82" s="21"/>
    </row>
    <row r="83" spans="1:4">
      <c r="A83" s="21"/>
      <c r="B83" s="21"/>
      <c r="C83" s="22"/>
    </row>
    <row r="84" spans="1:4">
      <c r="A84" s="22"/>
      <c r="B84" s="22"/>
      <c r="C84" s="22"/>
    </row>
    <row r="85" spans="1:4">
      <c r="A85" s="22"/>
      <c r="B85" s="22"/>
      <c r="C85" s="23"/>
    </row>
    <row r="89" spans="1:4">
      <c r="B89" s="10"/>
      <c r="D89" s="10"/>
    </row>
    <row r="108" spans="2:4">
      <c r="B108" s="10"/>
      <c r="D108" s="10"/>
    </row>
    <row r="129" spans="2:4">
      <c r="B129" s="28" t="s">
        <v>38</v>
      </c>
      <c r="C129" s="28"/>
      <c r="D129" s="28"/>
    </row>
    <row r="131" spans="2:4">
      <c r="B131" s="29" t="s">
        <v>42</v>
      </c>
      <c r="C131" s="30"/>
      <c r="D131" s="30"/>
    </row>
    <row r="132" spans="2:4">
      <c r="B132" s="10" t="s">
        <v>39</v>
      </c>
      <c r="C132" s="10" t="s">
        <v>40</v>
      </c>
      <c r="D132" s="10" t="s">
        <v>41</v>
      </c>
    </row>
    <row r="133" spans="2:4">
      <c r="B133" s="2">
        <v>-0.17899999999999999</v>
      </c>
      <c r="C133" s="2">
        <v>-0.499</v>
      </c>
      <c r="D133" s="2">
        <v>-0.17899999999999999</v>
      </c>
    </row>
  </sheetData>
  <mergeCells count="3">
    <mergeCell ref="B129:D129"/>
    <mergeCell ref="B131:D131"/>
    <mergeCell ref="AP35:AT35"/>
  </mergeCells>
  <conditionalFormatting sqref="E13">
    <cfRule type="cellIs" dxfId="22" priority="1" operator="between">
      <formula>12</formula>
      <formula>17</formula>
    </cfRule>
    <cfRule type="cellIs" dxfId="21" priority="2" operator="between">
      <formula>12</formula>
      <formula>17</formula>
    </cfRule>
    <cfRule type="cellIs" dxfId="20" priority="3" operator="lessThan">
      <formula>$E$9(s) &lt; 12</formula>
    </cfRule>
    <cfRule type="cellIs" dxfId="19" priority="4" operator="greaterThan">
      <formula>$E$9(s) &gt; 17</formula>
    </cfRule>
    <cfRule type="cellIs" dxfId="18" priority="5" operator="greaterThan">
      <formula>$D$9</formula>
    </cfRule>
    <cfRule type="cellIs" dxfId="17" priority="6" operator="greaterThan">
      <formula>"T$A$34s) &gt; 17"</formula>
    </cfRule>
    <cfRule type="cellIs" dxfId="16" priority="7" operator="between">
      <formula>12</formula>
      <formula>17</formula>
    </cfRule>
    <cfRule type="cellIs" dxfId="15" priority="8" operator="greaterThan">
      <formula>#REF!</formula>
    </cfRule>
  </conditionalFormatting>
  <dataValidations count="1">
    <dataValidation type="whole" allowBlank="1" showInputMessage="1" showErrorMessage="1" promptTitle="insert value" prompt="type here" sqref="D5">
      <formula1>1</formula1>
      <formula2>10</formula2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</cp:lastModifiedBy>
  <dcterms:created xsi:type="dcterms:W3CDTF">2023-03-28T10:19:53Z</dcterms:created>
  <dcterms:modified xsi:type="dcterms:W3CDTF">2023-03-30T10:58:08Z</dcterms:modified>
</cp:coreProperties>
</file>